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175" windowWidth="15120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89" i="1" l="1"/>
  <c r="A88" i="1"/>
  <c r="A9" i="1"/>
  <c r="A10" i="1" s="1"/>
  <c r="D45" i="1" l="1"/>
  <c r="C45" i="1"/>
  <c r="D90" i="1" l="1"/>
  <c r="C90" i="1"/>
  <c r="D67" i="1"/>
  <c r="C67" i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D13" i="1" l="1"/>
  <c r="D58" i="1" l="1"/>
  <c r="C58" i="1"/>
  <c r="C102" i="1" l="1"/>
  <c r="C13" i="1" l="1"/>
  <c r="D102" i="1" l="1"/>
  <c r="C120" i="1"/>
  <c r="D120" i="1"/>
  <c r="C121" i="1" l="1"/>
  <c r="D121" i="1" l="1"/>
</calcChain>
</file>

<file path=xl/sharedStrings.xml><?xml version="1.0" encoding="utf-8"?>
<sst xmlns="http://schemas.openxmlformats.org/spreadsheetml/2006/main" count="329" uniqueCount="249">
  <si>
    <r>
      <t xml:space="preserve">Адрес на сайте:  </t>
    </r>
    <r>
      <rPr>
        <b/>
        <u/>
        <sz val="12"/>
        <rFont val="Times New Roman"/>
        <family val="1"/>
        <charset val="204"/>
      </rPr>
      <t>http://www.gorodperm.ru</t>
    </r>
  </si>
  <si>
    <t xml:space="preserve">                                                                Дзержинский район</t>
  </si>
  <si>
    <t>№ п/п</t>
  </si>
  <si>
    <t xml:space="preserve">Адрес объекта        </t>
  </si>
  <si>
    <t>Площадь  (основная)</t>
  </si>
  <si>
    <t>доля совместно используемых площадей   (кв.м)</t>
  </si>
  <si>
    <t>Характеристика объекта</t>
  </si>
  <si>
    <t>Оценочный отчет независимого оценщика</t>
  </si>
  <si>
    <t>Дата проведения аукциона на право заключения договора аренды объекта муниципального имущества</t>
  </si>
  <si>
    <t>Примечание</t>
  </si>
  <si>
    <t>Реквизиты (номер, дата)</t>
  </si>
  <si>
    <t>размер арендной платы (без НДС), руб./кв.м. в месяц</t>
  </si>
  <si>
    <t>Итого по району</t>
  </si>
  <si>
    <t xml:space="preserve">                                                               Индустриальный район                                                                 </t>
  </si>
  <si>
    <t>П</t>
  </si>
  <si>
    <t>ул.Кавалерийская,3</t>
  </si>
  <si>
    <t>подвал, вход совместный, высота потолков 2,60 м, ХВС, К, Э</t>
  </si>
  <si>
    <t>ул. Космонавта Леонова, 15</t>
  </si>
  <si>
    <t>подвал в 4-х этажном жилом доме, вход совместный с жителями дома, высота потолков 2,2 м, ГВС, ХВС, О, Э, К</t>
  </si>
  <si>
    <t>ул. Качалова, 32</t>
  </si>
  <si>
    <t>ул.Кавалерийская, 26</t>
  </si>
  <si>
    <t>подвал, вход отдельный, высота потолков 2,6 м, Э</t>
  </si>
  <si>
    <t>ул. Мира, 93</t>
  </si>
  <si>
    <t>пр. Декабристов,9</t>
  </si>
  <si>
    <t>ул. Семченко, 23</t>
  </si>
  <si>
    <t>ул. Стахановская, 49</t>
  </si>
  <si>
    <t>подвал, вход отдельный, высота потолков 2,31 м, О,Э</t>
  </si>
  <si>
    <t xml:space="preserve">                                                               Кировский район                                                                   </t>
  </si>
  <si>
    <t>ул. Адмирала Нахимова, 4</t>
  </si>
  <si>
    <t xml:space="preserve">                                                               Ленинский район                                                                   </t>
  </si>
  <si>
    <t xml:space="preserve">Адрес объекта     </t>
  </si>
  <si>
    <t>Мотовилихинский район</t>
  </si>
  <si>
    <t xml:space="preserve">Адрес объекта       </t>
  </si>
  <si>
    <t>бульвар Гагарина, 30б</t>
  </si>
  <si>
    <t>подвал, вход совместный, высота потолков 2,5 м, О, Э</t>
  </si>
  <si>
    <t>3-х этажное ОСЗ школы, ОКН, требуется ремонт</t>
  </si>
  <si>
    <t>1 этаж, вход совместный, высота потолков 2,45 м, ХВС, ГВС, К, О, Э, профильное "Социальная сфера"</t>
  </si>
  <si>
    <t xml:space="preserve">П            </t>
  </si>
  <si>
    <t>Орджоникидзевский район</t>
  </si>
  <si>
    <t xml:space="preserve">Адрес объекта      </t>
  </si>
  <si>
    <r>
      <t>П</t>
    </r>
    <r>
      <rPr>
        <sz val="12"/>
        <rFont val="Times New Roman"/>
        <family val="1"/>
        <charset val="204"/>
      </rPr>
      <t>римечание</t>
    </r>
  </si>
  <si>
    <t xml:space="preserve">                                                                         Свердловский район</t>
  </si>
  <si>
    <t>одноэтажное отдельно стоящее здание общественного туалета</t>
  </si>
  <si>
    <t>Итого по городу:</t>
  </si>
  <si>
    <t>ФИП - фонд имущественной поддержки субъектов малого и среднего предпринимательства</t>
  </si>
  <si>
    <t>П - профильное имущество отрасли "Социальная сфера"</t>
  </si>
  <si>
    <t>ОКН - объект культурного наследия</t>
  </si>
  <si>
    <t>ХВС - холодное водоснабжение, ГВС - горячее водоснабжение, К - канализация, О - отопление, Э - э/энергия, ОСЗ - отдельно-стоящее здание</t>
  </si>
  <si>
    <t>По вопросам осмотра объектов обращаться в МКУ "Содержание муниципального имущества":</t>
  </si>
  <si>
    <t xml:space="preserve">Дзержинский район                               ул. Н.Островского, 27                </t>
  </si>
  <si>
    <t>Валишин Андрей Александрович</t>
  </si>
  <si>
    <t>Индустриальный район                           ул. Н.Островского, 27</t>
  </si>
  <si>
    <t>Глумов Игорь Иосифович</t>
  </si>
  <si>
    <t xml:space="preserve">Кировский район                                   ул. Н.Островского, 27                    </t>
  </si>
  <si>
    <t xml:space="preserve">Шевц Галина Валентиновна  </t>
  </si>
  <si>
    <t xml:space="preserve">Ленинский район   ул.Н.Островского,27                          </t>
  </si>
  <si>
    <t xml:space="preserve">Мотовилихинский район ул.Н.Островского,27            </t>
  </si>
  <si>
    <t>Кудрявцева Светлана Васильевна</t>
  </si>
  <si>
    <t>Орджоникидзевский район                    ул. Н.Островского, 27</t>
  </si>
  <si>
    <t xml:space="preserve">Свердловский район ул.Н.Островского,27                 </t>
  </si>
  <si>
    <t>цоколь, вход совместный, высота потолков 2,67 м, О,Э</t>
  </si>
  <si>
    <t>пер. Дубровский 1-й,6</t>
  </si>
  <si>
    <t>подвал, вход отдельный, высота потолков 2,71 кв.м, ХВС, К, О, Э</t>
  </si>
  <si>
    <t>ул. Танкистов, 12</t>
  </si>
  <si>
    <t>1 этаж, вход совместный, высота потолков 2,7 м, О, Э</t>
  </si>
  <si>
    <t>ул.Мира,61</t>
  </si>
  <si>
    <t>Кировский район</t>
  </si>
  <si>
    <t>ППП - прогнозный план приватизации</t>
  </si>
  <si>
    <t>1 этаж, вход через подъезд, высота потолков 2,55 м, О, Э</t>
  </si>
  <si>
    <t>ул.Екатерининская,214</t>
  </si>
  <si>
    <t>цокольный этаж, вход совместный, высота потолков 2,82 м, О, Э</t>
  </si>
  <si>
    <t>ул.Монастырская,161</t>
  </si>
  <si>
    <t>ул.Танкистов,68</t>
  </si>
  <si>
    <t>пр. Декабристов,6</t>
  </si>
  <si>
    <t>ул.Ак.Веденеева,24</t>
  </si>
  <si>
    <t>подвал, вход отдельный, высота потолков до 2,60 м, О, Э, К, ХВС</t>
  </si>
  <si>
    <t>ул.Космонавта Леонова,23</t>
  </si>
  <si>
    <t>подвал, вход совместный,                  высота 2,55 м, Э</t>
  </si>
  <si>
    <t>ул. Адмирала Нахимова, 14</t>
  </si>
  <si>
    <t>подвал, вход совместный, высота потолков 2,70 м, Э</t>
  </si>
  <si>
    <t>ул.Закамская,22</t>
  </si>
  <si>
    <t>ул.Закамская,56</t>
  </si>
  <si>
    <t>Комсомольский пр./Соловьева,77/7</t>
  </si>
  <si>
    <t>подвал, вход совместный, высота потолков 2,749 м, О, Э</t>
  </si>
  <si>
    <t>ул.Гарцовская,58</t>
  </si>
  <si>
    <t>ул.Лодыгина, 28</t>
  </si>
  <si>
    <t>ул.Клары Цеткин, 23 (лит.А)</t>
  </si>
  <si>
    <t>ул.Куйбышева, 95 (лит.Ж)</t>
  </si>
  <si>
    <t>ул.Елькина, 4</t>
  </si>
  <si>
    <t>ул.Генерала Черняховского, 76</t>
  </si>
  <si>
    <t>ул.Косякова, 11</t>
  </si>
  <si>
    <t>ул.Добролюбова,2а</t>
  </si>
  <si>
    <t>ул.Восстания, 55</t>
  </si>
  <si>
    <t>ул.Лебедева,18</t>
  </si>
  <si>
    <t>ул.Уральская, 91</t>
  </si>
  <si>
    <t>ул.Хрустальная, 30</t>
  </si>
  <si>
    <t>ул.Уральская,87</t>
  </si>
  <si>
    <t>ул.Качалова,24</t>
  </si>
  <si>
    <t>ул.25 Октября,27</t>
  </si>
  <si>
    <t>подвал, вход отдельный, высота потолклв 2,40 м, ХВС, О,Э,К</t>
  </si>
  <si>
    <t>ул.Екатерининская,184</t>
  </si>
  <si>
    <t>ул.А.Курчатова,1</t>
  </si>
  <si>
    <t>1 этаж, вход отдельный, высота потолков 3,25 м, ГВС, ХВС, К, О, Э</t>
  </si>
  <si>
    <t>ул.Пушкина,13</t>
  </si>
  <si>
    <t>цокольный этаж, вход совместный, высота потолков 2,40 м, ХВС, О,Э,К</t>
  </si>
  <si>
    <t>подвал, вход совместный, высота потолков 1,95 м, Э</t>
  </si>
  <si>
    <t>ул.Одоевского,28</t>
  </si>
  <si>
    <t>ул.1-я Колхозная,2</t>
  </si>
  <si>
    <t>шоссе Космонавтов, 197а</t>
  </si>
  <si>
    <t>ул.Александра Щербакова, 12</t>
  </si>
  <si>
    <t>Ермышкин Вячеслав Николаевич</t>
  </si>
  <si>
    <t>ул.Индустриализации,4</t>
  </si>
  <si>
    <t xml:space="preserve">подвал, вход отдельный, высота потолков 2,70 м, ХВС, К,О,Э  </t>
  </si>
  <si>
    <t>ул.Генерала Черняховского, 21</t>
  </si>
  <si>
    <t>подвал, вход отдельный, высота потолков до 3 м, ХВС, К,О,Э</t>
  </si>
  <si>
    <t>подвал, вход совместный, высота потолков 2,20 м, ХВС, ГВС, К,О,Э</t>
  </si>
  <si>
    <t>цоколь, вход отдельный, высота потолков 2,7 м, ХВС, К, О</t>
  </si>
  <si>
    <t>ул.Народовольческая,42</t>
  </si>
  <si>
    <t>подвал, вход отдельный, высота потолков 2,32 м, ХВС, ГВС, К,О,Э</t>
  </si>
  <si>
    <t>подвал, цоколь, высота потолков              от 1,86 м до 2,6 м, ГВС, ХВС, К,О,Э</t>
  </si>
  <si>
    <t>цоколь, вход отдельный, высота потолков 2,74 м, ХВС, ГВС, К, О,Э</t>
  </si>
  <si>
    <t>цокольный этаж, вход отдельный, высота потолков от 2,53 м до 2,71 м, ХВС, ГВС, К,О,Э</t>
  </si>
  <si>
    <t>ул.Подводников,4</t>
  </si>
  <si>
    <t>ул.Индустриализации,6</t>
  </si>
  <si>
    <t xml:space="preserve">подвал, вход совместный, высота потолков до 2,60 м, О,Э  </t>
  </si>
  <si>
    <t xml:space="preserve">подвал, вход совместный, высота потолков 2,20 м, К,О,Э  </t>
  </si>
  <si>
    <t>ул.Лебедева,25</t>
  </si>
  <si>
    <t>2 этаж, вход совместный, высота потолков 3,05 м, ХВС,ГВС,К,О,Э</t>
  </si>
  <si>
    <t>ул.Камчатовская,5</t>
  </si>
  <si>
    <t>цокольный этаж, вход отдельный, высота потолков 2,48 м, О,Э</t>
  </si>
  <si>
    <t>ул.Солдатова,32</t>
  </si>
  <si>
    <t>ул.Куйбышева,155</t>
  </si>
  <si>
    <t>подвал, вход совместный, высота потолков 2,19 м, О,Э</t>
  </si>
  <si>
    <t>ул.М.Ямская,9а</t>
  </si>
  <si>
    <t xml:space="preserve">Отдельно стоящее 2-х этажное нежилое здание, высота потолков до 2,60 м, ХВС, О,Э,К </t>
  </si>
  <si>
    <t>ул.Адмирала Ушакова,9</t>
  </si>
  <si>
    <t>ул.Ким,92</t>
  </si>
  <si>
    <t>210-91-24</t>
  </si>
  <si>
    <t xml:space="preserve">210-91-24 </t>
  </si>
  <si>
    <t>подвал, вход отдельный, высота потолков 2,30 м, ХВС, ГВС,К,О,Э</t>
  </si>
  <si>
    <t>1, 2 этажи, вход совместный, высота потолков 3,0 м, ХВС, ГВС, К,О,Э</t>
  </si>
  <si>
    <t>ул.Куйбышева,80/3</t>
  </si>
  <si>
    <t>подвал, вход отдельный, высота потолков 2,08 м -2,15 м, ХВС,К,О,Э</t>
  </si>
  <si>
    <t>ул.Генерала Черняховского, 72а</t>
  </si>
  <si>
    <t>ул.Баумана,17 (Лит.Б)</t>
  </si>
  <si>
    <t>ул.Д.Давыдова,17 (Лит.А)</t>
  </si>
  <si>
    <t>ул.К.Беляева,51</t>
  </si>
  <si>
    <t>ОСЗ, высота потолков 3,35 м, ХВС, ГВС, К,О,Э</t>
  </si>
  <si>
    <t xml:space="preserve">подвал, вход отдельный, высота потолков 2,55 м, ХВС, ГВС, К,О,Э </t>
  </si>
  <si>
    <t>подвал, вход совместный, высота потолков 2,35 м, О,Э</t>
  </si>
  <si>
    <t>подвал, вход отдельный, высота потолков 2,70 м, ХВС, К,О,Э</t>
  </si>
  <si>
    <t>подвал, вход отдельный, высота потолков 2,55 м, ХВС, К,О,Э</t>
  </si>
  <si>
    <t>подвал жилого дома, вход совместный, высота потолков                2,35 м, ХВС, ГВС, К, О, Э</t>
  </si>
  <si>
    <t>1 этаж, вход отдельный, высота потолков до 3,0 м, ХВС, К,О,Э</t>
  </si>
  <si>
    <t>ул. Танкистов, 10</t>
  </si>
  <si>
    <t>ул. Карпинского, 64</t>
  </si>
  <si>
    <t>ул.Калинина,23</t>
  </si>
  <si>
    <t>подвал, вход совместный, высота потолков 2,17 м, О, Э</t>
  </si>
  <si>
    <t>ул.Куйбышева,55</t>
  </si>
  <si>
    <t>подвал, вход отдельный, высота потолков 2,40 м, О,Э,ХВС</t>
  </si>
  <si>
    <t>№ 7274/2А             от 19.06.2017</t>
  </si>
  <si>
    <t>ул.Ленина,65</t>
  </si>
  <si>
    <t>ул.Космонавта Беляева,61</t>
  </si>
  <si>
    <t>№ 7277/1А            от 19.06.2017</t>
  </si>
  <si>
    <t>ул.Уральская,110</t>
  </si>
  <si>
    <t>1 этаж, вход совместный, высота потолков 3,10 м, О,Э (ХВС,ГВС,К - совместное пользование)</t>
  </si>
  <si>
    <t>ул. 4-я Пятилетка,2а</t>
  </si>
  <si>
    <t>подвал, 1 этаж, вход совместный, высота потолков до 3 м, ХВС, К,О,Э</t>
  </si>
  <si>
    <t>№ 7277/3А от 04.08.2017</t>
  </si>
  <si>
    <t>№ 2137/2017-3 от 04.08.2017</t>
  </si>
  <si>
    <t>№ 2159/2017-3 от 10.08.2017</t>
  </si>
  <si>
    <t>ул.И.Франко,40/1</t>
  </si>
  <si>
    <t>5 этаж, вход совместный, высота потолков 2,5 м, О,Э</t>
  </si>
  <si>
    <t>сп/подвал, вход совместный, высота потолков 2,30 м, ХВС, ГВС, К,О,Э</t>
  </si>
  <si>
    <t>№ 2158/2017-3 от 10.08.2017</t>
  </si>
  <si>
    <t>№ 147-6/17-Т от 29.09.2017</t>
  </si>
  <si>
    <t>№ 147-3/17-Т от 29.09.2017</t>
  </si>
  <si>
    <t>№ 147-1/17-Т от 29.09.2017</t>
  </si>
  <si>
    <t>ул.Овчинникова/Кисловодская,     19/13</t>
  </si>
  <si>
    <t>шоссе Космонавтов, 110</t>
  </si>
  <si>
    <t>ул.Хабаровская,173</t>
  </si>
  <si>
    <t>2-х этажное ОСЗ, высота потолков от 2,33 до 3,12 м, ХВС, ГВС, К,О,Э</t>
  </si>
  <si>
    <t>12.09.2017 02.11.2017</t>
  </si>
  <si>
    <t>14.09.2017 02.11.2017</t>
  </si>
  <si>
    <t>№ 2175/2017-3 от 31.08.2017</t>
  </si>
  <si>
    <t>№ 147-2/17-Т от 29.09.2017</t>
  </si>
  <si>
    <t>№ 147-4/17-Т от 29.09.2017</t>
  </si>
  <si>
    <t>№ 147-5/17-Т от 29.09.2017</t>
  </si>
  <si>
    <t>№ 147-7/17-Т от 29.09.2017</t>
  </si>
  <si>
    <t>№ 201/2017              от 06.10.2017</t>
  </si>
  <si>
    <t>ул.2-я Гамовская,23</t>
  </si>
  <si>
    <t>192,94 135,06</t>
  </si>
  <si>
    <t>203,40 142,40</t>
  </si>
  <si>
    <t>№ 2170/2017-3 от 17.09.2017</t>
  </si>
  <si>
    <t>ул.Архитектора Свиязева,2а</t>
  </si>
  <si>
    <t>1 этаж в пристрое к ЦТП, вход отдельный, высота потолков 2,92м-3,82 м, ХВС, ГВС, К,О,Э</t>
  </si>
  <si>
    <t>подвал, вход совместный, высота потолков 2,22 м, ХВС, ГВС, К,О,Э</t>
  </si>
  <si>
    <t>5 этаж, вход совместный, высота потолков 2,5 м, ХВС, ГВС, К,О,Э</t>
  </si>
  <si>
    <t>подвал, вход совместный, высота потолков 2,50 м, ХВС,ГВС,К,О,Э</t>
  </si>
  <si>
    <t>подвал, вход совместный, высота потолков 2,20 м, ГВС, ХВС, К,О,Э</t>
  </si>
  <si>
    <t>цоколь, вход совместный, ХВС, ГВС, К,О,Э</t>
  </si>
  <si>
    <t>подвал, вход совместный с жителями дома, высота 2,22 м, О,Э</t>
  </si>
  <si>
    <t>подвал, вход совместный, высота потолков 2,77 м, ХВС, ГВС, К,О,Э</t>
  </si>
  <si>
    <t>подвал, вход совместный, высота потолков 2,20 м, ХВС,ГВС,К,О,Э</t>
  </si>
  <si>
    <t>подвал, вход отдельный, высота до 2,6 м, ГВС, К,О,Э</t>
  </si>
  <si>
    <t>подвал, вход отдельный, высота потолков 2,07 м, О,Э</t>
  </si>
  <si>
    <t>подвал, вход отдельный, высота потолков 1,82 м, ХВС, ГВС, К,О,Э Профильное "Социальная сфера"</t>
  </si>
  <si>
    <t>подвал, вход совместный, высота потолков 2,53 м, ХВС, ГВС, К,О,Э</t>
  </si>
  <si>
    <t>цокольный этаж, высота потолков 2,18 м, ХВС, ГВС, К,О,Э</t>
  </si>
  <si>
    <t>подвал, вход отдельный, высота                   до 3,0 м, ХВС, ГВС, К,О,Э</t>
  </si>
  <si>
    <t>цоколь, вход отдельный, высота                   потолков 2,40 м, ХВС,ГВС, К,О,Э</t>
  </si>
  <si>
    <t>подвал, вход совместный, высота                   потолков 2,65 м, О,Э</t>
  </si>
  <si>
    <t>1 этаж, вход отдельный, высота                   потолков 2,56 м, ХВС, ГВС, К,О,Э</t>
  </si>
  <si>
    <t>подвал, вход отдельный, высота потолков до 2,6 м, ХВС, К,О,Э</t>
  </si>
  <si>
    <t xml:space="preserve">подвал, вход совместный, высота потолков от 2,18 м до 2,41 м, ХВС, К,О,Э  </t>
  </si>
  <si>
    <t>2 этаж, вход совместный, высота потолков 2,92 м, ХВС, К,О,Э</t>
  </si>
  <si>
    <t>1 этаж, вход совместный, высота потолков до 3,0 м, ХВС, К,О,Э</t>
  </si>
  <si>
    <t>1 этаж, вход отдельный, высота потолков до 3,0 м, ХВС,О,Э</t>
  </si>
  <si>
    <t>подвал, вход отдельный, высота потолков 2,08 м, ХВС, К,Э</t>
  </si>
  <si>
    <t xml:space="preserve">подвал, вход совместный, высота потолков от 2,20 м до 3,0 м, ХВС, К,О,Э  </t>
  </si>
  <si>
    <t>ул.Водолазная,10</t>
  </si>
  <si>
    <t>ОСЗ</t>
  </si>
  <si>
    <t>148,00 103,60</t>
  </si>
  <si>
    <t>19,55 13,69</t>
  </si>
  <si>
    <t>Стряпунин Владимир Юрьевич</t>
  </si>
  <si>
    <t>103,00      72,10 72,10</t>
  </si>
  <si>
    <t>215,00              150,50 107,50</t>
  </si>
  <si>
    <t>ул.Чкалова,48</t>
  </si>
  <si>
    <t>2 этаж ОСЗ, вход совместный, высота потолков 2,95 м О,Э</t>
  </si>
  <si>
    <t>1 этаж, вход отдельный, высота потолков 3,10 м,  ХВС, ГВС, К,О,Э</t>
  </si>
  <si>
    <t>ПЕРЕЧЕНЬ ОБЪЕКТОВ НЕДВИЖИМОГО ИМУЩЕСТВА, НАХОДЯЩИХСЯ В МУНИЦИПАЛЬНОЙ СОБСТВЕННОСТИ ГОРОДА ПЕРМИ И ПРЕДНАЗНАЧЕННЫХ ДЛЯ СДАЧИ В АРЕНДУ по состоянию на 01.12.2017</t>
  </si>
  <si>
    <t>100,85 70,60</t>
  </si>
  <si>
    <t>ул.Боровая,20</t>
  </si>
  <si>
    <t>1 этаж, вход отдельный, высота потолков 2,92 м, ХВС, ГВС, К,О,Э</t>
  </si>
  <si>
    <t>113,56 79,5</t>
  </si>
  <si>
    <t>108,47 76,0</t>
  </si>
  <si>
    <t>ул.Хрустальная, 32</t>
  </si>
  <si>
    <t>1 этаж, вход совместный, высота потолков 3,25 м, ХВС, ГВС, К - совместное пользование, О, Э</t>
  </si>
  <si>
    <t>бульвар Гагарина, 55</t>
  </si>
  <si>
    <t>1 этаж, вход отдельный, высота потолков 2,85 м, 3,20 м, ХВС, К,О,Э</t>
  </si>
  <si>
    <t>№ 7277А                 от 04.08.2017</t>
  </si>
  <si>
    <t>151,69 106,18</t>
  </si>
  <si>
    <t>109,00 76,3</t>
  </si>
  <si>
    <t>57,00 40,00</t>
  </si>
  <si>
    <t>123,73 87,00</t>
  </si>
  <si>
    <t>142,37 100,00</t>
  </si>
  <si>
    <t>152,83 107,00</t>
  </si>
  <si>
    <t>149,81 105,00</t>
  </si>
  <si>
    <t>подвал, вход совместный, высота потолков 2,12 м ХВС, ГВС, К,О,Э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</si>
</sst>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left" vertical="top" wrapText="1"/>
    </xf>
    <xf numFmtId="0" fontId="3" fillId="0" borderId="2" xfId="0" applyFont="1" applyFill="1" applyBorder="1" applyAlignment="1"/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14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Alignment="1">
      <alignment horizontal="left" vertical="top" wrapText="1"/>
    </xf>
    <xf numFmtId="0" fontId="3" fillId="0" borderId="1" xfId="0" applyFont="1" applyBorder="1" applyAlignment="1">
      <alignment wrapText="1"/>
    </xf>
    <xf numFmtId="4" fontId="1" fillId="0" borderId="0" xfId="0" applyNumberFormat="1" applyFont="1" applyFill="1" applyAlignment="1">
      <alignment horizontal="left" vertical="top" wrapText="1"/>
    </xf>
    <xf numFmtId="2" fontId="1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left" vertical="top" wrapText="1"/>
    </xf>
    <xf numFmtId="4" fontId="1" fillId="0" borderId="0" xfId="0" applyNumberFormat="1" applyFont="1" applyAlignment="1">
      <alignment horizontal="left" vertical="top" wrapText="1"/>
    </xf>
    <xf numFmtId="2" fontId="1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0" xfId="0" applyNumberFormat="1" applyFont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left" vertical="top" wrapText="1"/>
    </xf>
    <xf numFmtId="2" fontId="1" fillId="0" borderId="10" xfId="0" applyNumberFormat="1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  <xf numFmtId="164" fontId="3" fillId="0" borderId="12" xfId="0" applyNumberFormat="1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topLeftCell="A16" zoomScaleNormal="100" zoomScaleSheetLayoutView="100" workbookViewId="0">
      <selection activeCell="H24" sqref="H24"/>
    </sheetView>
  </sheetViews>
  <sheetFormatPr defaultRowHeight="51.75" customHeight="1" x14ac:dyDescent="0.2"/>
  <cols>
    <col min="1" max="1" width="4.42578125" style="2" customWidth="1"/>
    <col min="2" max="2" width="34.85546875" style="2" customWidth="1"/>
    <col min="3" max="3" width="11.140625" style="2" customWidth="1"/>
    <col min="4" max="4" width="13.42578125" style="38" customWidth="1"/>
    <col min="5" max="5" width="36.7109375" style="2" customWidth="1"/>
    <col min="6" max="6" width="15.5703125" style="2" customWidth="1"/>
    <col min="7" max="7" width="10.5703125" style="3" customWidth="1"/>
    <col min="8" max="8" width="13.28515625" style="2" customWidth="1"/>
    <col min="9" max="9" width="14" style="1" customWidth="1"/>
    <col min="10" max="255" width="9.140625" style="1"/>
    <col min="256" max="256" width="4.42578125" style="1" customWidth="1"/>
    <col min="257" max="257" width="36.7109375" style="1" customWidth="1"/>
    <col min="258" max="258" width="11.140625" style="1" customWidth="1"/>
    <col min="259" max="259" width="15" style="1" customWidth="1"/>
    <col min="260" max="260" width="38" style="1" customWidth="1"/>
    <col min="261" max="261" width="15.5703125" style="1" customWidth="1"/>
    <col min="262" max="262" width="10.5703125" style="1" customWidth="1"/>
    <col min="263" max="263" width="13.28515625" style="1" customWidth="1"/>
    <col min="264" max="264" width="14.85546875" style="1" customWidth="1"/>
    <col min="265" max="511" width="9.140625" style="1"/>
    <col min="512" max="512" width="4.42578125" style="1" customWidth="1"/>
    <col min="513" max="513" width="36.7109375" style="1" customWidth="1"/>
    <col min="514" max="514" width="11.140625" style="1" customWidth="1"/>
    <col min="515" max="515" width="15" style="1" customWidth="1"/>
    <col min="516" max="516" width="38" style="1" customWidth="1"/>
    <col min="517" max="517" width="15.5703125" style="1" customWidth="1"/>
    <col min="518" max="518" width="10.5703125" style="1" customWidth="1"/>
    <col min="519" max="519" width="13.28515625" style="1" customWidth="1"/>
    <col min="520" max="520" width="14.85546875" style="1" customWidth="1"/>
    <col min="521" max="767" width="9.140625" style="1"/>
    <col min="768" max="768" width="4.42578125" style="1" customWidth="1"/>
    <col min="769" max="769" width="36.7109375" style="1" customWidth="1"/>
    <col min="770" max="770" width="11.140625" style="1" customWidth="1"/>
    <col min="771" max="771" width="15" style="1" customWidth="1"/>
    <col min="772" max="772" width="38" style="1" customWidth="1"/>
    <col min="773" max="773" width="15.5703125" style="1" customWidth="1"/>
    <col min="774" max="774" width="10.5703125" style="1" customWidth="1"/>
    <col min="775" max="775" width="13.28515625" style="1" customWidth="1"/>
    <col min="776" max="776" width="14.85546875" style="1" customWidth="1"/>
    <col min="777" max="1023" width="9.140625" style="1"/>
    <col min="1024" max="1024" width="4.42578125" style="1" customWidth="1"/>
    <col min="1025" max="1025" width="36.7109375" style="1" customWidth="1"/>
    <col min="1026" max="1026" width="11.140625" style="1" customWidth="1"/>
    <col min="1027" max="1027" width="15" style="1" customWidth="1"/>
    <col min="1028" max="1028" width="38" style="1" customWidth="1"/>
    <col min="1029" max="1029" width="15.5703125" style="1" customWidth="1"/>
    <col min="1030" max="1030" width="10.5703125" style="1" customWidth="1"/>
    <col min="1031" max="1031" width="13.28515625" style="1" customWidth="1"/>
    <col min="1032" max="1032" width="14.85546875" style="1" customWidth="1"/>
    <col min="1033" max="1279" width="9.140625" style="1"/>
    <col min="1280" max="1280" width="4.42578125" style="1" customWidth="1"/>
    <col min="1281" max="1281" width="36.7109375" style="1" customWidth="1"/>
    <col min="1282" max="1282" width="11.140625" style="1" customWidth="1"/>
    <col min="1283" max="1283" width="15" style="1" customWidth="1"/>
    <col min="1284" max="1284" width="38" style="1" customWidth="1"/>
    <col min="1285" max="1285" width="15.5703125" style="1" customWidth="1"/>
    <col min="1286" max="1286" width="10.5703125" style="1" customWidth="1"/>
    <col min="1287" max="1287" width="13.28515625" style="1" customWidth="1"/>
    <col min="1288" max="1288" width="14.85546875" style="1" customWidth="1"/>
    <col min="1289" max="1535" width="9.140625" style="1"/>
    <col min="1536" max="1536" width="4.42578125" style="1" customWidth="1"/>
    <col min="1537" max="1537" width="36.7109375" style="1" customWidth="1"/>
    <col min="1538" max="1538" width="11.140625" style="1" customWidth="1"/>
    <col min="1539" max="1539" width="15" style="1" customWidth="1"/>
    <col min="1540" max="1540" width="38" style="1" customWidth="1"/>
    <col min="1541" max="1541" width="15.5703125" style="1" customWidth="1"/>
    <col min="1542" max="1542" width="10.5703125" style="1" customWidth="1"/>
    <col min="1543" max="1543" width="13.28515625" style="1" customWidth="1"/>
    <col min="1544" max="1544" width="14.85546875" style="1" customWidth="1"/>
    <col min="1545" max="1791" width="9.140625" style="1"/>
    <col min="1792" max="1792" width="4.42578125" style="1" customWidth="1"/>
    <col min="1793" max="1793" width="36.7109375" style="1" customWidth="1"/>
    <col min="1794" max="1794" width="11.140625" style="1" customWidth="1"/>
    <col min="1795" max="1795" width="15" style="1" customWidth="1"/>
    <col min="1796" max="1796" width="38" style="1" customWidth="1"/>
    <col min="1797" max="1797" width="15.5703125" style="1" customWidth="1"/>
    <col min="1798" max="1798" width="10.5703125" style="1" customWidth="1"/>
    <col min="1799" max="1799" width="13.28515625" style="1" customWidth="1"/>
    <col min="1800" max="1800" width="14.85546875" style="1" customWidth="1"/>
    <col min="1801" max="2047" width="9.140625" style="1"/>
    <col min="2048" max="2048" width="4.42578125" style="1" customWidth="1"/>
    <col min="2049" max="2049" width="36.7109375" style="1" customWidth="1"/>
    <col min="2050" max="2050" width="11.140625" style="1" customWidth="1"/>
    <col min="2051" max="2051" width="15" style="1" customWidth="1"/>
    <col min="2052" max="2052" width="38" style="1" customWidth="1"/>
    <col min="2053" max="2053" width="15.5703125" style="1" customWidth="1"/>
    <col min="2054" max="2054" width="10.5703125" style="1" customWidth="1"/>
    <col min="2055" max="2055" width="13.28515625" style="1" customWidth="1"/>
    <col min="2056" max="2056" width="14.85546875" style="1" customWidth="1"/>
    <col min="2057" max="2303" width="9.140625" style="1"/>
    <col min="2304" max="2304" width="4.42578125" style="1" customWidth="1"/>
    <col min="2305" max="2305" width="36.7109375" style="1" customWidth="1"/>
    <col min="2306" max="2306" width="11.140625" style="1" customWidth="1"/>
    <col min="2307" max="2307" width="15" style="1" customWidth="1"/>
    <col min="2308" max="2308" width="38" style="1" customWidth="1"/>
    <col min="2309" max="2309" width="15.5703125" style="1" customWidth="1"/>
    <col min="2310" max="2310" width="10.5703125" style="1" customWidth="1"/>
    <col min="2311" max="2311" width="13.28515625" style="1" customWidth="1"/>
    <col min="2312" max="2312" width="14.85546875" style="1" customWidth="1"/>
    <col min="2313" max="2559" width="9.140625" style="1"/>
    <col min="2560" max="2560" width="4.42578125" style="1" customWidth="1"/>
    <col min="2561" max="2561" width="36.7109375" style="1" customWidth="1"/>
    <col min="2562" max="2562" width="11.140625" style="1" customWidth="1"/>
    <col min="2563" max="2563" width="15" style="1" customWidth="1"/>
    <col min="2564" max="2564" width="38" style="1" customWidth="1"/>
    <col min="2565" max="2565" width="15.5703125" style="1" customWidth="1"/>
    <col min="2566" max="2566" width="10.5703125" style="1" customWidth="1"/>
    <col min="2567" max="2567" width="13.28515625" style="1" customWidth="1"/>
    <col min="2568" max="2568" width="14.85546875" style="1" customWidth="1"/>
    <col min="2569" max="2815" width="9.140625" style="1"/>
    <col min="2816" max="2816" width="4.42578125" style="1" customWidth="1"/>
    <col min="2817" max="2817" width="36.7109375" style="1" customWidth="1"/>
    <col min="2818" max="2818" width="11.140625" style="1" customWidth="1"/>
    <col min="2819" max="2819" width="15" style="1" customWidth="1"/>
    <col min="2820" max="2820" width="38" style="1" customWidth="1"/>
    <col min="2821" max="2821" width="15.5703125" style="1" customWidth="1"/>
    <col min="2822" max="2822" width="10.5703125" style="1" customWidth="1"/>
    <col min="2823" max="2823" width="13.28515625" style="1" customWidth="1"/>
    <col min="2824" max="2824" width="14.85546875" style="1" customWidth="1"/>
    <col min="2825" max="3071" width="9.140625" style="1"/>
    <col min="3072" max="3072" width="4.42578125" style="1" customWidth="1"/>
    <col min="3073" max="3073" width="36.7109375" style="1" customWidth="1"/>
    <col min="3074" max="3074" width="11.140625" style="1" customWidth="1"/>
    <col min="3075" max="3075" width="15" style="1" customWidth="1"/>
    <col min="3076" max="3076" width="38" style="1" customWidth="1"/>
    <col min="3077" max="3077" width="15.5703125" style="1" customWidth="1"/>
    <col min="3078" max="3078" width="10.5703125" style="1" customWidth="1"/>
    <col min="3079" max="3079" width="13.28515625" style="1" customWidth="1"/>
    <col min="3080" max="3080" width="14.85546875" style="1" customWidth="1"/>
    <col min="3081" max="3327" width="9.140625" style="1"/>
    <col min="3328" max="3328" width="4.42578125" style="1" customWidth="1"/>
    <col min="3329" max="3329" width="36.7109375" style="1" customWidth="1"/>
    <col min="3330" max="3330" width="11.140625" style="1" customWidth="1"/>
    <col min="3331" max="3331" width="15" style="1" customWidth="1"/>
    <col min="3332" max="3332" width="38" style="1" customWidth="1"/>
    <col min="3333" max="3333" width="15.5703125" style="1" customWidth="1"/>
    <col min="3334" max="3334" width="10.5703125" style="1" customWidth="1"/>
    <col min="3335" max="3335" width="13.28515625" style="1" customWidth="1"/>
    <col min="3336" max="3336" width="14.85546875" style="1" customWidth="1"/>
    <col min="3337" max="3583" width="9.140625" style="1"/>
    <col min="3584" max="3584" width="4.42578125" style="1" customWidth="1"/>
    <col min="3585" max="3585" width="36.7109375" style="1" customWidth="1"/>
    <col min="3586" max="3586" width="11.140625" style="1" customWidth="1"/>
    <col min="3587" max="3587" width="15" style="1" customWidth="1"/>
    <col min="3588" max="3588" width="38" style="1" customWidth="1"/>
    <col min="3589" max="3589" width="15.5703125" style="1" customWidth="1"/>
    <col min="3590" max="3590" width="10.5703125" style="1" customWidth="1"/>
    <col min="3591" max="3591" width="13.28515625" style="1" customWidth="1"/>
    <col min="3592" max="3592" width="14.85546875" style="1" customWidth="1"/>
    <col min="3593" max="3839" width="9.140625" style="1"/>
    <col min="3840" max="3840" width="4.42578125" style="1" customWidth="1"/>
    <col min="3841" max="3841" width="36.7109375" style="1" customWidth="1"/>
    <col min="3842" max="3842" width="11.140625" style="1" customWidth="1"/>
    <col min="3843" max="3843" width="15" style="1" customWidth="1"/>
    <col min="3844" max="3844" width="38" style="1" customWidth="1"/>
    <col min="3845" max="3845" width="15.5703125" style="1" customWidth="1"/>
    <col min="3846" max="3846" width="10.5703125" style="1" customWidth="1"/>
    <col min="3847" max="3847" width="13.28515625" style="1" customWidth="1"/>
    <col min="3848" max="3848" width="14.85546875" style="1" customWidth="1"/>
    <col min="3849" max="4095" width="9.140625" style="1"/>
    <col min="4096" max="4096" width="4.42578125" style="1" customWidth="1"/>
    <col min="4097" max="4097" width="36.7109375" style="1" customWidth="1"/>
    <col min="4098" max="4098" width="11.140625" style="1" customWidth="1"/>
    <col min="4099" max="4099" width="15" style="1" customWidth="1"/>
    <col min="4100" max="4100" width="38" style="1" customWidth="1"/>
    <col min="4101" max="4101" width="15.5703125" style="1" customWidth="1"/>
    <col min="4102" max="4102" width="10.5703125" style="1" customWidth="1"/>
    <col min="4103" max="4103" width="13.28515625" style="1" customWidth="1"/>
    <col min="4104" max="4104" width="14.85546875" style="1" customWidth="1"/>
    <col min="4105" max="4351" width="9.140625" style="1"/>
    <col min="4352" max="4352" width="4.42578125" style="1" customWidth="1"/>
    <col min="4353" max="4353" width="36.7109375" style="1" customWidth="1"/>
    <col min="4354" max="4354" width="11.140625" style="1" customWidth="1"/>
    <col min="4355" max="4355" width="15" style="1" customWidth="1"/>
    <col min="4356" max="4356" width="38" style="1" customWidth="1"/>
    <col min="4357" max="4357" width="15.5703125" style="1" customWidth="1"/>
    <col min="4358" max="4358" width="10.5703125" style="1" customWidth="1"/>
    <col min="4359" max="4359" width="13.28515625" style="1" customWidth="1"/>
    <col min="4360" max="4360" width="14.85546875" style="1" customWidth="1"/>
    <col min="4361" max="4607" width="9.140625" style="1"/>
    <col min="4608" max="4608" width="4.42578125" style="1" customWidth="1"/>
    <col min="4609" max="4609" width="36.7109375" style="1" customWidth="1"/>
    <col min="4610" max="4610" width="11.140625" style="1" customWidth="1"/>
    <col min="4611" max="4611" width="15" style="1" customWidth="1"/>
    <col min="4612" max="4612" width="38" style="1" customWidth="1"/>
    <col min="4613" max="4613" width="15.5703125" style="1" customWidth="1"/>
    <col min="4614" max="4614" width="10.5703125" style="1" customWidth="1"/>
    <col min="4615" max="4615" width="13.28515625" style="1" customWidth="1"/>
    <col min="4616" max="4616" width="14.85546875" style="1" customWidth="1"/>
    <col min="4617" max="4863" width="9.140625" style="1"/>
    <col min="4864" max="4864" width="4.42578125" style="1" customWidth="1"/>
    <col min="4865" max="4865" width="36.7109375" style="1" customWidth="1"/>
    <col min="4866" max="4866" width="11.140625" style="1" customWidth="1"/>
    <col min="4867" max="4867" width="15" style="1" customWidth="1"/>
    <col min="4868" max="4868" width="38" style="1" customWidth="1"/>
    <col min="4869" max="4869" width="15.5703125" style="1" customWidth="1"/>
    <col min="4870" max="4870" width="10.5703125" style="1" customWidth="1"/>
    <col min="4871" max="4871" width="13.28515625" style="1" customWidth="1"/>
    <col min="4872" max="4872" width="14.85546875" style="1" customWidth="1"/>
    <col min="4873" max="5119" width="9.140625" style="1"/>
    <col min="5120" max="5120" width="4.42578125" style="1" customWidth="1"/>
    <col min="5121" max="5121" width="36.7109375" style="1" customWidth="1"/>
    <col min="5122" max="5122" width="11.140625" style="1" customWidth="1"/>
    <col min="5123" max="5123" width="15" style="1" customWidth="1"/>
    <col min="5124" max="5124" width="38" style="1" customWidth="1"/>
    <col min="5125" max="5125" width="15.5703125" style="1" customWidth="1"/>
    <col min="5126" max="5126" width="10.5703125" style="1" customWidth="1"/>
    <col min="5127" max="5127" width="13.28515625" style="1" customWidth="1"/>
    <col min="5128" max="5128" width="14.85546875" style="1" customWidth="1"/>
    <col min="5129" max="5375" width="9.140625" style="1"/>
    <col min="5376" max="5376" width="4.42578125" style="1" customWidth="1"/>
    <col min="5377" max="5377" width="36.7109375" style="1" customWidth="1"/>
    <col min="5378" max="5378" width="11.140625" style="1" customWidth="1"/>
    <col min="5379" max="5379" width="15" style="1" customWidth="1"/>
    <col min="5380" max="5380" width="38" style="1" customWidth="1"/>
    <col min="5381" max="5381" width="15.5703125" style="1" customWidth="1"/>
    <col min="5382" max="5382" width="10.5703125" style="1" customWidth="1"/>
    <col min="5383" max="5383" width="13.28515625" style="1" customWidth="1"/>
    <col min="5384" max="5384" width="14.85546875" style="1" customWidth="1"/>
    <col min="5385" max="5631" width="9.140625" style="1"/>
    <col min="5632" max="5632" width="4.42578125" style="1" customWidth="1"/>
    <col min="5633" max="5633" width="36.7109375" style="1" customWidth="1"/>
    <col min="5634" max="5634" width="11.140625" style="1" customWidth="1"/>
    <col min="5635" max="5635" width="15" style="1" customWidth="1"/>
    <col min="5636" max="5636" width="38" style="1" customWidth="1"/>
    <col min="5637" max="5637" width="15.5703125" style="1" customWidth="1"/>
    <col min="5638" max="5638" width="10.5703125" style="1" customWidth="1"/>
    <col min="5639" max="5639" width="13.28515625" style="1" customWidth="1"/>
    <col min="5640" max="5640" width="14.85546875" style="1" customWidth="1"/>
    <col min="5641" max="5887" width="9.140625" style="1"/>
    <col min="5888" max="5888" width="4.42578125" style="1" customWidth="1"/>
    <col min="5889" max="5889" width="36.7109375" style="1" customWidth="1"/>
    <col min="5890" max="5890" width="11.140625" style="1" customWidth="1"/>
    <col min="5891" max="5891" width="15" style="1" customWidth="1"/>
    <col min="5892" max="5892" width="38" style="1" customWidth="1"/>
    <col min="5893" max="5893" width="15.5703125" style="1" customWidth="1"/>
    <col min="5894" max="5894" width="10.5703125" style="1" customWidth="1"/>
    <col min="5895" max="5895" width="13.28515625" style="1" customWidth="1"/>
    <col min="5896" max="5896" width="14.85546875" style="1" customWidth="1"/>
    <col min="5897" max="6143" width="9.140625" style="1"/>
    <col min="6144" max="6144" width="4.42578125" style="1" customWidth="1"/>
    <col min="6145" max="6145" width="36.7109375" style="1" customWidth="1"/>
    <col min="6146" max="6146" width="11.140625" style="1" customWidth="1"/>
    <col min="6147" max="6147" width="15" style="1" customWidth="1"/>
    <col min="6148" max="6148" width="38" style="1" customWidth="1"/>
    <col min="6149" max="6149" width="15.5703125" style="1" customWidth="1"/>
    <col min="6150" max="6150" width="10.5703125" style="1" customWidth="1"/>
    <col min="6151" max="6151" width="13.28515625" style="1" customWidth="1"/>
    <col min="6152" max="6152" width="14.85546875" style="1" customWidth="1"/>
    <col min="6153" max="6399" width="9.140625" style="1"/>
    <col min="6400" max="6400" width="4.42578125" style="1" customWidth="1"/>
    <col min="6401" max="6401" width="36.7109375" style="1" customWidth="1"/>
    <col min="6402" max="6402" width="11.140625" style="1" customWidth="1"/>
    <col min="6403" max="6403" width="15" style="1" customWidth="1"/>
    <col min="6404" max="6404" width="38" style="1" customWidth="1"/>
    <col min="6405" max="6405" width="15.5703125" style="1" customWidth="1"/>
    <col min="6406" max="6406" width="10.5703125" style="1" customWidth="1"/>
    <col min="6407" max="6407" width="13.28515625" style="1" customWidth="1"/>
    <col min="6408" max="6408" width="14.85546875" style="1" customWidth="1"/>
    <col min="6409" max="6655" width="9.140625" style="1"/>
    <col min="6656" max="6656" width="4.42578125" style="1" customWidth="1"/>
    <col min="6657" max="6657" width="36.7109375" style="1" customWidth="1"/>
    <col min="6658" max="6658" width="11.140625" style="1" customWidth="1"/>
    <col min="6659" max="6659" width="15" style="1" customWidth="1"/>
    <col min="6660" max="6660" width="38" style="1" customWidth="1"/>
    <col min="6661" max="6661" width="15.5703125" style="1" customWidth="1"/>
    <col min="6662" max="6662" width="10.5703125" style="1" customWidth="1"/>
    <col min="6663" max="6663" width="13.28515625" style="1" customWidth="1"/>
    <col min="6664" max="6664" width="14.85546875" style="1" customWidth="1"/>
    <col min="6665" max="6911" width="9.140625" style="1"/>
    <col min="6912" max="6912" width="4.42578125" style="1" customWidth="1"/>
    <col min="6913" max="6913" width="36.7109375" style="1" customWidth="1"/>
    <col min="6914" max="6914" width="11.140625" style="1" customWidth="1"/>
    <col min="6915" max="6915" width="15" style="1" customWidth="1"/>
    <col min="6916" max="6916" width="38" style="1" customWidth="1"/>
    <col min="6917" max="6917" width="15.5703125" style="1" customWidth="1"/>
    <col min="6918" max="6918" width="10.5703125" style="1" customWidth="1"/>
    <col min="6919" max="6919" width="13.28515625" style="1" customWidth="1"/>
    <col min="6920" max="6920" width="14.85546875" style="1" customWidth="1"/>
    <col min="6921" max="7167" width="9.140625" style="1"/>
    <col min="7168" max="7168" width="4.42578125" style="1" customWidth="1"/>
    <col min="7169" max="7169" width="36.7109375" style="1" customWidth="1"/>
    <col min="7170" max="7170" width="11.140625" style="1" customWidth="1"/>
    <col min="7171" max="7171" width="15" style="1" customWidth="1"/>
    <col min="7172" max="7172" width="38" style="1" customWidth="1"/>
    <col min="7173" max="7173" width="15.5703125" style="1" customWidth="1"/>
    <col min="7174" max="7174" width="10.5703125" style="1" customWidth="1"/>
    <col min="7175" max="7175" width="13.28515625" style="1" customWidth="1"/>
    <col min="7176" max="7176" width="14.85546875" style="1" customWidth="1"/>
    <col min="7177" max="7423" width="9.140625" style="1"/>
    <col min="7424" max="7424" width="4.42578125" style="1" customWidth="1"/>
    <col min="7425" max="7425" width="36.7109375" style="1" customWidth="1"/>
    <col min="7426" max="7426" width="11.140625" style="1" customWidth="1"/>
    <col min="7427" max="7427" width="15" style="1" customWidth="1"/>
    <col min="7428" max="7428" width="38" style="1" customWidth="1"/>
    <col min="7429" max="7429" width="15.5703125" style="1" customWidth="1"/>
    <col min="7430" max="7430" width="10.5703125" style="1" customWidth="1"/>
    <col min="7431" max="7431" width="13.28515625" style="1" customWidth="1"/>
    <col min="7432" max="7432" width="14.85546875" style="1" customWidth="1"/>
    <col min="7433" max="7679" width="9.140625" style="1"/>
    <col min="7680" max="7680" width="4.42578125" style="1" customWidth="1"/>
    <col min="7681" max="7681" width="36.7109375" style="1" customWidth="1"/>
    <col min="7682" max="7682" width="11.140625" style="1" customWidth="1"/>
    <col min="7683" max="7683" width="15" style="1" customWidth="1"/>
    <col min="7684" max="7684" width="38" style="1" customWidth="1"/>
    <col min="7685" max="7685" width="15.5703125" style="1" customWidth="1"/>
    <col min="7686" max="7686" width="10.5703125" style="1" customWidth="1"/>
    <col min="7687" max="7687" width="13.28515625" style="1" customWidth="1"/>
    <col min="7688" max="7688" width="14.85546875" style="1" customWidth="1"/>
    <col min="7689" max="7935" width="9.140625" style="1"/>
    <col min="7936" max="7936" width="4.42578125" style="1" customWidth="1"/>
    <col min="7937" max="7937" width="36.7109375" style="1" customWidth="1"/>
    <col min="7938" max="7938" width="11.140625" style="1" customWidth="1"/>
    <col min="7939" max="7939" width="15" style="1" customWidth="1"/>
    <col min="7940" max="7940" width="38" style="1" customWidth="1"/>
    <col min="7941" max="7941" width="15.5703125" style="1" customWidth="1"/>
    <col min="7942" max="7942" width="10.5703125" style="1" customWidth="1"/>
    <col min="7943" max="7943" width="13.28515625" style="1" customWidth="1"/>
    <col min="7944" max="7944" width="14.85546875" style="1" customWidth="1"/>
    <col min="7945" max="8191" width="9.140625" style="1"/>
    <col min="8192" max="8192" width="4.42578125" style="1" customWidth="1"/>
    <col min="8193" max="8193" width="36.7109375" style="1" customWidth="1"/>
    <col min="8194" max="8194" width="11.140625" style="1" customWidth="1"/>
    <col min="8195" max="8195" width="15" style="1" customWidth="1"/>
    <col min="8196" max="8196" width="38" style="1" customWidth="1"/>
    <col min="8197" max="8197" width="15.5703125" style="1" customWidth="1"/>
    <col min="8198" max="8198" width="10.5703125" style="1" customWidth="1"/>
    <col min="8199" max="8199" width="13.28515625" style="1" customWidth="1"/>
    <col min="8200" max="8200" width="14.85546875" style="1" customWidth="1"/>
    <col min="8201" max="8447" width="9.140625" style="1"/>
    <col min="8448" max="8448" width="4.42578125" style="1" customWidth="1"/>
    <col min="8449" max="8449" width="36.7109375" style="1" customWidth="1"/>
    <col min="8450" max="8450" width="11.140625" style="1" customWidth="1"/>
    <col min="8451" max="8451" width="15" style="1" customWidth="1"/>
    <col min="8452" max="8452" width="38" style="1" customWidth="1"/>
    <col min="8453" max="8453" width="15.5703125" style="1" customWidth="1"/>
    <col min="8454" max="8454" width="10.5703125" style="1" customWidth="1"/>
    <col min="8455" max="8455" width="13.28515625" style="1" customWidth="1"/>
    <col min="8456" max="8456" width="14.85546875" style="1" customWidth="1"/>
    <col min="8457" max="8703" width="9.140625" style="1"/>
    <col min="8704" max="8704" width="4.42578125" style="1" customWidth="1"/>
    <col min="8705" max="8705" width="36.7109375" style="1" customWidth="1"/>
    <col min="8706" max="8706" width="11.140625" style="1" customWidth="1"/>
    <col min="8707" max="8707" width="15" style="1" customWidth="1"/>
    <col min="8708" max="8708" width="38" style="1" customWidth="1"/>
    <col min="8709" max="8709" width="15.5703125" style="1" customWidth="1"/>
    <col min="8710" max="8710" width="10.5703125" style="1" customWidth="1"/>
    <col min="8711" max="8711" width="13.28515625" style="1" customWidth="1"/>
    <col min="8712" max="8712" width="14.85546875" style="1" customWidth="1"/>
    <col min="8713" max="8959" width="9.140625" style="1"/>
    <col min="8960" max="8960" width="4.42578125" style="1" customWidth="1"/>
    <col min="8961" max="8961" width="36.7109375" style="1" customWidth="1"/>
    <col min="8962" max="8962" width="11.140625" style="1" customWidth="1"/>
    <col min="8963" max="8963" width="15" style="1" customWidth="1"/>
    <col min="8964" max="8964" width="38" style="1" customWidth="1"/>
    <col min="8965" max="8965" width="15.5703125" style="1" customWidth="1"/>
    <col min="8966" max="8966" width="10.5703125" style="1" customWidth="1"/>
    <col min="8967" max="8967" width="13.28515625" style="1" customWidth="1"/>
    <col min="8968" max="8968" width="14.85546875" style="1" customWidth="1"/>
    <col min="8969" max="9215" width="9.140625" style="1"/>
    <col min="9216" max="9216" width="4.42578125" style="1" customWidth="1"/>
    <col min="9217" max="9217" width="36.7109375" style="1" customWidth="1"/>
    <col min="9218" max="9218" width="11.140625" style="1" customWidth="1"/>
    <col min="9219" max="9219" width="15" style="1" customWidth="1"/>
    <col min="9220" max="9220" width="38" style="1" customWidth="1"/>
    <col min="9221" max="9221" width="15.5703125" style="1" customWidth="1"/>
    <col min="9222" max="9222" width="10.5703125" style="1" customWidth="1"/>
    <col min="9223" max="9223" width="13.28515625" style="1" customWidth="1"/>
    <col min="9224" max="9224" width="14.85546875" style="1" customWidth="1"/>
    <col min="9225" max="9471" width="9.140625" style="1"/>
    <col min="9472" max="9472" width="4.42578125" style="1" customWidth="1"/>
    <col min="9473" max="9473" width="36.7109375" style="1" customWidth="1"/>
    <col min="9474" max="9474" width="11.140625" style="1" customWidth="1"/>
    <col min="9475" max="9475" width="15" style="1" customWidth="1"/>
    <col min="9476" max="9476" width="38" style="1" customWidth="1"/>
    <col min="9477" max="9477" width="15.5703125" style="1" customWidth="1"/>
    <col min="9478" max="9478" width="10.5703125" style="1" customWidth="1"/>
    <col min="9479" max="9479" width="13.28515625" style="1" customWidth="1"/>
    <col min="9480" max="9480" width="14.85546875" style="1" customWidth="1"/>
    <col min="9481" max="9727" width="9.140625" style="1"/>
    <col min="9728" max="9728" width="4.42578125" style="1" customWidth="1"/>
    <col min="9729" max="9729" width="36.7109375" style="1" customWidth="1"/>
    <col min="9730" max="9730" width="11.140625" style="1" customWidth="1"/>
    <col min="9731" max="9731" width="15" style="1" customWidth="1"/>
    <col min="9732" max="9732" width="38" style="1" customWidth="1"/>
    <col min="9733" max="9733" width="15.5703125" style="1" customWidth="1"/>
    <col min="9734" max="9734" width="10.5703125" style="1" customWidth="1"/>
    <col min="9735" max="9735" width="13.28515625" style="1" customWidth="1"/>
    <col min="9736" max="9736" width="14.85546875" style="1" customWidth="1"/>
    <col min="9737" max="9983" width="9.140625" style="1"/>
    <col min="9984" max="9984" width="4.42578125" style="1" customWidth="1"/>
    <col min="9985" max="9985" width="36.7109375" style="1" customWidth="1"/>
    <col min="9986" max="9986" width="11.140625" style="1" customWidth="1"/>
    <col min="9987" max="9987" width="15" style="1" customWidth="1"/>
    <col min="9988" max="9988" width="38" style="1" customWidth="1"/>
    <col min="9989" max="9989" width="15.5703125" style="1" customWidth="1"/>
    <col min="9990" max="9990" width="10.5703125" style="1" customWidth="1"/>
    <col min="9991" max="9991" width="13.28515625" style="1" customWidth="1"/>
    <col min="9992" max="9992" width="14.85546875" style="1" customWidth="1"/>
    <col min="9993" max="10239" width="9.140625" style="1"/>
    <col min="10240" max="10240" width="4.42578125" style="1" customWidth="1"/>
    <col min="10241" max="10241" width="36.7109375" style="1" customWidth="1"/>
    <col min="10242" max="10242" width="11.140625" style="1" customWidth="1"/>
    <col min="10243" max="10243" width="15" style="1" customWidth="1"/>
    <col min="10244" max="10244" width="38" style="1" customWidth="1"/>
    <col min="10245" max="10245" width="15.5703125" style="1" customWidth="1"/>
    <col min="10246" max="10246" width="10.5703125" style="1" customWidth="1"/>
    <col min="10247" max="10247" width="13.28515625" style="1" customWidth="1"/>
    <col min="10248" max="10248" width="14.85546875" style="1" customWidth="1"/>
    <col min="10249" max="10495" width="9.140625" style="1"/>
    <col min="10496" max="10496" width="4.42578125" style="1" customWidth="1"/>
    <col min="10497" max="10497" width="36.7109375" style="1" customWidth="1"/>
    <col min="10498" max="10498" width="11.140625" style="1" customWidth="1"/>
    <col min="10499" max="10499" width="15" style="1" customWidth="1"/>
    <col min="10500" max="10500" width="38" style="1" customWidth="1"/>
    <col min="10501" max="10501" width="15.5703125" style="1" customWidth="1"/>
    <col min="10502" max="10502" width="10.5703125" style="1" customWidth="1"/>
    <col min="10503" max="10503" width="13.28515625" style="1" customWidth="1"/>
    <col min="10504" max="10504" width="14.85546875" style="1" customWidth="1"/>
    <col min="10505" max="10751" width="9.140625" style="1"/>
    <col min="10752" max="10752" width="4.42578125" style="1" customWidth="1"/>
    <col min="10753" max="10753" width="36.7109375" style="1" customWidth="1"/>
    <col min="10754" max="10754" width="11.140625" style="1" customWidth="1"/>
    <col min="10755" max="10755" width="15" style="1" customWidth="1"/>
    <col min="10756" max="10756" width="38" style="1" customWidth="1"/>
    <col min="10757" max="10757" width="15.5703125" style="1" customWidth="1"/>
    <col min="10758" max="10758" width="10.5703125" style="1" customWidth="1"/>
    <col min="10759" max="10759" width="13.28515625" style="1" customWidth="1"/>
    <col min="10760" max="10760" width="14.85546875" style="1" customWidth="1"/>
    <col min="10761" max="11007" width="9.140625" style="1"/>
    <col min="11008" max="11008" width="4.42578125" style="1" customWidth="1"/>
    <col min="11009" max="11009" width="36.7109375" style="1" customWidth="1"/>
    <col min="11010" max="11010" width="11.140625" style="1" customWidth="1"/>
    <col min="11011" max="11011" width="15" style="1" customWidth="1"/>
    <col min="11012" max="11012" width="38" style="1" customWidth="1"/>
    <col min="11013" max="11013" width="15.5703125" style="1" customWidth="1"/>
    <col min="11014" max="11014" width="10.5703125" style="1" customWidth="1"/>
    <col min="11015" max="11015" width="13.28515625" style="1" customWidth="1"/>
    <col min="11016" max="11016" width="14.85546875" style="1" customWidth="1"/>
    <col min="11017" max="11263" width="9.140625" style="1"/>
    <col min="11264" max="11264" width="4.42578125" style="1" customWidth="1"/>
    <col min="11265" max="11265" width="36.7109375" style="1" customWidth="1"/>
    <col min="11266" max="11266" width="11.140625" style="1" customWidth="1"/>
    <col min="11267" max="11267" width="15" style="1" customWidth="1"/>
    <col min="11268" max="11268" width="38" style="1" customWidth="1"/>
    <col min="11269" max="11269" width="15.5703125" style="1" customWidth="1"/>
    <col min="11270" max="11270" width="10.5703125" style="1" customWidth="1"/>
    <col min="11271" max="11271" width="13.28515625" style="1" customWidth="1"/>
    <col min="11272" max="11272" width="14.85546875" style="1" customWidth="1"/>
    <col min="11273" max="11519" width="9.140625" style="1"/>
    <col min="11520" max="11520" width="4.42578125" style="1" customWidth="1"/>
    <col min="11521" max="11521" width="36.7109375" style="1" customWidth="1"/>
    <col min="11522" max="11522" width="11.140625" style="1" customWidth="1"/>
    <col min="11523" max="11523" width="15" style="1" customWidth="1"/>
    <col min="11524" max="11524" width="38" style="1" customWidth="1"/>
    <col min="11525" max="11525" width="15.5703125" style="1" customWidth="1"/>
    <col min="11526" max="11526" width="10.5703125" style="1" customWidth="1"/>
    <col min="11527" max="11527" width="13.28515625" style="1" customWidth="1"/>
    <col min="11528" max="11528" width="14.85546875" style="1" customWidth="1"/>
    <col min="11529" max="11775" width="9.140625" style="1"/>
    <col min="11776" max="11776" width="4.42578125" style="1" customWidth="1"/>
    <col min="11777" max="11777" width="36.7109375" style="1" customWidth="1"/>
    <col min="11778" max="11778" width="11.140625" style="1" customWidth="1"/>
    <col min="11779" max="11779" width="15" style="1" customWidth="1"/>
    <col min="11780" max="11780" width="38" style="1" customWidth="1"/>
    <col min="11781" max="11781" width="15.5703125" style="1" customWidth="1"/>
    <col min="11782" max="11782" width="10.5703125" style="1" customWidth="1"/>
    <col min="11783" max="11783" width="13.28515625" style="1" customWidth="1"/>
    <col min="11784" max="11784" width="14.85546875" style="1" customWidth="1"/>
    <col min="11785" max="12031" width="9.140625" style="1"/>
    <col min="12032" max="12032" width="4.42578125" style="1" customWidth="1"/>
    <col min="12033" max="12033" width="36.7109375" style="1" customWidth="1"/>
    <col min="12034" max="12034" width="11.140625" style="1" customWidth="1"/>
    <col min="12035" max="12035" width="15" style="1" customWidth="1"/>
    <col min="12036" max="12036" width="38" style="1" customWidth="1"/>
    <col min="12037" max="12037" width="15.5703125" style="1" customWidth="1"/>
    <col min="12038" max="12038" width="10.5703125" style="1" customWidth="1"/>
    <col min="12039" max="12039" width="13.28515625" style="1" customWidth="1"/>
    <col min="12040" max="12040" width="14.85546875" style="1" customWidth="1"/>
    <col min="12041" max="12287" width="9.140625" style="1"/>
    <col min="12288" max="12288" width="4.42578125" style="1" customWidth="1"/>
    <col min="12289" max="12289" width="36.7109375" style="1" customWidth="1"/>
    <col min="12290" max="12290" width="11.140625" style="1" customWidth="1"/>
    <col min="12291" max="12291" width="15" style="1" customWidth="1"/>
    <col min="12292" max="12292" width="38" style="1" customWidth="1"/>
    <col min="12293" max="12293" width="15.5703125" style="1" customWidth="1"/>
    <col min="12294" max="12294" width="10.5703125" style="1" customWidth="1"/>
    <col min="12295" max="12295" width="13.28515625" style="1" customWidth="1"/>
    <col min="12296" max="12296" width="14.85546875" style="1" customWidth="1"/>
    <col min="12297" max="12543" width="9.140625" style="1"/>
    <col min="12544" max="12544" width="4.42578125" style="1" customWidth="1"/>
    <col min="12545" max="12545" width="36.7109375" style="1" customWidth="1"/>
    <col min="12546" max="12546" width="11.140625" style="1" customWidth="1"/>
    <col min="12547" max="12547" width="15" style="1" customWidth="1"/>
    <col min="12548" max="12548" width="38" style="1" customWidth="1"/>
    <col min="12549" max="12549" width="15.5703125" style="1" customWidth="1"/>
    <col min="12550" max="12550" width="10.5703125" style="1" customWidth="1"/>
    <col min="12551" max="12551" width="13.28515625" style="1" customWidth="1"/>
    <col min="12552" max="12552" width="14.85546875" style="1" customWidth="1"/>
    <col min="12553" max="12799" width="9.140625" style="1"/>
    <col min="12800" max="12800" width="4.42578125" style="1" customWidth="1"/>
    <col min="12801" max="12801" width="36.7109375" style="1" customWidth="1"/>
    <col min="12802" max="12802" width="11.140625" style="1" customWidth="1"/>
    <col min="12803" max="12803" width="15" style="1" customWidth="1"/>
    <col min="12804" max="12804" width="38" style="1" customWidth="1"/>
    <col min="12805" max="12805" width="15.5703125" style="1" customWidth="1"/>
    <col min="12806" max="12806" width="10.5703125" style="1" customWidth="1"/>
    <col min="12807" max="12807" width="13.28515625" style="1" customWidth="1"/>
    <col min="12808" max="12808" width="14.85546875" style="1" customWidth="1"/>
    <col min="12809" max="13055" width="9.140625" style="1"/>
    <col min="13056" max="13056" width="4.42578125" style="1" customWidth="1"/>
    <col min="13057" max="13057" width="36.7109375" style="1" customWidth="1"/>
    <col min="13058" max="13058" width="11.140625" style="1" customWidth="1"/>
    <col min="13059" max="13059" width="15" style="1" customWidth="1"/>
    <col min="13060" max="13060" width="38" style="1" customWidth="1"/>
    <col min="13061" max="13061" width="15.5703125" style="1" customWidth="1"/>
    <col min="13062" max="13062" width="10.5703125" style="1" customWidth="1"/>
    <col min="13063" max="13063" width="13.28515625" style="1" customWidth="1"/>
    <col min="13064" max="13064" width="14.85546875" style="1" customWidth="1"/>
    <col min="13065" max="13311" width="9.140625" style="1"/>
    <col min="13312" max="13312" width="4.42578125" style="1" customWidth="1"/>
    <col min="13313" max="13313" width="36.7109375" style="1" customWidth="1"/>
    <col min="13314" max="13314" width="11.140625" style="1" customWidth="1"/>
    <col min="13315" max="13315" width="15" style="1" customWidth="1"/>
    <col min="13316" max="13316" width="38" style="1" customWidth="1"/>
    <col min="13317" max="13317" width="15.5703125" style="1" customWidth="1"/>
    <col min="13318" max="13318" width="10.5703125" style="1" customWidth="1"/>
    <col min="13319" max="13319" width="13.28515625" style="1" customWidth="1"/>
    <col min="13320" max="13320" width="14.85546875" style="1" customWidth="1"/>
    <col min="13321" max="13567" width="9.140625" style="1"/>
    <col min="13568" max="13568" width="4.42578125" style="1" customWidth="1"/>
    <col min="13569" max="13569" width="36.7109375" style="1" customWidth="1"/>
    <col min="13570" max="13570" width="11.140625" style="1" customWidth="1"/>
    <col min="13571" max="13571" width="15" style="1" customWidth="1"/>
    <col min="13572" max="13572" width="38" style="1" customWidth="1"/>
    <col min="13573" max="13573" width="15.5703125" style="1" customWidth="1"/>
    <col min="13574" max="13574" width="10.5703125" style="1" customWidth="1"/>
    <col min="13575" max="13575" width="13.28515625" style="1" customWidth="1"/>
    <col min="13576" max="13576" width="14.85546875" style="1" customWidth="1"/>
    <col min="13577" max="13823" width="9.140625" style="1"/>
    <col min="13824" max="13824" width="4.42578125" style="1" customWidth="1"/>
    <col min="13825" max="13825" width="36.7109375" style="1" customWidth="1"/>
    <col min="13826" max="13826" width="11.140625" style="1" customWidth="1"/>
    <col min="13827" max="13827" width="15" style="1" customWidth="1"/>
    <col min="13828" max="13828" width="38" style="1" customWidth="1"/>
    <col min="13829" max="13829" width="15.5703125" style="1" customWidth="1"/>
    <col min="13830" max="13830" width="10.5703125" style="1" customWidth="1"/>
    <col min="13831" max="13831" width="13.28515625" style="1" customWidth="1"/>
    <col min="13832" max="13832" width="14.85546875" style="1" customWidth="1"/>
    <col min="13833" max="14079" width="9.140625" style="1"/>
    <col min="14080" max="14080" width="4.42578125" style="1" customWidth="1"/>
    <col min="14081" max="14081" width="36.7109375" style="1" customWidth="1"/>
    <col min="14082" max="14082" width="11.140625" style="1" customWidth="1"/>
    <col min="14083" max="14083" width="15" style="1" customWidth="1"/>
    <col min="14084" max="14084" width="38" style="1" customWidth="1"/>
    <col min="14085" max="14085" width="15.5703125" style="1" customWidth="1"/>
    <col min="14086" max="14086" width="10.5703125" style="1" customWidth="1"/>
    <col min="14087" max="14087" width="13.28515625" style="1" customWidth="1"/>
    <col min="14088" max="14088" width="14.85546875" style="1" customWidth="1"/>
    <col min="14089" max="14335" width="9.140625" style="1"/>
    <col min="14336" max="14336" width="4.42578125" style="1" customWidth="1"/>
    <col min="14337" max="14337" width="36.7109375" style="1" customWidth="1"/>
    <col min="14338" max="14338" width="11.140625" style="1" customWidth="1"/>
    <col min="14339" max="14339" width="15" style="1" customWidth="1"/>
    <col min="14340" max="14340" width="38" style="1" customWidth="1"/>
    <col min="14341" max="14341" width="15.5703125" style="1" customWidth="1"/>
    <col min="14342" max="14342" width="10.5703125" style="1" customWidth="1"/>
    <col min="14343" max="14343" width="13.28515625" style="1" customWidth="1"/>
    <col min="14344" max="14344" width="14.85546875" style="1" customWidth="1"/>
    <col min="14345" max="14591" width="9.140625" style="1"/>
    <col min="14592" max="14592" width="4.42578125" style="1" customWidth="1"/>
    <col min="14593" max="14593" width="36.7109375" style="1" customWidth="1"/>
    <col min="14594" max="14594" width="11.140625" style="1" customWidth="1"/>
    <col min="14595" max="14595" width="15" style="1" customWidth="1"/>
    <col min="14596" max="14596" width="38" style="1" customWidth="1"/>
    <col min="14597" max="14597" width="15.5703125" style="1" customWidth="1"/>
    <col min="14598" max="14598" width="10.5703125" style="1" customWidth="1"/>
    <col min="14599" max="14599" width="13.28515625" style="1" customWidth="1"/>
    <col min="14600" max="14600" width="14.85546875" style="1" customWidth="1"/>
    <col min="14601" max="14847" width="9.140625" style="1"/>
    <col min="14848" max="14848" width="4.42578125" style="1" customWidth="1"/>
    <col min="14849" max="14849" width="36.7109375" style="1" customWidth="1"/>
    <col min="14850" max="14850" width="11.140625" style="1" customWidth="1"/>
    <col min="14851" max="14851" width="15" style="1" customWidth="1"/>
    <col min="14852" max="14852" width="38" style="1" customWidth="1"/>
    <col min="14853" max="14853" width="15.5703125" style="1" customWidth="1"/>
    <col min="14854" max="14854" width="10.5703125" style="1" customWidth="1"/>
    <col min="14855" max="14855" width="13.28515625" style="1" customWidth="1"/>
    <col min="14856" max="14856" width="14.85546875" style="1" customWidth="1"/>
    <col min="14857" max="15103" width="9.140625" style="1"/>
    <col min="15104" max="15104" width="4.42578125" style="1" customWidth="1"/>
    <col min="15105" max="15105" width="36.7109375" style="1" customWidth="1"/>
    <col min="15106" max="15106" width="11.140625" style="1" customWidth="1"/>
    <col min="15107" max="15107" width="15" style="1" customWidth="1"/>
    <col min="15108" max="15108" width="38" style="1" customWidth="1"/>
    <col min="15109" max="15109" width="15.5703125" style="1" customWidth="1"/>
    <col min="15110" max="15110" width="10.5703125" style="1" customWidth="1"/>
    <col min="15111" max="15111" width="13.28515625" style="1" customWidth="1"/>
    <col min="15112" max="15112" width="14.85546875" style="1" customWidth="1"/>
    <col min="15113" max="15359" width="9.140625" style="1"/>
    <col min="15360" max="15360" width="4.42578125" style="1" customWidth="1"/>
    <col min="15361" max="15361" width="36.7109375" style="1" customWidth="1"/>
    <col min="15362" max="15362" width="11.140625" style="1" customWidth="1"/>
    <col min="15363" max="15363" width="15" style="1" customWidth="1"/>
    <col min="15364" max="15364" width="38" style="1" customWidth="1"/>
    <col min="15365" max="15365" width="15.5703125" style="1" customWidth="1"/>
    <col min="15366" max="15366" width="10.5703125" style="1" customWidth="1"/>
    <col min="15367" max="15367" width="13.28515625" style="1" customWidth="1"/>
    <col min="15368" max="15368" width="14.85546875" style="1" customWidth="1"/>
    <col min="15369" max="15615" width="9.140625" style="1"/>
    <col min="15616" max="15616" width="4.42578125" style="1" customWidth="1"/>
    <col min="15617" max="15617" width="36.7109375" style="1" customWidth="1"/>
    <col min="15618" max="15618" width="11.140625" style="1" customWidth="1"/>
    <col min="15619" max="15619" width="15" style="1" customWidth="1"/>
    <col min="15620" max="15620" width="38" style="1" customWidth="1"/>
    <col min="15621" max="15621" width="15.5703125" style="1" customWidth="1"/>
    <col min="15622" max="15622" width="10.5703125" style="1" customWidth="1"/>
    <col min="15623" max="15623" width="13.28515625" style="1" customWidth="1"/>
    <col min="15624" max="15624" width="14.85546875" style="1" customWidth="1"/>
    <col min="15625" max="15871" width="9.140625" style="1"/>
    <col min="15872" max="15872" width="4.42578125" style="1" customWidth="1"/>
    <col min="15873" max="15873" width="36.7109375" style="1" customWidth="1"/>
    <col min="15874" max="15874" width="11.140625" style="1" customWidth="1"/>
    <col min="15875" max="15875" width="15" style="1" customWidth="1"/>
    <col min="15876" max="15876" width="38" style="1" customWidth="1"/>
    <col min="15877" max="15877" width="15.5703125" style="1" customWidth="1"/>
    <col min="15878" max="15878" width="10.5703125" style="1" customWidth="1"/>
    <col min="15879" max="15879" width="13.28515625" style="1" customWidth="1"/>
    <col min="15880" max="15880" width="14.85546875" style="1" customWidth="1"/>
    <col min="15881" max="16127" width="9.140625" style="1"/>
    <col min="16128" max="16128" width="4.42578125" style="1" customWidth="1"/>
    <col min="16129" max="16129" width="36.7109375" style="1" customWidth="1"/>
    <col min="16130" max="16130" width="11.140625" style="1" customWidth="1"/>
    <col min="16131" max="16131" width="15" style="1" customWidth="1"/>
    <col min="16132" max="16132" width="38" style="1" customWidth="1"/>
    <col min="16133" max="16133" width="15.5703125" style="1" customWidth="1"/>
    <col min="16134" max="16134" width="10.5703125" style="1" customWidth="1"/>
    <col min="16135" max="16135" width="13.28515625" style="1" customWidth="1"/>
    <col min="16136" max="16136" width="14.85546875" style="1" customWidth="1"/>
    <col min="16137" max="16384" width="9.140625" style="1"/>
  </cols>
  <sheetData>
    <row r="1" spans="1:9" ht="38.25" customHeight="1" x14ac:dyDescent="0.2">
      <c r="A1" s="246" t="s">
        <v>230</v>
      </c>
      <c r="B1" s="246"/>
      <c r="C1" s="246"/>
      <c r="D1" s="246"/>
      <c r="E1" s="246"/>
      <c r="F1" s="246"/>
      <c r="G1" s="246"/>
      <c r="H1" s="246"/>
    </row>
    <row r="2" spans="1:9" ht="21" customHeight="1" x14ac:dyDescent="0.2">
      <c r="B2" s="247" t="s">
        <v>0</v>
      </c>
      <c r="C2" s="247"/>
      <c r="D2" s="247"/>
      <c r="E2" s="247"/>
      <c r="H2" s="4"/>
    </row>
    <row r="3" spans="1:9" ht="25.5" customHeight="1" x14ac:dyDescent="0.2">
      <c r="A3" s="247" t="s">
        <v>1</v>
      </c>
      <c r="B3" s="248"/>
      <c r="C3" s="248"/>
      <c r="D3" s="248"/>
      <c r="E3" s="248"/>
      <c r="H3" s="4"/>
    </row>
    <row r="4" spans="1:9" ht="44.25" customHeight="1" x14ac:dyDescent="0.2">
      <c r="A4" s="249" t="s">
        <v>2</v>
      </c>
      <c r="B4" s="249" t="s">
        <v>3</v>
      </c>
      <c r="C4" s="250" t="s">
        <v>4</v>
      </c>
      <c r="D4" s="251" t="s">
        <v>5</v>
      </c>
      <c r="E4" s="249" t="s">
        <v>6</v>
      </c>
      <c r="F4" s="249" t="s">
        <v>7</v>
      </c>
      <c r="G4" s="249"/>
      <c r="H4" s="249" t="s">
        <v>8</v>
      </c>
      <c r="I4" s="241" t="s">
        <v>9</v>
      </c>
    </row>
    <row r="5" spans="1:9" ht="132.75" customHeight="1" x14ac:dyDescent="0.2">
      <c r="A5" s="249"/>
      <c r="B5" s="249"/>
      <c r="C5" s="250"/>
      <c r="D5" s="251"/>
      <c r="E5" s="249"/>
      <c r="F5" s="5" t="s">
        <v>10</v>
      </c>
      <c r="G5" s="6" t="s">
        <v>11</v>
      </c>
      <c r="H5" s="249"/>
      <c r="I5" s="241"/>
    </row>
    <row r="6" spans="1:9" ht="31.5" customHeight="1" x14ac:dyDescent="0.2">
      <c r="A6" s="62">
        <v>1</v>
      </c>
      <c r="B6" s="62" t="s">
        <v>69</v>
      </c>
      <c r="C6" s="63">
        <v>183.2</v>
      </c>
      <c r="D6" s="64">
        <v>0</v>
      </c>
      <c r="E6" s="62" t="s">
        <v>213</v>
      </c>
      <c r="F6" s="62"/>
      <c r="G6" s="63"/>
      <c r="H6" s="7"/>
      <c r="I6" s="61"/>
    </row>
    <row r="7" spans="1:9" ht="31.5" customHeight="1" x14ac:dyDescent="0.2">
      <c r="A7" s="208">
        <v>2</v>
      </c>
      <c r="B7" s="208" t="s">
        <v>232</v>
      </c>
      <c r="C7" s="209">
        <v>74.7</v>
      </c>
      <c r="D7" s="210">
        <v>0</v>
      </c>
      <c r="E7" s="208" t="s">
        <v>233</v>
      </c>
      <c r="F7" s="208"/>
      <c r="G7" s="209"/>
      <c r="H7" s="7"/>
      <c r="I7" s="211"/>
    </row>
    <row r="8" spans="1:9" ht="33.75" customHeight="1" x14ac:dyDescent="0.2">
      <c r="A8" s="108">
        <v>3</v>
      </c>
      <c r="B8" s="108" t="s">
        <v>107</v>
      </c>
      <c r="C8" s="109">
        <v>16.7</v>
      </c>
      <c r="D8" s="110">
        <v>0</v>
      </c>
      <c r="E8" s="108" t="s">
        <v>105</v>
      </c>
      <c r="F8" s="108" t="s">
        <v>177</v>
      </c>
      <c r="G8" s="109" t="s">
        <v>231</v>
      </c>
      <c r="H8" s="7">
        <v>43062</v>
      </c>
      <c r="I8" s="111"/>
    </row>
    <row r="9" spans="1:9" ht="45" customHeight="1" x14ac:dyDescent="0.2">
      <c r="A9" s="168">
        <f t="shared" ref="A9:A10" si="0">SUM(A8+1)</f>
        <v>4</v>
      </c>
      <c r="B9" s="168" t="s">
        <v>161</v>
      </c>
      <c r="C9" s="169">
        <v>109.6</v>
      </c>
      <c r="D9" s="170">
        <v>0</v>
      </c>
      <c r="E9" s="168" t="s">
        <v>214</v>
      </c>
      <c r="F9" s="168"/>
      <c r="G9" s="169"/>
      <c r="H9" s="7"/>
      <c r="I9" s="171"/>
    </row>
    <row r="10" spans="1:9" ht="30" customHeight="1" x14ac:dyDescent="0.2">
      <c r="A10" s="168">
        <f t="shared" si="0"/>
        <v>5</v>
      </c>
      <c r="B10" s="65" t="s">
        <v>71</v>
      </c>
      <c r="C10" s="66">
        <v>44.5</v>
      </c>
      <c r="D10" s="67">
        <v>11.9</v>
      </c>
      <c r="E10" s="65" t="s">
        <v>70</v>
      </c>
      <c r="F10" s="65" t="s">
        <v>174</v>
      </c>
      <c r="G10" s="66" t="s">
        <v>191</v>
      </c>
      <c r="H10" s="7">
        <v>43039</v>
      </c>
      <c r="I10" s="68"/>
    </row>
    <row r="11" spans="1:9" ht="30" customHeight="1" x14ac:dyDescent="0.2">
      <c r="A11" s="191">
        <v>6</v>
      </c>
      <c r="B11" s="191" t="s">
        <v>178</v>
      </c>
      <c r="C11" s="192">
        <v>926.3</v>
      </c>
      <c r="D11" s="193">
        <v>0</v>
      </c>
      <c r="E11" s="191" t="s">
        <v>181</v>
      </c>
      <c r="F11" s="191"/>
      <c r="G11" s="192"/>
      <c r="H11" s="7"/>
      <c r="I11" s="194"/>
    </row>
    <row r="12" spans="1:9" ht="33" customHeight="1" x14ac:dyDescent="0.2">
      <c r="A12" s="168">
        <v>7</v>
      </c>
      <c r="B12" s="95" t="s">
        <v>180</v>
      </c>
      <c r="C12" s="96">
        <v>75.2</v>
      </c>
      <c r="D12" s="97">
        <v>0</v>
      </c>
      <c r="E12" s="95" t="s">
        <v>68</v>
      </c>
      <c r="F12" s="95" t="s">
        <v>170</v>
      </c>
      <c r="G12" s="96" t="s">
        <v>192</v>
      </c>
      <c r="H12" s="7">
        <v>43039</v>
      </c>
      <c r="I12" s="94"/>
    </row>
    <row r="13" spans="1:9" ht="25.5" customHeight="1" x14ac:dyDescent="0.2">
      <c r="A13" s="8"/>
      <c r="B13" s="9" t="s">
        <v>12</v>
      </c>
      <c r="C13" s="10">
        <f>SUM(C6:C12)</f>
        <v>1430.2</v>
      </c>
      <c r="D13" s="10">
        <f>SUM(D6:D12)</f>
        <v>11.9</v>
      </c>
      <c r="E13" s="8"/>
      <c r="F13" s="8"/>
      <c r="G13" s="11"/>
      <c r="H13" s="8"/>
      <c r="I13" s="12"/>
    </row>
    <row r="14" spans="1:9" ht="28.5" customHeight="1" x14ac:dyDescent="0.25">
      <c r="A14" s="228" t="s">
        <v>13</v>
      </c>
      <c r="B14" s="228"/>
      <c r="C14" s="228"/>
      <c r="D14" s="228"/>
      <c r="E14" s="228"/>
      <c r="F14" s="13"/>
      <c r="G14" s="13"/>
      <c r="H14" s="13"/>
    </row>
    <row r="15" spans="1:9" ht="41.25" customHeight="1" x14ac:dyDescent="0.2">
      <c r="A15" s="224" t="s">
        <v>2</v>
      </c>
      <c r="B15" s="224" t="s">
        <v>3</v>
      </c>
      <c r="C15" s="229" t="s">
        <v>4</v>
      </c>
      <c r="D15" s="231" t="s">
        <v>5</v>
      </c>
      <c r="E15" s="224" t="s">
        <v>6</v>
      </c>
      <c r="F15" s="242" t="s">
        <v>7</v>
      </c>
      <c r="G15" s="243"/>
      <c r="H15" s="224" t="s">
        <v>8</v>
      </c>
      <c r="I15" s="244" t="s">
        <v>9</v>
      </c>
    </row>
    <row r="16" spans="1:9" ht="135" customHeight="1" x14ac:dyDescent="0.2">
      <c r="A16" s="225"/>
      <c r="B16" s="225"/>
      <c r="C16" s="230"/>
      <c r="D16" s="232"/>
      <c r="E16" s="225"/>
      <c r="F16" s="5" t="s">
        <v>10</v>
      </c>
      <c r="G16" s="6" t="s">
        <v>11</v>
      </c>
      <c r="H16" s="225"/>
      <c r="I16" s="245"/>
    </row>
    <row r="17" spans="1:9" ht="48.75" customHeight="1" x14ac:dyDescent="0.25">
      <c r="A17" s="14">
        <v>1</v>
      </c>
      <c r="B17" s="203" t="s">
        <v>194</v>
      </c>
      <c r="C17" s="204">
        <v>301.10000000000002</v>
      </c>
      <c r="D17" s="202">
        <v>0</v>
      </c>
      <c r="E17" s="201" t="s">
        <v>195</v>
      </c>
      <c r="F17" s="5"/>
      <c r="G17" s="6"/>
      <c r="H17" s="16"/>
      <c r="I17" s="17"/>
    </row>
    <row r="18" spans="1:9" ht="34.5" customHeight="1" x14ac:dyDescent="0.25">
      <c r="A18" s="201">
        <v>2</v>
      </c>
      <c r="B18" s="14" t="s">
        <v>144</v>
      </c>
      <c r="C18" s="15">
        <v>265.89999999999998</v>
      </c>
      <c r="D18" s="15">
        <v>0</v>
      </c>
      <c r="E18" s="14" t="s">
        <v>147</v>
      </c>
      <c r="F18" s="199"/>
      <c r="G18" s="200"/>
      <c r="H18" s="16"/>
      <c r="I18" s="17"/>
    </row>
    <row r="19" spans="1:9" ht="36.75" customHeight="1" x14ac:dyDescent="0.25">
      <c r="A19" s="145">
        <v>3</v>
      </c>
      <c r="B19" s="145" t="s">
        <v>145</v>
      </c>
      <c r="C19" s="146">
        <v>202.6</v>
      </c>
      <c r="D19" s="146">
        <v>0</v>
      </c>
      <c r="E19" s="145" t="s">
        <v>148</v>
      </c>
      <c r="F19" s="148"/>
      <c r="G19" s="149"/>
      <c r="H19" s="16"/>
      <c r="I19" s="17"/>
    </row>
    <row r="20" spans="1:9" ht="32.25" customHeight="1" x14ac:dyDescent="0.25">
      <c r="A20" s="183">
        <v>4</v>
      </c>
      <c r="B20" s="145" t="s">
        <v>146</v>
      </c>
      <c r="C20" s="146">
        <v>70.3</v>
      </c>
      <c r="D20" s="146">
        <v>3</v>
      </c>
      <c r="E20" s="145" t="s">
        <v>149</v>
      </c>
      <c r="F20" s="148"/>
      <c r="G20" s="149"/>
      <c r="H20" s="16"/>
      <c r="I20" s="17"/>
    </row>
    <row r="21" spans="1:9" ht="34.5" customHeight="1" x14ac:dyDescent="0.25">
      <c r="A21" s="183">
        <v>5</v>
      </c>
      <c r="B21" s="145" t="s">
        <v>15</v>
      </c>
      <c r="C21" s="146">
        <v>213.6</v>
      </c>
      <c r="D21" s="146">
        <v>8.9</v>
      </c>
      <c r="E21" s="145" t="s">
        <v>16</v>
      </c>
      <c r="F21" s="148"/>
      <c r="G21" s="149"/>
      <c r="H21" s="16"/>
      <c r="I21" s="17"/>
    </row>
    <row r="22" spans="1:9" ht="32.25" customHeight="1" x14ac:dyDescent="0.25">
      <c r="A22" s="183">
        <v>6</v>
      </c>
      <c r="B22" s="156" t="s">
        <v>155</v>
      </c>
      <c r="C22" s="157">
        <v>64.099999999999994</v>
      </c>
      <c r="D22" s="157">
        <v>0</v>
      </c>
      <c r="E22" s="156" t="s">
        <v>196</v>
      </c>
      <c r="F22" s="154"/>
      <c r="G22" s="155"/>
      <c r="H22" s="16"/>
      <c r="I22" s="17"/>
    </row>
    <row r="23" spans="1:9" ht="32.25" customHeight="1" x14ac:dyDescent="0.25">
      <c r="A23" s="183">
        <v>7</v>
      </c>
      <c r="B23" s="172" t="s">
        <v>162</v>
      </c>
      <c r="C23" s="173">
        <v>11.8</v>
      </c>
      <c r="D23" s="173">
        <v>0</v>
      </c>
      <c r="E23" s="172" t="s">
        <v>197</v>
      </c>
      <c r="F23" s="168"/>
      <c r="G23" s="169"/>
      <c r="H23" s="16"/>
      <c r="I23" s="17"/>
    </row>
    <row r="24" spans="1:9" ht="51" customHeight="1" x14ac:dyDescent="0.25">
      <c r="A24" s="183">
        <v>8</v>
      </c>
      <c r="B24" s="14" t="s">
        <v>17</v>
      </c>
      <c r="C24" s="15">
        <v>57.6</v>
      </c>
      <c r="D24" s="15">
        <v>0</v>
      </c>
      <c r="E24" s="14" t="s">
        <v>18</v>
      </c>
      <c r="F24" s="5"/>
      <c r="G24" s="6"/>
      <c r="H24" s="16"/>
      <c r="I24" s="17"/>
    </row>
    <row r="25" spans="1:9" ht="31.5" x14ac:dyDescent="0.25">
      <c r="A25" s="183">
        <v>9</v>
      </c>
      <c r="B25" s="78" t="s">
        <v>76</v>
      </c>
      <c r="C25" s="79">
        <v>163</v>
      </c>
      <c r="D25" s="79">
        <v>38.200000000000003</v>
      </c>
      <c r="E25" s="78" t="s">
        <v>198</v>
      </c>
      <c r="F25" s="80"/>
      <c r="G25" s="81"/>
      <c r="H25" s="16"/>
      <c r="I25" s="17"/>
    </row>
    <row r="26" spans="1:9" ht="31.5" x14ac:dyDescent="0.25">
      <c r="A26" s="183">
        <v>10</v>
      </c>
      <c r="B26" s="176" t="s">
        <v>97</v>
      </c>
      <c r="C26" s="177">
        <v>106.5</v>
      </c>
      <c r="D26" s="177">
        <v>0</v>
      </c>
      <c r="E26" s="176" t="s">
        <v>199</v>
      </c>
      <c r="F26" s="174"/>
      <c r="G26" s="175"/>
      <c r="H26" s="16"/>
      <c r="I26" s="17"/>
    </row>
    <row r="27" spans="1:9" ht="35.25" customHeight="1" x14ac:dyDescent="0.25">
      <c r="A27" s="183">
        <v>11</v>
      </c>
      <c r="B27" s="176" t="s">
        <v>97</v>
      </c>
      <c r="C27" s="105">
        <v>65.5</v>
      </c>
      <c r="D27" s="105">
        <v>0</v>
      </c>
      <c r="E27" s="104" t="s">
        <v>199</v>
      </c>
      <c r="F27" s="102"/>
      <c r="G27" s="103"/>
      <c r="H27" s="16"/>
      <c r="I27" s="17"/>
    </row>
    <row r="28" spans="1:9" ht="33.75" customHeight="1" x14ac:dyDescent="0.25">
      <c r="A28" s="183">
        <v>12</v>
      </c>
      <c r="B28" s="176" t="s">
        <v>19</v>
      </c>
      <c r="C28" s="15">
        <v>198.4</v>
      </c>
      <c r="D28" s="15">
        <v>0</v>
      </c>
      <c r="E28" s="14" t="s">
        <v>248</v>
      </c>
      <c r="F28" s="5"/>
      <c r="G28" s="6"/>
      <c r="H28" s="16"/>
      <c r="I28" s="17"/>
    </row>
    <row r="29" spans="1:9" ht="33.75" customHeight="1" x14ac:dyDescent="0.25">
      <c r="A29" s="183">
        <v>13</v>
      </c>
      <c r="B29" s="176" t="s">
        <v>20</v>
      </c>
      <c r="C29" s="15">
        <v>14.6</v>
      </c>
      <c r="D29" s="15">
        <v>0</v>
      </c>
      <c r="E29" s="14" t="s">
        <v>21</v>
      </c>
      <c r="F29" s="5"/>
      <c r="G29" s="6"/>
      <c r="H29" s="16"/>
      <c r="I29" s="17"/>
    </row>
    <row r="30" spans="1:9" ht="33.75" customHeight="1" x14ac:dyDescent="0.25">
      <c r="A30" s="183">
        <v>14</v>
      </c>
      <c r="B30" s="176" t="s">
        <v>65</v>
      </c>
      <c r="C30" s="57">
        <v>83.4</v>
      </c>
      <c r="D30" s="57">
        <v>0</v>
      </c>
      <c r="E30" s="56" t="s">
        <v>201</v>
      </c>
      <c r="F30" s="58"/>
      <c r="G30" s="59"/>
      <c r="H30" s="18"/>
      <c r="I30" s="17"/>
    </row>
    <row r="31" spans="1:9" ht="33.75" customHeight="1" x14ac:dyDescent="0.25">
      <c r="A31" s="183">
        <v>15</v>
      </c>
      <c r="B31" s="176" t="s">
        <v>22</v>
      </c>
      <c r="C31" s="15">
        <v>36.299999999999997</v>
      </c>
      <c r="D31" s="15">
        <v>0</v>
      </c>
      <c r="E31" s="14" t="s">
        <v>200</v>
      </c>
      <c r="F31" s="98"/>
      <c r="G31" s="6"/>
      <c r="H31" s="16"/>
      <c r="I31" s="17"/>
    </row>
    <row r="32" spans="1:9" ht="36.75" customHeight="1" x14ac:dyDescent="0.25">
      <c r="A32" s="183">
        <v>16</v>
      </c>
      <c r="B32" s="176" t="s">
        <v>106</v>
      </c>
      <c r="C32" s="113">
        <v>60.4</v>
      </c>
      <c r="D32" s="113">
        <v>0</v>
      </c>
      <c r="E32" s="112" t="s">
        <v>202</v>
      </c>
      <c r="F32" s="108"/>
      <c r="G32" s="109"/>
      <c r="H32" s="16"/>
      <c r="I32" s="17"/>
    </row>
    <row r="33" spans="1:9" ht="32.25" customHeight="1" x14ac:dyDescent="0.25">
      <c r="A33" s="183">
        <v>17</v>
      </c>
      <c r="B33" s="176" t="s">
        <v>122</v>
      </c>
      <c r="C33" s="129">
        <v>310.60000000000002</v>
      </c>
      <c r="D33" s="129">
        <v>0</v>
      </c>
      <c r="E33" s="128" t="s">
        <v>203</v>
      </c>
      <c r="F33" s="130"/>
      <c r="G33" s="131"/>
      <c r="H33" s="16"/>
      <c r="I33" s="17"/>
    </row>
    <row r="34" spans="1:9" ht="32.25" customHeight="1" x14ac:dyDescent="0.25">
      <c r="A34" s="183">
        <v>18</v>
      </c>
      <c r="B34" s="174" t="s">
        <v>73</v>
      </c>
      <c r="C34" s="77">
        <v>195.3</v>
      </c>
      <c r="D34" s="77">
        <v>0</v>
      </c>
      <c r="E34" s="76" t="s">
        <v>204</v>
      </c>
      <c r="F34" s="84"/>
      <c r="G34" s="85"/>
      <c r="H34" s="7"/>
      <c r="I34" s="19"/>
    </row>
    <row r="35" spans="1:9" ht="33.75" customHeight="1" x14ac:dyDescent="0.25">
      <c r="A35" s="183">
        <v>19</v>
      </c>
      <c r="B35" s="174" t="s">
        <v>23</v>
      </c>
      <c r="C35" s="6">
        <v>52.6</v>
      </c>
      <c r="D35" s="6">
        <v>0</v>
      </c>
      <c r="E35" s="5" t="s">
        <v>205</v>
      </c>
      <c r="F35" s="123" t="s">
        <v>175</v>
      </c>
      <c r="G35" s="6" t="s">
        <v>234</v>
      </c>
      <c r="H35" s="7">
        <v>43062</v>
      </c>
      <c r="I35" s="19"/>
    </row>
    <row r="36" spans="1:9" ht="51" customHeight="1" x14ac:dyDescent="0.2">
      <c r="A36" s="183">
        <v>20</v>
      </c>
      <c r="B36" s="174" t="s">
        <v>24</v>
      </c>
      <c r="C36" s="6">
        <v>250.1</v>
      </c>
      <c r="D36" s="6">
        <v>0</v>
      </c>
      <c r="E36" s="5" t="s">
        <v>206</v>
      </c>
      <c r="F36" s="191" t="s">
        <v>176</v>
      </c>
      <c r="G36" s="6" t="s">
        <v>235</v>
      </c>
      <c r="H36" s="7">
        <v>43062</v>
      </c>
      <c r="I36" s="82" t="s">
        <v>14</v>
      </c>
    </row>
    <row r="37" spans="1:9" ht="35.25" customHeight="1" x14ac:dyDescent="0.25">
      <c r="A37" s="183">
        <v>21</v>
      </c>
      <c r="B37" s="174" t="s">
        <v>25</v>
      </c>
      <c r="C37" s="6">
        <v>67.3</v>
      </c>
      <c r="D37" s="6">
        <v>0</v>
      </c>
      <c r="E37" s="5" t="s">
        <v>26</v>
      </c>
      <c r="F37" s="5"/>
      <c r="G37" s="6"/>
      <c r="H37" s="7"/>
      <c r="I37" s="19"/>
    </row>
    <row r="38" spans="1:9" ht="35.25" customHeight="1" x14ac:dyDescent="0.25">
      <c r="A38" s="183">
        <v>22</v>
      </c>
      <c r="B38" s="174" t="s">
        <v>154</v>
      </c>
      <c r="C38" s="155">
        <v>63.1</v>
      </c>
      <c r="D38" s="155">
        <v>25.2</v>
      </c>
      <c r="E38" s="154" t="s">
        <v>207</v>
      </c>
      <c r="F38" s="154"/>
      <c r="G38" s="155"/>
      <c r="H38" s="7"/>
      <c r="I38" s="19"/>
    </row>
    <row r="39" spans="1:9" ht="33" customHeight="1" x14ac:dyDescent="0.25">
      <c r="A39" s="183">
        <v>23</v>
      </c>
      <c r="B39" s="174" t="s">
        <v>154</v>
      </c>
      <c r="C39" s="155">
        <v>61.8</v>
      </c>
      <c r="D39" s="155">
        <v>24.1</v>
      </c>
      <c r="E39" s="154" t="s">
        <v>207</v>
      </c>
      <c r="F39" s="154"/>
      <c r="G39" s="155"/>
      <c r="H39" s="7"/>
      <c r="I39" s="19"/>
    </row>
    <row r="40" spans="1:9" ht="47.25" customHeight="1" x14ac:dyDescent="0.25">
      <c r="A40" s="183">
        <v>24</v>
      </c>
      <c r="B40" s="174" t="s">
        <v>63</v>
      </c>
      <c r="C40" s="49">
        <v>58.1</v>
      </c>
      <c r="D40" s="49">
        <v>0</v>
      </c>
      <c r="E40" s="48" t="s">
        <v>208</v>
      </c>
      <c r="F40" s="76"/>
      <c r="G40" s="49"/>
      <c r="H40" s="7"/>
      <c r="I40" s="19"/>
    </row>
    <row r="41" spans="1:9" ht="33.75" customHeight="1" x14ac:dyDescent="0.25">
      <c r="A41" s="183">
        <v>25</v>
      </c>
      <c r="B41" s="174" t="s">
        <v>72</v>
      </c>
      <c r="C41" s="70">
        <v>353.1</v>
      </c>
      <c r="D41" s="70">
        <v>0</v>
      </c>
      <c r="E41" s="69" t="s">
        <v>209</v>
      </c>
      <c r="F41" s="69"/>
      <c r="G41" s="70"/>
      <c r="H41" s="7"/>
      <c r="I41" s="19"/>
    </row>
    <row r="42" spans="1:9" ht="33.75" customHeight="1" x14ac:dyDescent="0.25">
      <c r="A42" s="195">
        <v>26</v>
      </c>
      <c r="B42" s="191" t="s">
        <v>179</v>
      </c>
      <c r="C42" s="192">
        <v>15.4</v>
      </c>
      <c r="D42" s="192">
        <v>3.8</v>
      </c>
      <c r="E42" s="191" t="s">
        <v>210</v>
      </c>
      <c r="F42" s="191"/>
      <c r="G42" s="192"/>
      <c r="H42" s="16"/>
      <c r="I42" s="19"/>
    </row>
    <row r="43" spans="1:9" ht="33.75" customHeight="1" x14ac:dyDescent="0.25">
      <c r="A43" s="196">
        <v>27</v>
      </c>
      <c r="B43" s="197" t="s">
        <v>108</v>
      </c>
      <c r="C43" s="198">
        <v>89.4</v>
      </c>
      <c r="D43" s="198">
        <v>0</v>
      </c>
      <c r="E43" s="197" t="s">
        <v>211</v>
      </c>
      <c r="F43" s="197"/>
      <c r="G43" s="198"/>
      <c r="H43" s="16"/>
      <c r="I43" s="19"/>
    </row>
    <row r="44" spans="1:9" ht="33.75" customHeight="1" x14ac:dyDescent="0.25">
      <c r="A44" s="183">
        <v>28</v>
      </c>
      <c r="B44" s="174" t="s">
        <v>190</v>
      </c>
      <c r="C44" s="116">
        <v>69.2</v>
      </c>
      <c r="D44" s="116">
        <v>0</v>
      </c>
      <c r="E44" s="115" t="s">
        <v>212</v>
      </c>
      <c r="F44" s="115"/>
      <c r="G44" s="116"/>
      <c r="H44" s="16"/>
      <c r="I44" s="19"/>
    </row>
    <row r="45" spans="1:9" ht="45" customHeight="1" x14ac:dyDescent="0.2">
      <c r="A45" s="136"/>
      <c r="B45" s="136" t="s">
        <v>12</v>
      </c>
      <c r="C45" s="137">
        <f>SUM(C17:C44)</f>
        <v>3501.1</v>
      </c>
      <c r="D45" s="138">
        <f>SUM(D17:D44)</f>
        <v>103.2</v>
      </c>
      <c r="E45" s="139"/>
      <c r="F45" s="140"/>
      <c r="G45" s="22"/>
      <c r="H45" s="4"/>
    </row>
    <row r="46" spans="1:9" ht="16.5" hidden="1" customHeight="1" x14ac:dyDescent="0.2">
      <c r="A46" s="236" t="s">
        <v>27</v>
      </c>
      <c r="B46" s="236"/>
      <c r="C46" s="236"/>
      <c r="D46" s="236"/>
      <c r="E46" s="236"/>
      <c r="F46" s="4"/>
      <c r="G46" s="22"/>
      <c r="H46" s="4"/>
    </row>
    <row r="47" spans="1:9" ht="31.5" customHeight="1" x14ac:dyDescent="0.2">
      <c r="A47" s="240" t="s">
        <v>66</v>
      </c>
      <c r="B47" s="240"/>
      <c r="C47" s="240"/>
      <c r="D47" s="240"/>
      <c r="E47" s="240"/>
      <c r="F47" s="240"/>
      <c r="G47" s="240"/>
      <c r="H47" s="240"/>
      <c r="I47" s="240"/>
    </row>
    <row r="48" spans="1:9" ht="36" customHeight="1" x14ac:dyDescent="0.2">
      <c r="A48" s="224" t="s">
        <v>2</v>
      </c>
      <c r="B48" s="224" t="s">
        <v>3</v>
      </c>
      <c r="C48" s="229" t="s">
        <v>4</v>
      </c>
      <c r="D48" s="237" t="s">
        <v>5</v>
      </c>
      <c r="E48" s="222" t="s">
        <v>6</v>
      </c>
      <c r="F48" s="221" t="s">
        <v>7</v>
      </c>
      <c r="G48" s="222"/>
      <c r="H48" s="224" t="s">
        <v>8</v>
      </c>
      <c r="I48" s="233" t="s">
        <v>9</v>
      </c>
    </row>
    <row r="49" spans="1:9" ht="142.5" customHeight="1" x14ac:dyDescent="0.2">
      <c r="A49" s="225"/>
      <c r="B49" s="225"/>
      <c r="C49" s="230"/>
      <c r="D49" s="238"/>
      <c r="E49" s="239"/>
      <c r="F49" s="5" t="s">
        <v>10</v>
      </c>
      <c r="G49" s="6" t="s">
        <v>11</v>
      </c>
      <c r="H49" s="225"/>
      <c r="I49" s="234"/>
    </row>
    <row r="50" spans="1:9" ht="40.5" customHeight="1" x14ac:dyDescent="0.2">
      <c r="A50" s="87">
        <v>1</v>
      </c>
      <c r="B50" s="90" t="s">
        <v>28</v>
      </c>
      <c r="C50" s="91">
        <v>171.5</v>
      </c>
      <c r="D50" s="91">
        <v>51</v>
      </c>
      <c r="E50" s="90" t="s">
        <v>215</v>
      </c>
      <c r="F50" s="90" t="s">
        <v>193</v>
      </c>
      <c r="G50" s="91" t="s">
        <v>247</v>
      </c>
      <c r="H50" s="16">
        <v>43062</v>
      </c>
      <c r="I50" s="86"/>
    </row>
    <row r="51" spans="1:9" ht="51.75" customHeight="1" x14ac:dyDescent="0.2">
      <c r="A51" s="87">
        <v>2</v>
      </c>
      <c r="B51" s="90" t="s">
        <v>78</v>
      </c>
      <c r="C51" s="91">
        <v>178.8</v>
      </c>
      <c r="D51" s="91">
        <v>0</v>
      </c>
      <c r="E51" s="90" t="s">
        <v>79</v>
      </c>
      <c r="F51" s="90" t="s">
        <v>160</v>
      </c>
      <c r="G51" s="91" t="s">
        <v>225</v>
      </c>
      <c r="H51" s="16" t="s">
        <v>182</v>
      </c>
      <c r="I51" s="86"/>
    </row>
    <row r="52" spans="1:9" ht="39.75" customHeight="1" x14ac:dyDescent="0.2">
      <c r="A52" s="183">
        <v>3</v>
      </c>
      <c r="B52" s="151" t="s">
        <v>135</v>
      </c>
      <c r="C52" s="152">
        <v>84.2</v>
      </c>
      <c r="D52" s="152">
        <v>0</v>
      </c>
      <c r="E52" s="151" t="s">
        <v>153</v>
      </c>
      <c r="F52" s="160"/>
      <c r="G52" s="152"/>
      <c r="H52" s="16"/>
      <c r="I52" s="153"/>
    </row>
    <row r="53" spans="1:9" ht="35.25" customHeight="1" x14ac:dyDescent="0.2">
      <c r="A53" s="183">
        <v>4</v>
      </c>
      <c r="B53" s="148" t="s">
        <v>80</v>
      </c>
      <c r="C53" s="149">
        <v>36.700000000000003</v>
      </c>
      <c r="D53" s="149">
        <v>3.5</v>
      </c>
      <c r="E53" s="148" t="s">
        <v>216</v>
      </c>
      <c r="F53" s="148"/>
      <c r="G53" s="149"/>
      <c r="H53" s="16"/>
      <c r="I53" s="147"/>
    </row>
    <row r="54" spans="1:9" ht="36.75" customHeight="1" x14ac:dyDescent="0.2">
      <c r="A54" s="183">
        <v>5</v>
      </c>
      <c r="B54" s="90" t="s">
        <v>80</v>
      </c>
      <c r="C54" s="91">
        <v>13.2</v>
      </c>
      <c r="D54" s="91">
        <v>4.9000000000000004</v>
      </c>
      <c r="E54" s="90" t="s">
        <v>216</v>
      </c>
      <c r="F54" s="166"/>
      <c r="G54" s="167"/>
      <c r="H54" s="87"/>
      <c r="I54" s="86"/>
    </row>
    <row r="55" spans="1:9" ht="36.75" customHeight="1" x14ac:dyDescent="0.2">
      <c r="A55" s="183">
        <v>6</v>
      </c>
      <c r="B55" s="164" t="s">
        <v>81</v>
      </c>
      <c r="C55" s="165">
        <v>78.400000000000006</v>
      </c>
      <c r="D55" s="165">
        <v>0</v>
      </c>
      <c r="E55" s="164" t="s">
        <v>217</v>
      </c>
      <c r="F55" s="164"/>
      <c r="G55" s="165"/>
      <c r="H55" s="16"/>
      <c r="I55" s="163"/>
    </row>
    <row r="56" spans="1:9" ht="36.75" customHeight="1" x14ac:dyDescent="0.2">
      <c r="A56" s="183">
        <v>7</v>
      </c>
      <c r="B56" s="174" t="s">
        <v>166</v>
      </c>
      <c r="C56" s="175">
        <v>68.099999999999994</v>
      </c>
      <c r="D56" s="175">
        <v>9.6</v>
      </c>
      <c r="E56" s="174" t="s">
        <v>167</v>
      </c>
      <c r="F56" s="174"/>
      <c r="G56" s="175"/>
      <c r="H56" s="16"/>
      <c r="I56" s="178"/>
    </row>
    <row r="57" spans="1:9" ht="35.25" customHeight="1" x14ac:dyDescent="0.2">
      <c r="A57" s="183">
        <v>8</v>
      </c>
      <c r="B57" s="123" t="s">
        <v>156</v>
      </c>
      <c r="C57" s="124">
        <v>39</v>
      </c>
      <c r="D57" s="124">
        <v>0</v>
      </c>
      <c r="E57" s="123" t="s">
        <v>157</v>
      </c>
      <c r="F57" s="123"/>
      <c r="G57" s="124"/>
      <c r="H57" s="7"/>
      <c r="I57" s="120"/>
    </row>
    <row r="58" spans="1:9" ht="19.5" customHeight="1" x14ac:dyDescent="0.2">
      <c r="A58" s="20"/>
      <c r="B58" s="20" t="s">
        <v>12</v>
      </c>
      <c r="C58" s="24">
        <f>SUM(C50:C57)</f>
        <v>669.9</v>
      </c>
      <c r="D58" s="25">
        <f>SUM(D50:D57)</f>
        <v>69</v>
      </c>
      <c r="E58" s="20"/>
      <c r="F58" s="4"/>
      <c r="G58" s="22"/>
      <c r="H58" s="4"/>
    </row>
    <row r="59" spans="1:9" ht="18" customHeight="1" x14ac:dyDescent="0.25">
      <c r="A59" s="228" t="s">
        <v>29</v>
      </c>
      <c r="B59" s="228"/>
      <c r="C59" s="228"/>
      <c r="D59" s="228"/>
      <c r="E59" s="228"/>
      <c r="F59" s="13"/>
      <c r="G59" s="13"/>
      <c r="H59" s="13"/>
    </row>
    <row r="60" spans="1:9" ht="39" customHeight="1" x14ac:dyDescent="0.2">
      <c r="A60" s="224" t="s">
        <v>2</v>
      </c>
      <c r="B60" s="224" t="s">
        <v>30</v>
      </c>
      <c r="C60" s="229" t="s">
        <v>4</v>
      </c>
      <c r="D60" s="231" t="s">
        <v>5</v>
      </c>
      <c r="E60" s="224" t="s">
        <v>6</v>
      </c>
      <c r="F60" s="221" t="s">
        <v>7</v>
      </c>
      <c r="G60" s="222"/>
      <c r="H60" s="224" t="s">
        <v>8</v>
      </c>
      <c r="I60" s="233" t="s">
        <v>9</v>
      </c>
    </row>
    <row r="61" spans="1:9" ht="136.5" customHeight="1" x14ac:dyDescent="0.2">
      <c r="A61" s="225"/>
      <c r="B61" s="225"/>
      <c r="C61" s="230"/>
      <c r="D61" s="232"/>
      <c r="E61" s="225"/>
      <c r="F61" s="5" t="s">
        <v>10</v>
      </c>
      <c r="G61" s="6" t="s">
        <v>11</v>
      </c>
      <c r="H61" s="225"/>
      <c r="I61" s="227"/>
    </row>
    <row r="62" spans="1:9" ht="33.75" customHeight="1" x14ac:dyDescent="0.2">
      <c r="A62" s="104">
        <v>1</v>
      </c>
      <c r="B62" s="104" t="s">
        <v>98</v>
      </c>
      <c r="C62" s="105">
        <v>127.8</v>
      </c>
      <c r="D62" s="106">
        <v>0</v>
      </c>
      <c r="E62" s="104" t="s">
        <v>99</v>
      </c>
      <c r="F62" s="102"/>
      <c r="G62" s="103"/>
      <c r="H62" s="16"/>
      <c r="I62" s="107"/>
    </row>
    <row r="63" spans="1:9" ht="33.75" customHeight="1" x14ac:dyDescent="0.2">
      <c r="A63" s="112">
        <v>2</v>
      </c>
      <c r="B63" s="108" t="s">
        <v>100</v>
      </c>
      <c r="C63" s="109">
        <v>241.7</v>
      </c>
      <c r="D63" s="110">
        <v>0</v>
      </c>
      <c r="E63" s="108" t="s">
        <v>75</v>
      </c>
      <c r="F63" s="108"/>
      <c r="G63" s="109"/>
      <c r="H63" s="112"/>
      <c r="I63" s="114"/>
    </row>
    <row r="64" spans="1:9" ht="34.5" customHeight="1" x14ac:dyDescent="0.2">
      <c r="A64" s="118">
        <v>3</v>
      </c>
      <c r="B64" s="115" t="s">
        <v>103</v>
      </c>
      <c r="C64" s="116">
        <v>18</v>
      </c>
      <c r="D64" s="117">
        <v>5.8</v>
      </c>
      <c r="E64" s="115" t="s">
        <v>104</v>
      </c>
      <c r="F64" s="115"/>
      <c r="G64" s="116"/>
      <c r="H64" s="118"/>
      <c r="I64" s="119"/>
    </row>
    <row r="65" spans="1:9" ht="36" customHeight="1" x14ac:dyDescent="0.2">
      <c r="A65" s="118">
        <v>4</v>
      </c>
      <c r="B65" s="148" t="s">
        <v>103</v>
      </c>
      <c r="C65" s="149">
        <v>57.5</v>
      </c>
      <c r="D65" s="150">
        <v>0</v>
      </c>
      <c r="E65" s="148" t="s">
        <v>104</v>
      </c>
      <c r="F65" s="158"/>
      <c r="G65" s="159"/>
      <c r="H65" s="16"/>
      <c r="I65" s="119"/>
    </row>
    <row r="66" spans="1:9" ht="36" customHeight="1" x14ac:dyDescent="0.2">
      <c r="A66" s="188">
        <v>5</v>
      </c>
      <c r="B66" s="185" t="s">
        <v>103</v>
      </c>
      <c r="C66" s="186">
        <v>17</v>
      </c>
      <c r="D66" s="187">
        <v>0</v>
      </c>
      <c r="E66" s="185" t="s">
        <v>104</v>
      </c>
      <c r="F66" s="185"/>
      <c r="G66" s="186"/>
      <c r="H66" s="16"/>
      <c r="I66" s="189"/>
    </row>
    <row r="67" spans="1:9" ht="19.5" customHeight="1" x14ac:dyDescent="0.2">
      <c r="A67" s="20"/>
      <c r="B67" s="20" t="s">
        <v>12</v>
      </c>
      <c r="C67" s="24">
        <f>SUM(C62:C66)</f>
        <v>462</v>
      </c>
      <c r="D67" s="25">
        <f>SUM(D62:D66)</f>
        <v>5.8</v>
      </c>
      <c r="E67" s="20"/>
      <c r="F67" s="4"/>
      <c r="G67" s="22"/>
      <c r="H67" s="4"/>
    </row>
    <row r="68" spans="1:9" ht="20.25" customHeight="1" x14ac:dyDescent="0.2">
      <c r="A68" s="235" t="s">
        <v>31</v>
      </c>
      <c r="B68" s="235"/>
      <c r="C68" s="235"/>
      <c r="D68" s="235"/>
      <c r="E68" s="235"/>
      <c r="F68" s="26"/>
      <c r="G68" s="26"/>
      <c r="H68" s="26"/>
    </row>
    <row r="69" spans="1:9" ht="41.25" customHeight="1" x14ac:dyDescent="0.2">
      <c r="A69" s="224" t="s">
        <v>2</v>
      </c>
      <c r="B69" s="224" t="s">
        <v>32</v>
      </c>
      <c r="C69" s="229" t="s">
        <v>4</v>
      </c>
      <c r="D69" s="231" t="s">
        <v>5</v>
      </c>
      <c r="E69" s="224" t="s">
        <v>6</v>
      </c>
      <c r="F69" s="221" t="s">
        <v>7</v>
      </c>
      <c r="G69" s="222"/>
      <c r="H69" s="224" t="s">
        <v>8</v>
      </c>
      <c r="I69" s="233" t="s">
        <v>9</v>
      </c>
    </row>
    <row r="70" spans="1:9" ht="134.25" customHeight="1" x14ac:dyDescent="0.2">
      <c r="A70" s="225"/>
      <c r="B70" s="225"/>
      <c r="C70" s="230"/>
      <c r="D70" s="232"/>
      <c r="E70" s="225"/>
      <c r="F70" s="5" t="s">
        <v>10</v>
      </c>
      <c r="G70" s="6" t="s">
        <v>11</v>
      </c>
      <c r="H70" s="225"/>
      <c r="I70" s="234"/>
    </row>
    <row r="71" spans="1:9" ht="39" customHeight="1" x14ac:dyDescent="0.2">
      <c r="A71" s="51">
        <v>1</v>
      </c>
      <c r="B71" s="51" t="s">
        <v>33</v>
      </c>
      <c r="C71" s="52">
        <v>52.9</v>
      </c>
      <c r="D71" s="53">
        <v>0</v>
      </c>
      <c r="E71" s="51" t="s">
        <v>34</v>
      </c>
      <c r="F71" s="54"/>
      <c r="G71" s="55"/>
      <c r="H71" s="16"/>
      <c r="I71" s="50"/>
    </row>
    <row r="72" spans="1:9" ht="39" customHeight="1" x14ac:dyDescent="0.2">
      <c r="A72" s="212">
        <v>2</v>
      </c>
      <c r="B72" s="212" t="s">
        <v>33</v>
      </c>
      <c r="C72" s="213">
        <v>29.8</v>
      </c>
      <c r="D72" s="213">
        <v>0</v>
      </c>
      <c r="E72" s="212" t="s">
        <v>64</v>
      </c>
      <c r="F72" s="208"/>
      <c r="G72" s="209"/>
      <c r="H72" s="16"/>
      <c r="I72" s="214"/>
    </row>
    <row r="73" spans="1:9" ht="40.5" customHeight="1" x14ac:dyDescent="0.25">
      <c r="A73" s="14">
        <v>3</v>
      </c>
      <c r="B73" s="14" t="s">
        <v>238</v>
      </c>
      <c r="C73" s="15">
        <v>83.3</v>
      </c>
      <c r="D73" s="15">
        <v>0</v>
      </c>
      <c r="E73" s="14" t="s">
        <v>239</v>
      </c>
      <c r="F73" s="158" t="s">
        <v>240</v>
      </c>
      <c r="G73" s="6">
        <v>236</v>
      </c>
      <c r="H73" s="16"/>
      <c r="I73" s="23"/>
    </row>
    <row r="74" spans="1:9" ht="33" customHeight="1" x14ac:dyDescent="0.25">
      <c r="A74" s="172">
        <f t="shared" ref="A74:A89" si="1">SUM(A73+1)</f>
        <v>4</v>
      </c>
      <c r="B74" s="41" t="s">
        <v>91</v>
      </c>
      <c r="C74" s="42">
        <v>8</v>
      </c>
      <c r="D74" s="42">
        <v>0</v>
      </c>
      <c r="E74" s="41" t="s">
        <v>60</v>
      </c>
      <c r="F74" s="39"/>
      <c r="G74" s="40"/>
      <c r="H74" s="16"/>
      <c r="I74" s="23"/>
    </row>
    <row r="75" spans="1:9" ht="35.25" customHeight="1" x14ac:dyDescent="0.25">
      <c r="A75" s="172">
        <f t="shared" si="1"/>
        <v>5</v>
      </c>
      <c r="B75" s="14" t="s">
        <v>92</v>
      </c>
      <c r="C75" s="15">
        <v>1828.2</v>
      </c>
      <c r="D75" s="15">
        <v>0</v>
      </c>
      <c r="E75" s="14" t="s">
        <v>35</v>
      </c>
      <c r="F75" s="5"/>
      <c r="G75" s="6"/>
      <c r="H75" s="16"/>
      <c r="I75" s="23"/>
    </row>
    <row r="76" spans="1:9" ht="50.25" customHeight="1" x14ac:dyDescent="0.25">
      <c r="A76" s="207">
        <f t="shared" si="1"/>
        <v>6</v>
      </c>
      <c r="B76" s="92" t="s">
        <v>84</v>
      </c>
      <c r="C76" s="93">
        <v>85.1</v>
      </c>
      <c r="D76" s="93">
        <v>0</v>
      </c>
      <c r="E76" s="92" t="s">
        <v>102</v>
      </c>
      <c r="F76" s="95" t="s">
        <v>163</v>
      </c>
      <c r="G76" s="96" t="s">
        <v>226</v>
      </c>
      <c r="H76" s="16" t="s">
        <v>183</v>
      </c>
      <c r="I76" s="23"/>
    </row>
    <row r="77" spans="1:9" ht="35.25" customHeight="1" x14ac:dyDescent="0.25">
      <c r="A77" s="207">
        <f t="shared" si="1"/>
        <v>7</v>
      </c>
      <c r="B77" s="121" t="s">
        <v>111</v>
      </c>
      <c r="C77" s="122">
        <v>66</v>
      </c>
      <c r="D77" s="122">
        <v>0</v>
      </c>
      <c r="E77" s="121" t="s">
        <v>112</v>
      </c>
      <c r="F77" s="191" t="s">
        <v>187</v>
      </c>
      <c r="G77" s="124">
        <v>125.42</v>
      </c>
      <c r="H77" s="16"/>
      <c r="I77" s="23"/>
    </row>
    <row r="78" spans="1:9" ht="35.25" customHeight="1" x14ac:dyDescent="0.25">
      <c r="A78" s="207">
        <f t="shared" si="1"/>
        <v>8</v>
      </c>
      <c r="B78" s="128" t="s">
        <v>123</v>
      </c>
      <c r="C78" s="129">
        <v>41.8</v>
      </c>
      <c r="D78" s="129">
        <v>0</v>
      </c>
      <c r="E78" s="128" t="s">
        <v>124</v>
      </c>
      <c r="F78" s="130"/>
      <c r="G78" s="131"/>
      <c r="H78" s="16"/>
      <c r="I78" s="23"/>
    </row>
    <row r="79" spans="1:9" ht="35.25" customHeight="1" x14ac:dyDescent="0.25">
      <c r="A79" s="207">
        <f t="shared" si="1"/>
        <v>9</v>
      </c>
      <c r="B79" s="128" t="s">
        <v>123</v>
      </c>
      <c r="C79" s="129">
        <v>67.900000000000006</v>
      </c>
      <c r="D79" s="129">
        <v>0</v>
      </c>
      <c r="E79" s="128" t="s">
        <v>125</v>
      </c>
      <c r="F79" s="130"/>
      <c r="G79" s="131"/>
      <c r="H79" s="16"/>
      <c r="I79" s="23"/>
    </row>
    <row r="80" spans="1:9" ht="48.75" customHeight="1" x14ac:dyDescent="0.25">
      <c r="A80" s="207">
        <f t="shared" si="1"/>
        <v>10</v>
      </c>
      <c r="B80" s="128" t="s">
        <v>123</v>
      </c>
      <c r="C80" s="129">
        <v>165.5</v>
      </c>
      <c r="D80" s="129">
        <v>0</v>
      </c>
      <c r="E80" s="128" t="s">
        <v>219</v>
      </c>
      <c r="F80" s="130"/>
      <c r="G80" s="131"/>
      <c r="H80" s="16"/>
      <c r="I80" s="23"/>
    </row>
    <row r="81" spans="1:9" ht="35.25" customHeight="1" x14ac:dyDescent="0.25">
      <c r="A81" s="207">
        <f t="shared" si="1"/>
        <v>11</v>
      </c>
      <c r="B81" s="181" t="s">
        <v>171</v>
      </c>
      <c r="C81" s="182">
        <v>13.8</v>
      </c>
      <c r="D81" s="182">
        <v>0</v>
      </c>
      <c r="E81" s="181" t="s">
        <v>172</v>
      </c>
      <c r="F81" s="179" t="s">
        <v>184</v>
      </c>
      <c r="G81" s="180" t="s">
        <v>246</v>
      </c>
      <c r="H81" s="16">
        <v>43060</v>
      </c>
      <c r="I81" s="23"/>
    </row>
    <row r="82" spans="1:9" ht="35.25" customHeight="1" x14ac:dyDescent="0.25">
      <c r="A82" s="207">
        <f t="shared" si="1"/>
        <v>12</v>
      </c>
      <c r="B82" s="143" t="s">
        <v>136</v>
      </c>
      <c r="C82" s="144">
        <v>114.1</v>
      </c>
      <c r="D82" s="144">
        <v>0</v>
      </c>
      <c r="E82" s="143" t="s">
        <v>139</v>
      </c>
      <c r="F82" s="141"/>
      <c r="G82" s="142"/>
      <c r="H82" s="16"/>
      <c r="I82" s="23"/>
    </row>
    <row r="83" spans="1:9" ht="34.5" customHeight="1" x14ac:dyDescent="0.25">
      <c r="A83" s="207">
        <f t="shared" si="1"/>
        <v>13</v>
      </c>
      <c r="B83" s="78" t="s">
        <v>93</v>
      </c>
      <c r="C83" s="79">
        <v>7.8</v>
      </c>
      <c r="D83" s="79">
        <v>0</v>
      </c>
      <c r="E83" s="78" t="s">
        <v>77</v>
      </c>
      <c r="F83" s="80" t="s">
        <v>185</v>
      </c>
      <c r="G83" s="81" t="s">
        <v>245</v>
      </c>
      <c r="H83" s="16">
        <v>43060</v>
      </c>
      <c r="I83" s="23"/>
    </row>
    <row r="84" spans="1:9" ht="33" customHeight="1" x14ac:dyDescent="0.25">
      <c r="A84" s="207">
        <f t="shared" si="1"/>
        <v>14</v>
      </c>
      <c r="B84" s="128" t="s">
        <v>126</v>
      </c>
      <c r="C84" s="129">
        <v>16.3</v>
      </c>
      <c r="D84" s="129">
        <v>6.3</v>
      </c>
      <c r="E84" s="128" t="s">
        <v>127</v>
      </c>
      <c r="F84" s="130"/>
      <c r="G84" s="131"/>
      <c r="H84" s="16"/>
      <c r="I84" s="23"/>
    </row>
    <row r="85" spans="1:9" ht="34.5" customHeight="1" x14ac:dyDescent="0.25">
      <c r="A85" s="207">
        <f t="shared" si="1"/>
        <v>15</v>
      </c>
      <c r="B85" s="99" t="s">
        <v>96</v>
      </c>
      <c r="C85" s="100">
        <v>210.8</v>
      </c>
      <c r="D85" s="100">
        <v>0</v>
      </c>
      <c r="E85" s="99" t="s">
        <v>218</v>
      </c>
      <c r="F85" s="191" t="s">
        <v>186</v>
      </c>
      <c r="G85" s="101" t="s">
        <v>244</v>
      </c>
      <c r="H85" s="16">
        <v>43060</v>
      </c>
      <c r="I85" s="23"/>
    </row>
    <row r="86" spans="1:9" ht="47.25" customHeight="1" x14ac:dyDescent="0.25">
      <c r="A86" s="207">
        <f t="shared" si="1"/>
        <v>16</v>
      </c>
      <c r="B86" s="48" t="s">
        <v>94</v>
      </c>
      <c r="C86" s="49">
        <v>237.9</v>
      </c>
      <c r="D86" s="49">
        <v>0</v>
      </c>
      <c r="E86" s="48" t="s">
        <v>152</v>
      </c>
      <c r="F86" s="7"/>
      <c r="G86" s="6"/>
      <c r="H86" s="7"/>
      <c r="I86" s="23"/>
    </row>
    <row r="87" spans="1:9" ht="47.25" customHeight="1" x14ac:dyDescent="0.25">
      <c r="A87" s="207">
        <f t="shared" si="1"/>
        <v>17</v>
      </c>
      <c r="B87" s="174" t="s">
        <v>164</v>
      </c>
      <c r="C87" s="175">
        <v>16.7</v>
      </c>
      <c r="D87" s="175">
        <v>0</v>
      </c>
      <c r="E87" s="174" t="s">
        <v>165</v>
      </c>
      <c r="F87" s="7"/>
      <c r="G87" s="175"/>
      <c r="H87" s="7"/>
      <c r="I87" s="23"/>
    </row>
    <row r="88" spans="1:9" ht="47.25" customHeight="1" x14ac:dyDescent="0.25">
      <c r="A88" s="212">
        <f t="shared" si="1"/>
        <v>18</v>
      </c>
      <c r="B88" s="208" t="s">
        <v>95</v>
      </c>
      <c r="C88" s="209">
        <v>32.9</v>
      </c>
      <c r="D88" s="209">
        <v>0</v>
      </c>
      <c r="E88" s="208" t="s">
        <v>36</v>
      </c>
      <c r="F88" s="7"/>
      <c r="G88" s="209"/>
      <c r="H88" s="7"/>
      <c r="I88" s="23" t="s">
        <v>37</v>
      </c>
    </row>
    <row r="89" spans="1:9" ht="48" customHeight="1" x14ac:dyDescent="0.2">
      <c r="A89" s="212">
        <f t="shared" si="1"/>
        <v>19</v>
      </c>
      <c r="B89" s="48" t="s">
        <v>236</v>
      </c>
      <c r="C89" s="49">
        <v>23.8</v>
      </c>
      <c r="D89" s="49">
        <v>8.5</v>
      </c>
      <c r="E89" s="48" t="s">
        <v>237</v>
      </c>
      <c r="F89" s="76"/>
      <c r="G89" s="6"/>
      <c r="H89" s="7"/>
      <c r="I89" s="71"/>
    </row>
    <row r="90" spans="1:9" ht="20.25" customHeight="1" x14ac:dyDescent="0.2">
      <c r="A90" s="43"/>
      <c r="B90" s="43" t="s">
        <v>12</v>
      </c>
      <c r="C90" s="21">
        <f>SUM(C71:C89)</f>
        <v>3102.6000000000013</v>
      </c>
      <c r="D90" s="10">
        <f>SUM(D71:D89)</f>
        <v>14.8</v>
      </c>
      <c r="E90" s="190"/>
      <c r="F90" s="4"/>
      <c r="G90" s="22"/>
      <c r="H90" s="4"/>
    </row>
    <row r="91" spans="1:9" ht="19.5" customHeight="1" x14ac:dyDescent="0.2">
      <c r="A91" s="235" t="s">
        <v>38</v>
      </c>
      <c r="B91" s="235"/>
      <c r="C91" s="235"/>
      <c r="D91" s="235"/>
      <c r="E91" s="235"/>
      <c r="F91" s="26"/>
      <c r="G91" s="26"/>
      <c r="H91" s="26"/>
    </row>
    <row r="92" spans="1:9" ht="42.75" customHeight="1" x14ac:dyDescent="0.2">
      <c r="A92" s="224"/>
      <c r="B92" s="224" t="s">
        <v>39</v>
      </c>
      <c r="C92" s="229" t="s">
        <v>4</v>
      </c>
      <c r="D92" s="231" t="s">
        <v>5</v>
      </c>
      <c r="E92" s="224" t="s">
        <v>6</v>
      </c>
      <c r="F92" s="221" t="s">
        <v>7</v>
      </c>
      <c r="G92" s="222"/>
      <c r="H92" s="224" t="s">
        <v>8</v>
      </c>
      <c r="I92" s="226" t="s">
        <v>40</v>
      </c>
    </row>
    <row r="93" spans="1:9" ht="133.5" customHeight="1" x14ac:dyDescent="0.2">
      <c r="A93" s="225"/>
      <c r="B93" s="225"/>
      <c r="C93" s="230"/>
      <c r="D93" s="232"/>
      <c r="E93" s="225"/>
      <c r="F93" s="5" t="s">
        <v>10</v>
      </c>
      <c r="G93" s="6" t="s">
        <v>11</v>
      </c>
      <c r="H93" s="225"/>
      <c r="I93" s="227"/>
    </row>
    <row r="94" spans="1:9" ht="33" customHeight="1" x14ac:dyDescent="0.2">
      <c r="A94" s="72">
        <v>1</v>
      </c>
      <c r="B94" s="72" t="s">
        <v>74</v>
      </c>
      <c r="C94" s="73">
        <v>123.3</v>
      </c>
      <c r="D94" s="74">
        <v>0</v>
      </c>
      <c r="E94" s="72" t="s">
        <v>173</v>
      </c>
      <c r="F94" s="76"/>
      <c r="G94" s="77"/>
      <c r="H94" s="72"/>
      <c r="I94" s="75"/>
    </row>
    <row r="95" spans="1:9" ht="31.5" customHeight="1" x14ac:dyDescent="0.2">
      <c r="A95" s="45">
        <v>2</v>
      </c>
      <c r="B95" s="45" t="s">
        <v>109</v>
      </c>
      <c r="C95" s="46">
        <v>93.6</v>
      </c>
      <c r="D95" s="46">
        <v>0</v>
      </c>
      <c r="E95" s="45" t="s">
        <v>114</v>
      </c>
      <c r="F95" s="5"/>
      <c r="G95" s="6"/>
      <c r="H95" s="14"/>
      <c r="I95" s="27"/>
    </row>
    <row r="96" spans="1:9" ht="31.5" customHeight="1" x14ac:dyDescent="0.2">
      <c r="A96" s="201">
        <v>3</v>
      </c>
      <c r="B96" s="201" t="s">
        <v>220</v>
      </c>
      <c r="C96" s="202">
        <v>435.5</v>
      </c>
      <c r="D96" s="202">
        <v>0</v>
      </c>
      <c r="E96" s="201" t="s">
        <v>221</v>
      </c>
      <c r="F96" s="199"/>
      <c r="G96" s="200" t="s">
        <v>243</v>
      </c>
      <c r="H96" s="16">
        <v>43062</v>
      </c>
      <c r="I96" s="27"/>
    </row>
    <row r="97" spans="1:9" ht="31.5" customHeight="1" x14ac:dyDescent="0.2">
      <c r="A97" s="125">
        <v>4</v>
      </c>
      <c r="B97" s="126" t="s">
        <v>113</v>
      </c>
      <c r="C97" s="127">
        <v>312.7</v>
      </c>
      <c r="D97" s="127">
        <v>0</v>
      </c>
      <c r="E97" s="126" t="s">
        <v>115</v>
      </c>
      <c r="F97" s="126"/>
      <c r="G97" s="127"/>
      <c r="H97" s="125"/>
      <c r="I97" s="27"/>
    </row>
    <row r="98" spans="1:9" ht="31.5" customHeight="1" x14ac:dyDescent="0.2">
      <c r="A98" s="145">
        <v>5</v>
      </c>
      <c r="B98" s="148" t="s">
        <v>143</v>
      </c>
      <c r="C98" s="149">
        <v>43.7</v>
      </c>
      <c r="D98" s="149">
        <v>0</v>
      </c>
      <c r="E98" s="148" t="s">
        <v>150</v>
      </c>
      <c r="F98" s="148"/>
      <c r="G98" s="149"/>
      <c r="H98" s="145"/>
      <c r="I98" s="27"/>
    </row>
    <row r="99" spans="1:9" ht="35.25" customHeight="1" x14ac:dyDescent="0.2">
      <c r="A99" s="207">
        <v>6</v>
      </c>
      <c r="B99" s="48" t="s">
        <v>89</v>
      </c>
      <c r="C99" s="49">
        <v>677.7</v>
      </c>
      <c r="D99" s="49">
        <v>0</v>
      </c>
      <c r="E99" s="48" t="s">
        <v>151</v>
      </c>
      <c r="F99" s="5"/>
      <c r="G99" s="6"/>
      <c r="H99" s="16"/>
      <c r="I99" s="27"/>
    </row>
    <row r="100" spans="1:9" ht="36" customHeight="1" x14ac:dyDescent="0.2">
      <c r="A100" s="207">
        <v>7</v>
      </c>
      <c r="B100" s="48" t="s">
        <v>61</v>
      </c>
      <c r="C100" s="49">
        <v>88.7</v>
      </c>
      <c r="D100" s="49">
        <v>0</v>
      </c>
      <c r="E100" s="48" t="s">
        <v>62</v>
      </c>
      <c r="F100" s="39"/>
      <c r="G100" s="40"/>
      <c r="H100" s="16"/>
      <c r="I100" s="27"/>
    </row>
    <row r="101" spans="1:9" ht="36" customHeight="1" x14ac:dyDescent="0.2">
      <c r="A101" s="207">
        <v>8</v>
      </c>
      <c r="B101" s="132" t="s">
        <v>90</v>
      </c>
      <c r="C101" s="133">
        <v>81.599999999999994</v>
      </c>
      <c r="D101" s="133">
        <v>0</v>
      </c>
      <c r="E101" s="132" t="s">
        <v>116</v>
      </c>
      <c r="F101" s="132"/>
      <c r="G101" s="133"/>
      <c r="H101" s="16"/>
      <c r="I101" s="27"/>
    </row>
    <row r="102" spans="1:9" ht="34.5" customHeight="1" x14ac:dyDescent="0.2">
      <c r="A102" s="43"/>
      <c r="B102" s="43" t="s">
        <v>12</v>
      </c>
      <c r="C102" s="24">
        <f>SUM(C94:C101)</f>
        <v>1856.8</v>
      </c>
      <c r="D102" s="25">
        <f>SUM(D95:D101)</f>
        <v>0</v>
      </c>
      <c r="E102" s="43"/>
      <c r="F102" s="4"/>
      <c r="G102" s="22"/>
      <c r="H102" s="4"/>
    </row>
    <row r="103" spans="1:9" ht="21" customHeight="1" x14ac:dyDescent="0.2">
      <c r="A103" s="228" t="s">
        <v>41</v>
      </c>
      <c r="B103" s="228"/>
      <c r="C103" s="228"/>
      <c r="D103" s="228"/>
      <c r="E103" s="228"/>
      <c r="F103" s="26"/>
      <c r="G103" s="26"/>
      <c r="H103" s="26"/>
    </row>
    <row r="104" spans="1:9" ht="38.25" customHeight="1" x14ac:dyDescent="0.2">
      <c r="A104" s="224" t="s">
        <v>2</v>
      </c>
      <c r="B104" s="224" t="s">
        <v>3</v>
      </c>
      <c r="C104" s="229" t="s">
        <v>4</v>
      </c>
      <c r="D104" s="231" t="s">
        <v>5</v>
      </c>
      <c r="E104" s="224" t="s">
        <v>6</v>
      </c>
      <c r="F104" s="221" t="s">
        <v>7</v>
      </c>
      <c r="G104" s="222"/>
      <c r="H104" s="224" t="s">
        <v>8</v>
      </c>
      <c r="I104" s="233" t="s">
        <v>9</v>
      </c>
    </row>
    <row r="105" spans="1:9" ht="140.25" customHeight="1" x14ac:dyDescent="0.2">
      <c r="A105" s="225"/>
      <c r="B105" s="225"/>
      <c r="C105" s="230"/>
      <c r="D105" s="232"/>
      <c r="E105" s="225"/>
      <c r="F105" s="5" t="s">
        <v>10</v>
      </c>
      <c r="G105" s="6" t="s">
        <v>11</v>
      </c>
      <c r="H105" s="225"/>
      <c r="I105" s="234"/>
    </row>
    <row r="106" spans="1:9" ht="48.75" customHeight="1" x14ac:dyDescent="0.2">
      <c r="A106" s="87">
        <v>1</v>
      </c>
      <c r="B106" s="87" t="s">
        <v>101</v>
      </c>
      <c r="C106" s="88">
        <v>114.1</v>
      </c>
      <c r="D106" s="89">
        <v>0</v>
      </c>
      <c r="E106" s="87" t="s">
        <v>121</v>
      </c>
      <c r="F106" s="90" t="s">
        <v>168</v>
      </c>
      <c r="G106" s="91" t="s">
        <v>222</v>
      </c>
      <c r="H106" s="16">
        <v>43039</v>
      </c>
      <c r="I106" s="86"/>
    </row>
    <row r="107" spans="1:9" ht="34.5" customHeight="1" x14ac:dyDescent="0.2">
      <c r="A107" s="184">
        <v>2</v>
      </c>
      <c r="B107" s="45" t="s">
        <v>88</v>
      </c>
      <c r="C107" s="46">
        <v>186</v>
      </c>
      <c r="D107" s="46">
        <v>0</v>
      </c>
      <c r="E107" s="45" t="s">
        <v>120</v>
      </c>
      <c r="F107" s="123" t="s">
        <v>188</v>
      </c>
      <c r="G107" s="6" t="s">
        <v>241</v>
      </c>
      <c r="H107" s="16">
        <v>43060</v>
      </c>
      <c r="I107" s="83"/>
    </row>
    <row r="108" spans="1:9" ht="33.75" customHeight="1" x14ac:dyDescent="0.2">
      <c r="A108" s="184">
        <v>3</v>
      </c>
      <c r="B108" s="128" t="s">
        <v>128</v>
      </c>
      <c r="C108" s="129">
        <v>83.8</v>
      </c>
      <c r="D108" s="129">
        <v>0</v>
      </c>
      <c r="E108" s="128" t="s">
        <v>129</v>
      </c>
      <c r="F108" s="130"/>
      <c r="G108" s="131"/>
      <c r="H108" s="16"/>
      <c r="I108" s="83"/>
    </row>
    <row r="109" spans="1:9" ht="33" customHeight="1" x14ac:dyDescent="0.2">
      <c r="A109" s="184">
        <v>4</v>
      </c>
      <c r="B109" s="161" t="s">
        <v>158</v>
      </c>
      <c r="C109" s="162">
        <v>171.5</v>
      </c>
      <c r="D109" s="162">
        <v>0</v>
      </c>
      <c r="E109" s="161" t="s">
        <v>159</v>
      </c>
      <c r="F109" s="164"/>
      <c r="G109" s="165"/>
      <c r="H109" s="16"/>
      <c r="I109" s="83"/>
    </row>
    <row r="110" spans="1:9" ht="32.25" customHeight="1" x14ac:dyDescent="0.2">
      <c r="A110" s="184">
        <v>5</v>
      </c>
      <c r="B110" s="145" t="s">
        <v>141</v>
      </c>
      <c r="C110" s="146">
        <v>171.9</v>
      </c>
      <c r="D110" s="146">
        <v>0</v>
      </c>
      <c r="E110" s="145" t="s">
        <v>142</v>
      </c>
      <c r="F110" s="148"/>
      <c r="G110" s="149"/>
      <c r="H110" s="16"/>
      <c r="I110" s="83"/>
    </row>
    <row r="111" spans="1:9" ht="33" customHeight="1" x14ac:dyDescent="0.2">
      <c r="A111" s="184">
        <v>6</v>
      </c>
      <c r="B111" s="134" t="s">
        <v>131</v>
      </c>
      <c r="C111" s="135">
        <v>148.5</v>
      </c>
      <c r="D111" s="135">
        <v>0</v>
      </c>
      <c r="E111" s="134" t="s">
        <v>132</v>
      </c>
      <c r="F111" s="132"/>
      <c r="G111" s="133"/>
      <c r="H111" s="16"/>
      <c r="I111" s="83"/>
    </row>
    <row r="112" spans="1:9" ht="36.75" customHeight="1" x14ac:dyDescent="0.25">
      <c r="A112" s="184">
        <v>7</v>
      </c>
      <c r="B112" s="48" t="s">
        <v>87</v>
      </c>
      <c r="C112" s="49">
        <v>104.3</v>
      </c>
      <c r="D112" s="49">
        <v>0</v>
      </c>
      <c r="E112" s="48" t="s">
        <v>42</v>
      </c>
      <c r="F112" s="29"/>
      <c r="G112" s="6"/>
      <c r="H112" s="7"/>
      <c r="I112" s="28"/>
    </row>
    <row r="113" spans="1:9" ht="36.75" customHeight="1" x14ac:dyDescent="0.25">
      <c r="A113" s="184">
        <v>8</v>
      </c>
      <c r="B113" s="90" t="s">
        <v>82</v>
      </c>
      <c r="C113" s="91">
        <v>392</v>
      </c>
      <c r="D113" s="91">
        <v>0</v>
      </c>
      <c r="E113" s="90" t="s">
        <v>83</v>
      </c>
      <c r="F113" s="29"/>
      <c r="G113" s="91"/>
      <c r="H113" s="7"/>
      <c r="I113" s="28"/>
    </row>
    <row r="114" spans="1:9" ht="34.5" customHeight="1" x14ac:dyDescent="0.25">
      <c r="A114" s="184">
        <v>9</v>
      </c>
      <c r="B114" s="48" t="s">
        <v>86</v>
      </c>
      <c r="C114" s="49">
        <v>415.2</v>
      </c>
      <c r="D114" s="49">
        <v>0</v>
      </c>
      <c r="E114" s="48" t="s">
        <v>119</v>
      </c>
      <c r="F114" s="29" t="s">
        <v>169</v>
      </c>
      <c r="G114" s="6" t="s">
        <v>223</v>
      </c>
      <c r="H114" s="7">
        <v>43039</v>
      </c>
      <c r="I114" s="28"/>
    </row>
    <row r="115" spans="1:9" ht="36" customHeight="1" x14ac:dyDescent="0.25">
      <c r="A115" s="184">
        <v>10</v>
      </c>
      <c r="B115" s="48" t="s">
        <v>85</v>
      </c>
      <c r="C115" s="49">
        <v>453.3</v>
      </c>
      <c r="D115" s="49">
        <v>222.2</v>
      </c>
      <c r="E115" s="48" t="s">
        <v>140</v>
      </c>
      <c r="F115" s="29"/>
      <c r="G115" s="6"/>
      <c r="H115" s="7"/>
      <c r="I115" s="28"/>
    </row>
    <row r="116" spans="1:9" ht="51" customHeight="1" x14ac:dyDescent="0.25">
      <c r="A116" s="184">
        <v>11</v>
      </c>
      <c r="B116" s="132" t="s">
        <v>133</v>
      </c>
      <c r="C116" s="133">
        <v>73.599999999999994</v>
      </c>
      <c r="D116" s="133">
        <v>0</v>
      </c>
      <c r="E116" s="132" t="s">
        <v>134</v>
      </c>
      <c r="F116" s="29"/>
      <c r="G116" s="133"/>
      <c r="H116" s="7"/>
      <c r="I116" s="28"/>
    </row>
    <row r="117" spans="1:9" ht="46.5" customHeight="1" x14ac:dyDescent="0.25">
      <c r="A117" s="184">
        <v>12</v>
      </c>
      <c r="B117" s="126" t="s">
        <v>117</v>
      </c>
      <c r="C117" s="127">
        <v>181.8</v>
      </c>
      <c r="D117" s="127">
        <v>0</v>
      </c>
      <c r="E117" s="126" t="s">
        <v>118</v>
      </c>
      <c r="F117" s="29" t="s">
        <v>189</v>
      </c>
      <c r="G117" s="127" t="s">
        <v>242</v>
      </c>
      <c r="H117" s="7">
        <v>43060</v>
      </c>
      <c r="I117" s="28"/>
    </row>
    <row r="118" spans="1:9" ht="36" customHeight="1" x14ac:dyDescent="0.25">
      <c r="A118" s="207">
        <v>13</v>
      </c>
      <c r="B118" s="205" t="s">
        <v>130</v>
      </c>
      <c r="C118" s="206">
        <v>40.299999999999997</v>
      </c>
      <c r="D118" s="206">
        <v>7.7</v>
      </c>
      <c r="E118" s="205" t="s">
        <v>228</v>
      </c>
      <c r="F118" s="29"/>
      <c r="G118" s="206"/>
      <c r="H118" s="7"/>
      <c r="I118" s="28"/>
    </row>
    <row r="119" spans="1:9" ht="30.75" customHeight="1" x14ac:dyDescent="0.25">
      <c r="A119" s="184">
        <v>14</v>
      </c>
      <c r="B119" s="130" t="s">
        <v>227</v>
      </c>
      <c r="C119" s="131">
        <v>315.8</v>
      </c>
      <c r="D119" s="131">
        <v>0</v>
      </c>
      <c r="E119" s="130" t="s">
        <v>229</v>
      </c>
      <c r="F119" s="29"/>
      <c r="G119" s="131"/>
      <c r="H119" s="7"/>
      <c r="I119" s="28"/>
    </row>
    <row r="120" spans="1:9" ht="21.75" customHeight="1" x14ac:dyDescent="0.2">
      <c r="B120" s="43" t="s">
        <v>12</v>
      </c>
      <c r="C120" s="21">
        <f>SUM(C106:C119)</f>
        <v>2852.1000000000004</v>
      </c>
      <c r="D120" s="10">
        <f>SUM(D106:D119)</f>
        <v>229.89999999999998</v>
      </c>
      <c r="E120" s="8"/>
      <c r="F120" s="4"/>
      <c r="G120" s="22"/>
      <c r="H120" s="4"/>
    </row>
    <row r="121" spans="1:9" ht="21.75" customHeight="1" x14ac:dyDescent="0.2">
      <c r="A121" s="44"/>
      <c r="B121" s="47" t="s">
        <v>43</v>
      </c>
      <c r="C121" s="30">
        <f>SUM(C13,C45,C58,C67,C90,C102,C120)</f>
        <v>13874.7</v>
      </c>
      <c r="D121" s="31">
        <f>SUM(D13+D45+D58+D67+D90+D102+D120)</f>
        <v>434.6</v>
      </c>
    </row>
    <row r="122" spans="1:9" ht="17.25" customHeight="1" x14ac:dyDescent="0.2">
      <c r="A122" s="44"/>
      <c r="B122" s="219"/>
      <c r="C122" s="219"/>
      <c r="D122" s="219"/>
      <c r="E122" s="219"/>
    </row>
    <row r="123" spans="1:9" ht="21.75" customHeight="1" x14ac:dyDescent="0.2">
      <c r="A123" s="44"/>
      <c r="B123" s="220" t="s">
        <v>44</v>
      </c>
      <c r="C123" s="220"/>
      <c r="D123" s="220"/>
      <c r="E123" s="220"/>
    </row>
    <row r="124" spans="1:9" ht="21.75" customHeight="1" x14ac:dyDescent="0.2">
      <c r="A124" s="60"/>
      <c r="B124" s="220" t="s">
        <v>67</v>
      </c>
      <c r="C124" s="223"/>
      <c r="D124" s="223"/>
      <c r="E124" s="223"/>
    </row>
    <row r="125" spans="1:9" ht="23.25" customHeight="1" x14ac:dyDescent="0.2">
      <c r="A125" s="44"/>
      <c r="B125" s="220" t="s">
        <v>45</v>
      </c>
      <c r="C125" s="220"/>
      <c r="D125" s="220"/>
      <c r="E125" s="220"/>
    </row>
    <row r="126" spans="1:9" ht="21" customHeight="1" x14ac:dyDescent="0.2">
      <c r="A126" s="44"/>
      <c r="B126" s="44" t="s">
        <v>46</v>
      </c>
      <c r="C126" s="44"/>
      <c r="D126" s="44"/>
      <c r="E126" s="44"/>
    </row>
    <row r="127" spans="1:9" ht="38.25" customHeight="1" x14ac:dyDescent="0.2">
      <c r="A127" s="44"/>
      <c r="B127" s="220" t="s">
        <v>47</v>
      </c>
      <c r="C127" s="220"/>
      <c r="D127" s="220"/>
      <c r="E127" s="220"/>
    </row>
    <row r="128" spans="1:9" ht="25.5" customHeight="1" x14ac:dyDescent="0.2">
      <c r="A128" s="32"/>
      <c r="B128" s="217" t="s">
        <v>48</v>
      </c>
      <c r="C128" s="217"/>
      <c r="D128" s="217"/>
      <c r="E128" s="217"/>
    </row>
    <row r="129" spans="1:5" ht="32.25" customHeight="1" x14ac:dyDescent="0.2">
      <c r="A129" s="32"/>
      <c r="B129" s="218"/>
      <c r="C129" s="218"/>
      <c r="D129" s="218"/>
      <c r="E129" s="218"/>
    </row>
    <row r="130" spans="1:5" ht="33.75" customHeight="1" x14ac:dyDescent="0.2">
      <c r="A130" s="32"/>
      <c r="B130" s="33" t="s">
        <v>49</v>
      </c>
      <c r="C130" s="215" t="s">
        <v>137</v>
      </c>
      <c r="D130" s="216"/>
      <c r="E130" s="34" t="s">
        <v>50</v>
      </c>
    </row>
    <row r="131" spans="1:5" ht="32.25" customHeight="1" x14ac:dyDescent="0.2">
      <c r="A131" s="32"/>
      <c r="B131" s="33" t="s">
        <v>51</v>
      </c>
      <c r="C131" s="215" t="s">
        <v>137</v>
      </c>
      <c r="D131" s="216"/>
      <c r="E131" s="34" t="s">
        <v>52</v>
      </c>
    </row>
    <row r="132" spans="1:5" ht="33.75" customHeight="1" x14ac:dyDescent="0.2">
      <c r="A132" s="32"/>
      <c r="B132" s="33" t="s">
        <v>53</v>
      </c>
      <c r="C132" s="215" t="s">
        <v>137</v>
      </c>
      <c r="D132" s="216"/>
      <c r="E132" s="34" t="s">
        <v>54</v>
      </c>
    </row>
    <row r="133" spans="1:5" ht="32.25" customHeight="1" x14ac:dyDescent="0.2">
      <c r="A133" s="32"/>
      <c r="B133" s="33" t="s">
        <v>55</v>
      </c>
      <c r="C133" s="215" t="s">
        <v>137</v>
      </c>
      <c r="D133" s="216"/>
      <c r="E133" s="34" t="s">
        <v>224</v>
      </c>
    </row>
    <row r="134" spans="1:5" ht="34.5" customHeight="1" x14ac:dyDescent="0.2">
      <c r="A134" s="32"/>
      <c r="B134" s="33" t="s">
        <v>56</v>
      </c>
      <c r="C134" s="215" t="s">
        <v>137</v>
      </c>
      <c r="D134" s="216"/>
      <c r="E134" s="34" t="s">
        <v>57</v>
      </c>
    </row>
    <row r="135" spans="1:5" ht="42.75" customHeight="1" x14ac:dyDescent="0.2">
      <c r="A135" s="36"/>
      <c r="B135" s="33" t="s">
        <v>58</v>
      </c>
      <c r="C135" s="215" t="s">
        <v>137</v>
      </c>
      <c r="D135" s="216"/>
      <c r="E135" s="34" t="s">
        <v>52</v>
      </c>
    </row>
    <row r="136" spans="1:5" ht="38.25" customHeight="1" x14ac:dyDescent="0.2">
      <c r="B136" s="37" t="s">
        <v>59</v>
      </c>
      <c r="C136" s="215" t="s">
        <v>138</v>
      </c>
      <c r="D136" s="216"/>
      <c r="E136" s="35" t="s">
        <v>110</v>
      </c>
    </row>
    <row r="137" spans="1:5" ht="18.75" customHeight="1" x14ac:dyDescent="0.2"/>
    <row r="138" spans="1:5" ht="20.25" customHeight="1" x14ac:dyDescent="0.2"/>
    <row r="139" spans="1:5" ht="17.25" customHeight="1" x14ac:dyDescent="0.2"/>
    <row r="140" spans="1:5" ht="18" customHeight="1" x14ac:dyDescent="0.2"/>
    <row r="141" spans="1:5" ht="18" customHeight="1" x14ac:dyDescent="0.2"/>
    <row r="142" spans="1:5" ht="18" customHeight="1" x14ac:dyDescent="0.2"/>
    <row r="143" spans="1:5" ht="23.25" customHeight="1" x14ac:dyDescent="0.2"/>
    <row r="144" spans="1:5" ht="24.75" customHeight="1" x14ac:dyDescent="0.2"/>
    <row r="145" ht="32.25" customHeight="1" x14ac:dyDescent="0.2"/>
    <row r="146" ht="32.25" customHeight="1" x14ac:dyDescent="0.2"/>
    <row r="147" ht="33.75" customHeight="1" x14ac:dyDescent="0.2"/>
    <row r="148" ht="36.75" customHeight="1" x14ac:dyDescent="0.2"/>
    <row r="149" ht="36" customHeight="1" x14ac:dyDescent="0.2"/>
  </sheetData>
  <mergeCells count="79">
    <mergeCell ref="A1:H1"/>
    <mergeCell ref="B2:E2"/>
    <mergeCell ref="A3:E3"/>
    <mergeCell ref="A4:A5"/>
    <mergeCell ref="B4:B5"/>
    <mergeCell ref="C4:C5"/>
    <mergeCell ref="D4:D5"/>
    <mergeCell ref="E4:E5"/>
    <mergeCell ref="F4:G4"/>
    <mergeCell ref="H4:H5"/>
    <mergeCell ref="I4:I5"/>
    <mergeCell ref="A14:E14"/>
    <mergeCell ref="A15:A16"/>
    <mergeCell ref="B15:B16"/>
    <mergeCell ref="C15:C16"/>
    <mergeCell ref="D15:D16"/>
    <mergeCell ref="E15:E16"/>
    <mergeCell ref="F15:G15"/>
    <mergeCell ref="H15:H16"/>
    <mergeCell ref="I15:I16"/>
    <mergeCell ref="A46:E46"/>
    <mergeCell ref="A48:A49"/>
    <mergeCell ref="B48:B49"/>
    <mergeCell ref="C48:C49"/>
    <mergeCell ref="D48:D49"/>
    <mergeCell ref="E48:E49"/>
    <mergeCell ref="A47:I47"/>
    <mergeCell ref="F48:G48"/>
    <mergeCell ref="H48:H49"/>
    <mergeCell ref="I48:I49"/>
    <mergeCell ref="A59:E59"/>
    <mergeCell ref="A60:A61"/>
    <mergeCell ref="B60:B61"/>
    <mergeCell ref="C60:C61"/>
    <mergeCell ref="D60:D61"/>
    <mergeCell ref="E60:E61"/>
    <mergeCell ref="F60:G60"/>
    <mergeCell ref="H60:H61"/>
    <mergeCell ref="I60:I61"/>
    <mergeCell ref="A68:E68"/>
    <mergeCell ref="A69:A70"/>
    <mergeCell ref="B69:B70"/>
    <mergeCell ref="C69:C70"/>
    <mergeCell ref="D69:D70"/>
    <mergeCell ref="E69:E70"/>
    <mergeCell ref="F69:G69"/>
    <mergeCell ref="H69:H70"/>
    <mergeCell ref="I69:I70"/>
    <mergeCell ref="A91:E91"/>
    <mergeCell ref="A92:A93"/>
    <mergeCell ref="B92:B93"/>
    <mergeCell ref="C92:C93"/>
    <mergeCell ref="D92:D93"/>
    <mergeCell ref="E92:E93"/>
    <mergeCell ref="F92:G92"/>
    <mergeCell ref="H92:H93"/>
    <mergeCell ref="I92:I93"/>
    <mergeCell ref="A103:E103"/>
    <mergeCell ref="A104:A105"/>
    <mergeCell ref="B104:B105"/>
    <mergeCell ref="C104:C105"/>
    <mergeCell ref="D104:D105"/>
    <mergeCell ref="E104:E105"/>
    <mergeCell ref="I104:I105"/>
    <mergeCell ref="H104:H105"/>
    <mergeCell ref="B122:E122"/>
    <mergeCell ref="B123:E123"/>
    <mergeCell ref="B125:E125"/>
    <mergeCell ref="B127:E127"/>
    <mergeCell ref="F104:G104"/>
    <mergeCell ref="B124:E124"/>
    <mergeCell ref="C135:D135"/>
    <mergeCell ref="C136:D136"/>
    <mergeCell ref="B128:E129"/>
    <mergeCell ref="C130:D130"/>
    <mergeCell ref="C131:D131"/>
    <mergeCell ref="C132:D132"/>
    <mergeCell ref="C133:D133"/>
    <mergeCell ref="C134:D134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rowBreaks count="2" manualBreakCount="2">
    <brk id="67" max="16383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2017-11-29T04:23:01Z</dcterms:modified>
</cp:coreProperties>
</file>