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/>
  </bookViews>
  <sheets>
    <sheet name="Приложение 11" sheetId="1" r:id="rId1"/>
  </sheets>
  <definedNames>
    <definedName name="_xlnm._FilterDatabase" localSheetId="0" hidden="1">'Приложение 11'!$A$10:$Q$3906</definedName>
    <definedName name="_xlnm.Print_Titles" localSheetId="0">'Приложение 11'!$9:$10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04" i="1" l="1"/>
  <c r="J101" i="1" l="1"/>
  <c r="J2947" i="1"/>
  <c r="M2740" i="1" l="1"/>
  <c r="N2740" i="1"/>
  <c r="O2740" i="1"/>
  <c r="H2739" i="1"/>
  <c r="H2738" i="1" s="1"/>
  <c r="I2739" i="1"/>
  <c r="I2738" i="1" s="1"/>
  <c r="J2739" i="1"/>
  <c r="J2738" i="1" s="1"/>
  <c r="K2739" i="1"/>
  <c r="K2738" i="1" s="1"/>
  <c r="L2739" i="1"/>
  <c r="L2738" i="1" s="1"/>
  <c r="P2739" i="1"/>
  <c r="P2738" i="1" s="1"/>
  <c r="G2739" i="1"/>
  <c r="G2738" i="1" s="1"/>
  <c r="M2712" i="1"/>
  <c r="N2712" i="1"/>
  <c r="O2712" i="1"/>
  <c r="H2711" i="1"/>
  <c r="H2710" i="1" s="1"/>
  <c r="I2711" i="1"/>
  <c r="I2710" i="1" s="1"/>
  <c r="J2711" i="1"/>
  <c r="J2710" i="1" s="1"/>
  <c r="K2711" i="1"/>
  <c r="L2711" i="1"/>
  <c r="L2710" i="1" s="1"/>
  <c r="P2711" i="1"/>
  <c r="P2710" i="1" s="1"/>
  <c r="G2711" i="1"/>
  <c r="G2710" i="1" s="1"/>
  <c r="M2681" i="1"/>
  <c r="N2681" i="1"/>
  <c r="O2681" i="1"/>
  <c r="H2680" i="1"/>
  <c r="H2679" i="1" s="1"/>
  <c r="I2680" i="1"/>
  <c r="I2679" i="1" s="1"/>
  <c r="J2680" i="1"/>
  <c r="J2679" i="1" s="1"/>
  <c r="K2680" i="1"/>
  <c r="K2679" i="1" s="1"/>
  <c r="L2680" i="1"/>
  <c r="L2679" i="1" s="1"/>
  <c r="P2680" i="1"/>
  <c r="P2679" i="1" s="1"/>
  <c r="G2680" i="1"/>
  <c r="G2679" i="1" s="1"/>
  <c r="M2531" i="1"/>
  <c r="N2531" i="1"/>
  <c r="O2531" i="1"/>
  <c r="H2530" i="1"/>
  <c r="I2530" i="1"/>
  <c r="J2530" i="1"/>
  <c r="K2530" i="1"/>
  <c r="L2530" i="1"/>
  <c r="P2530" i="1"/>
  <c r="G2530" i="1"/>
  <c r="M2830" i="1"/>
  <c r="N2830" i="1"/>
  <c r="O2830" i="1"/>
  <c r="H2829" i="1"/>
  <c r="H2828" i="1" s="1"/>
  <c r="I2829" i="1"/>
  <c r="I2828" i="1" s="1"/>
  <c r="J2829" i="1"/>
  <c r="J2828" i="1" s="1"/>
  <c r="K2829" i="1"/>
  <c r="L2829" i="1"/>
  <c r="L2828" i="1" s="1"/>
  <c r="P2829" i="1"/>
  <c r="P2828" i="1" s="1"/>
  <c r="G2829" i="1"/>
  <c r="G2828" i="1" s="1"/>
  <c r="M2679" i="1" l="1"/>
  <c r="O2738" i="1"/>
  <c r="M2710" i="1"/>
  <c r="M2738" i="1"/>
  <c r="N2739" i="1"/>
  <c r="N2738" i="1"/>
  <c r="O2739" i="1"/>
  <c r="M2739" i="1"/>
  <c r="N2711" i="1"/>
  <c r="O2710" i="1"/>
  <c r="O2711" i="1"/>
  <c r="K2710" i="1"/>
  <c r="M2711" i="1"/>
  <c r="N2680" i="1"/>
  <c r="M2680" i="1"/>
  <c r="N2679" i="1"/>
  <c r="O2680" i="1"/>
  <c r="O2679" i="1"/>
  <c r="O2530" i="1"/>
  <c r="M2530" i="1"/>
  <c r="N2530" i="1"/>
  <c r="N2829" i="1"/>
  <c r="M2828" i="1"/>
  <c r="O2829" i="1"/>
  <c r="O2828" i="1"/>
  <c r="K2828" i="1"/>
  <c r="M2829" i="1"/>
  <c r="N2710" i="1" l="1"/>
  <c r="N2828" i="1"/>
  <c r="M581" i="1" l="1"/>
  <c r="N581" i="1"/>
  <c r="O581" i="1"/>
  <c r="M582" i="1"/>
  <c r="N582" i="1"/>
  <c r="O582" i="1"/>
  <c r="H580" i="1"/>
  <c r="H579" i="1" s="1"/>
  <c r="I580" i="1"/>
  <c r="I579" i="1" s="1"/>
  <c r="J580" i="1"/>
  <c r="J579" i="1" s="1"/>
  <c r="K580" i="1"/>
  <c r="K579" i="1" s="1"/>
  <c r="L580" i="1"/>
  <c r="L579" i="1" s="1"/>
  <c r="P580" i="1"/>
  <c r="P579" i="1" s="1"/>
  <c r="G580" i="1"/>
  <c r="L552" i="1"/>
  <c r="K552" i="1"/>
  <c r="J552" i="1"/>
  <c r="M3597" i="1"/>
  <c r="N3597" i="1"/>
  <c r="O3597" i="1"/>
  <c r="M3598" i="1"/>
  <c r="N3598" i="1"/>
  <c r="O3598" i="1"/>
  <c r="H3596" i="1"/>
  <c r="H3595" i="1" s="1"/>
  <c r="I3596" i="1"/>
  <c r="I3595" i="1" s="1"/>
  <c r="J3596" i="1"/>
  <c r="J3595" i="1" s="1"/>
  <c r="K3596" i="1"/>
  <c r="K3595" i="1" s="1"/>
  <c r="L3596" i="1"/>
  <c r="L3595" i="1" s="1"/>
  <c r="P3596" i="1"/>
  <c r="P3595" i="1" s="1"/>
  <c r="G3596" i="1"/>
  <c r="M750" i="1"/>
  <c r="N750" i="1"/>
  <c r="O750" i="1"/>
  <c r="M751" i="1"/>
  <c r="N751" i="1"/>
  <c r="O751" i="1"/>
  <c r="H749" i="1"/>
  <c r="H748" i="1" s="1"/>
  <c r="I749" i="1"/>
  <c r="I748" i="1" s="1"/>
  <c r="J749" i="1"/>
  <c r="J748" i="1" s="1"/>
  <c r="K749" i="1"/>
  <c r="K748" i="1" s="1"/>
  <c r="L749" i="1"/>
  <c r="L748" i="1" s="1"/>
  <c r="P749" i="1"/>
  <c r="P748" i="1" s="1"/>
  <c r="G749" i="1"/>
  <c r="G748" i="1" s="1"/>
  <c r="M474" i="1"/>
  <c r="N474" i="1"/>
  <c r="O474" i="1"/>
  <c r="M475" i="1"/>
  <c r="N475" i="1"/>
  <c r="O475" i="1"/>
  <c r="H473" i="1"/>
  <c r="H472" i="1" s="1"/>
  <c r="I473" i="1"/>
  <c r="I472" i="1" s="1"/>
  <c r="J473" i="1"/>
  <c r="J472" i="1" s="1"/>
  <c r="K473" i="1"/>
  <c r="K472" i="1" s="1"/>
  <c r="L473" i="1"/>
  <c r="L472" i="1" s="1"/>
  <c r="P473" i="1"/>
  <c r="P472" i="1" s="1"/>
  <c r="G473" i="1"/>
  <c r="M748" i="1" l="1"/>
  <c r="O579" i="1"/>
  <c r="M580" i="1"/>
  <c r="N579" i="1"/>
  <c r="O580" i="1"/>
  <c r="N580" i="1"/>
  <c r="G579" i="1"/>
  <c r="M579" i="1" s="1"/>
  <c r="M3596" i="1"/>
  <c r="O3596" i="1"/>
  <c r="O3595" i="1"/>
  <c r="N3595" i="1"/>
  <c r="N3596" i="1"/>
  <c r="G3595" i="1"/>
  <c r="O749" i="1"/>
  <c r="O748" i="1"/>
  <c r="N748" i="1"/>
  <c r="M749" i="1"/>
  <c r="N749" i="1"/>
  <c r="N472" i="1"/>
  <c r="M473" i="1"/>
  <c r="O473" i="1"/>
  <c r="O472" i="1"/>
  <c r="N473" i="1"/>
  <c r="G472" i="1"/>
  <c r="M472" i="1" s="1"/>
  <c r="M3595" i="1" l="1"/>
  <c r="M595" i="1" l="1"/>
  <c r="N595" i="1"/>
  <c r="O595" i="1"/>
  <c r="H594" i="1"/>
  <c r="H593" i="1" s="1"/>
  <c r="I594" i="1"/>
  <c r="I593" i="1" s="1"/>
  <c r="J594" i="1"/>
  <c r="J593" i="1" s="1"/>
  <c r="K594" i="1"/>
  <c r="K593" i="1" s="1"/>
  <c r="L594" i="1"/>
  <c r="L593" i="1" s="1"/>
  <c r="P594" i="1"/>
  <c r="P593" i="1" s="1"/>
  <c r="G594" i="1"/>
  <c r="G593" i="1" s="1"/>
  <c r="M531" i="1"/>
  <c r="N531" i="1"/>
  <c r="O531" i="1"/>
  <c r="H530" i="1"/>
  <c r="H529" i="1" s="1"/>
  <c r="I530" i="1"/>
  <c r="I529" i="1" s="1"/>
  <c r="J530" i="1"/>
  <c r="J529" i="1" s="1"/>
  <c r="K530" i="1"/>
  <c r="K529" i="1" s="1"/>
  <c r="L530" i="1"/>
  <c r="L529" i="1" s="1"/>
  <c r="P530" i="1"/>
  <c r="P529" i="1" s="1"/>
  <c r="G530" i="1"/>
  <c r="G529" i="1" s="1"/>
  <c r="L592" i="1"/>
  <c r="J592" i="1"/>
  <c r="L528" i="1"/>
  <c r="J528" i="1"/>
  <c r="M3135" i="1"/>
  <c r="N3135" i="1"/>
  <c r="O3135" i="1"/>
  <c r="H3134" i="1"/>
  <c r="I3134" i="1"/>
  <c r="J3134" i="1"/>
  <c r="K3134" i="1"/>
  <c r="L3134" i="1"/>
  <c r="P3134" i="1"/>
  <c r="G3134" i="1"/>
  <c r="M2768" i="1"/>
  <c r="N2768" i="1"/>
  <c r="O2768" i="1"/>
  <c r="H2767" i="1"/>
  <c r="H2766" i="1" s="1"/>
  <c r="I2767" i="1"/>
  <c r="I2766" i="1" s="1"/>
  <c r="J2767" i="1"/>
  <c r="J2766" i="1" s="1"/>
  <c r="K2767" i="1"/>
  <c r="K2766" i="1" s="1"/>
  <c r="L2767" i="1"/>
  <c r="L2766" i="1" s="1"/>
  <c r="P2767" i="1"/>
  <c r="P2766" i="1" s="1"/>
  <c r="G2767" i="1"/>
  <c r="G2766" i="1" s="1"/>
  <c r="M593" i="1" l="1"/>
  <c r="M3134" i="1"/>
  <c r="N593" i="1"/>
  <c r="N594" i="1"/>
  <c r="O593" i="1"/>
  <c r="O594" i="1"/>
  <c r="M594" i="1"/>
  <c r="M529" i="1"/>
  <c r="N530" i="1"/>
  <c r="M530" i="1"/>
  <c r="O529" i="1"/>
  <c r="O530" i="1"/>
  <c r="N529" i="1"/>
  <c r="O3134" i="1"/>
  <c r="N3134" i="1"/>
  <c r="O2766" i="1"/>
  <c r="N2766" i="1"/>
  <c r="O2767" i="1"/>
  <c r="N2767" i="1"/>
  <c r="M2766" i="1"/>
  <c r="M2767" i="1"/>
  <c r="J339" i="1" l="1"/>
  <c r="M3660" i="1" l="1"/>
  <c r="N3660" i="1"/>
  <c r="O3660" i="1"/>
  <c r="H3659" i="1"/>
  <c r="H3658" i="1" s="1"/>
  <c r="H3657" i="1" s="1"/>
  <c r="H3656" i="1" s="1"/>
  <c r="I3659" i="1"/>
  <c r="J3659" i="1"/>
  <c r="J3658" i="1" s="1"/>
  <c r="J3657" i="1" s="1"/>
  <c r="J3656" i="1" s="1"/>
  <c r="K3659" i="1"/>
  <c r="K3658" i="1" s="1"/>
  <c r="K3657" i="1" s="1"/>
  <c r="K3656" i="1" s="1"/>
  <c r="L3659" i="1"/>
  <c r="L3658" i="1" s="1"/>
  <c r="L3657" i="1" s="1"/>
  <c r="L3656" i="1" s="1"/>
  <c r="P3659" i="1"/>
  <c r="P3658" i="1" s="1"/>
  <c r="P3657" i="1" s="1"/>
  <c r="P3656" i="1" s="1"/>
  <c r="G3659" i="1"/>
  <c r="G3658" i="1" s="1"/>
  <c r="N3656" i="1" l="1"/>
  <c r="N3657" i="1"/>
  <c r="N3659" i="1"/>
  <c r="O3659" i="1"/>
  <c r="I3658" i="1"/>
  <c r="N3658" i="1"/>
  <c r="M3658" i="1"/>
  <c r="G3657" i="1"/>
  <c r="M3659" i="1"/>
  <c r="I3657" i="1" l="1"/>
  <c r="O3658" i="1"/>
  <c r="M3657" i="1"/>
  <c r="G3656" i="1"/>
  <c r="M3656" i="1" s="1"/>
  <c r="I3656" i="1" l="1"/>
  <c r="O3656" i="1" s="1"/>
  <c r="O3657" i="1"/>
  <c r="M160" i="1" l="1"/>
  <c r="N160" i="1"/>
  <c r="O160" i="1"/>
  <c r="H159" i="1"/>
  <c r="I159" i="1"/>
  <c r="I158" i="1" s="1"/>
  <c r="J159" i="1"/>
  <c r="J158" i="1" s="1"/>
  <c r="K159" i="1"/>
  <c r="K158" i="1" s="1"/>
  <c r="L159" i="1"/>
  <c r="L158" i="1" s="1"/>
  <c r="P159" i="1"/>
  <c r="P158" i="1" s="1"/>
  <c r="G159" i="1"/>
  <c r="G158" i="1" s="1"/>
  <c r="M158" i="1" s="1"/>
  <c r="M2750" i="1"/>
  <c r="N2750" i="1"/>
  <c r="O2750" i="1"/>
  <c r="H2749" i="1"/>
  <c r="H2748" i="1" s="1"/>
  <c r="H2747" i="1" s="1"/>
  <c r="H2746" i="1" s="1"/>
  <c r="H2745" i="1" s="1"/>
  <c r="H2744" i="1" s="1"/>
  <c r="I2749" i="1"/>
  <c r="I2748" i="1" s="1"/>
  <c r="I2747" i="1" s="1"/>
  <c r="I2746" i="1" s="1"/>
  <c r="I2745" i="1" s="1"/>
  <c r="I2744" i="1" s="1"/>
  <c r="J2749" i="1"/>
  <c r="J2748" i="1" s="1"/>
  <c r="J2747" i="1" s="1"/>
  <c r="J2746" i="1" s="1"/>
  <c r="J2745" i="1" s="1"/>
  <c r="J2744" i="1" s="1"/>
  <c r="K2749" i="1"/>
  <c r="K2748" i="1" s="1"/>
  <c r="K2747" i="1" s="1"/>
  <c r="K2746" i="1" s="1"/>
  <c r="K2745" i="1" s="1"/>
  <c r="K2744" i="1" s="1"/>
  <c r="L2749" i="1"/>
  <c r="L2748" i="1" s="1"/>
  <c r="L2747" i="1" s="1"/>
  <c r="L2746" i="1" s="1"/>
  <c r="L2745" i="1" s="1"/>
  <c r="L2744" i="1" s="1"/>
  <c r="P2749" i="1"/>
  <c r="P2748" i="1" s="1"/>
  <c r="P2747" i="1" s="1"/>
  <c r="P2746" i="1" s="1"/>
  <c r="P2745" i="1" s="1"/>
  <c r="P2744" i="1" s="1"/>
  <c r="G2749" i="1"/>
  <c r="G2748" i="1" s="1"/>
  <c r="J2703" i="1"/>
  <c r="J1534" i="1"/>
  <c r="M720" i="1"/>
  <c r="N720" i="1"/>
  <c r="O720" i="1"/>
  <c r="M722" i="1"/>
  <c r="N722" i="1"/>
  <c r="O722" i="1"/>
  <c r="H719" i="1"/>
  <c r="I719" i="1"/>
  <c r="J719" i="1"/>
  <c r="K719" i="1"/>
  <c r="L719" i="1"/>
  <c r="P719" i="1"/>
  <c r="G719" i="1"/>
  <c r="M719" i="1" l="1"/>
  <c r="M159" i="1"/>
  <c r="O158" i="1"/>
  <c r="N159" i="1"/>
  <c r="O159" i="1"/>
  <c r="H158" i="1"/>
  <c r="N158" i="1" s="1"/>
  <c r="N2744" i="1"/>
  <c r="O2746" i="1"/>
  <c r="O2749" i="1"/>
  <c r="N2749" i="1"/>
  <c r="O2744" i="1"/>
  <c r="O2747" i="1"/>
  <c r="M2749" i="1"/>
  <c r="O2745" i="1"/>
  <c r="O2748" i="1"/>
  <c r="N2747" i="1"/>
  <c r="N2745" i="1"/>
  <c r="N2748" i="1"/>
  <c r="N2746" i="1"/>
  <c r="M2748" i="1"/>
  <c r="G2747" i="1"/>
  <c r="O719" i="1"/>
  <c r="N719" i="1"/>
  <c r="M2747" i="1" l="1"/>
  <c r="G2746" i="1"/>
  <c r="G2745" i="1" l="1"/>
  <c r="M2746" i="1"/>
  <c r="G2744" i="1" l="1"/>
  <c r="M2744" i="1" s="1"/>
  <c r="M2745" i="1"/>
  <c r="J2797" i="1" l="1"/>
  <c r="J1742" i="1" l="1"/>
  <c r="M2458" i="1"/>
  <c r="N2458" i="1"/>
  <c r="O2458" i="1"/>
  <c r="H2457" i="1"/>
  <c r="H2456" i="1" s="1"/>
  <c r="H2455" i="1" s="1"/>
  <c r="I2457" i="1"/>
  <c r="J2457" i="1"/>
  <c r="J2456" i="1" s="1"/>
  <c r="J2455" i="1" s="1"/>
  <c r="K2457" i="1"/>
  <c r="K2456" i="1" s="1"/>
  <c r="K2455" i="1" s="1"/>
  <c r="L2457" i="1"/>
  <c r="L2456" i="1" s="1"/>
  <c r="L2455" i="1" s="1"/>
  <c r="P2457" i="1"/>
  <c r="P2456" i="1" s="1"/>
  <c r="P2455" i="1" s="1"/>
  <c r="G2457" i="1"/>
  <c r="G2456" i="1" s="1"/>
  <c r="H721" i="1"/>
  <c r="I721" i="1"/>
  <c r="J721" i="1"/>
  <c r="K721" i="1"/>
  <c r="L721" i="1"/>
  <c r="P721" i="1"/>
  <c r="G721" i="1"/>
  <c r="M826" i="1"/>
  <c r="N826" i="1"/>
  <c r="O826" i="1"/>
  <c r="H825" i="1"/>
  <c r="H824" i="1" s="1"/>
  <c r="I825" i="1"/>
  <c r="I824" i="1" s="1"/>
  <c r="J825" i="1"/>
  <c r="J824" i="1" s="1"/>
  <c r="K825" i="1"/>
  <c r="K824" i="1" s="1"/>
  <c r="L825" i="1"/>
  <c r="L824" i="1" s="1"/>
  <c r="P825" i="1"/>
  <c r="P824" i="1" s="1"/>
  <c r="G825" i="1"/>
  <c r="G824" i="1" s="1"/>
  <c r="N721" i="1" l="1"/>
  <c r="H718" i="1"/>
  <c r="K718" i="1"/>
  <c r="K717" i="1" s="1"/>
  <c r="J718" i="1"/>
  <c r="J717" i="1" s="1"/>
  <c r="L718" i="1"/>
  <c r="G718" i="1"/>
  <c r="G717" i="1" s="1"/>
  <c r="M721" i="1"/>
  <c r="P718" i="1"/>
  <c r="P717" i="1" s="1"/>
  <c r="I718" i="1"/>
  <c r="I717" i="1" s="1"/>
  <c r="O721" i="1"/>
  <c r="O2457" i="1"/>
  <c r="I2456" i="1"/>
  <c r="I2455" i="1" s="1"/>
  <c r="O2455" i="1" s="1"/>
  <c r="N2455" i="1"/>
  <c r="N2456" i="1"/>
  <c r="N2457" i="1"/>
  <c r="M2456" i="1"/>
  <c r="G2455" i="1"/>
  <c r="M2455" i="1" s="1"/>
  <c r="M2457" i="1"/>
  <c r="O824" i="1"/>
  <c r="M824" i="1"/>
  <c r="N824" i="1"/>
  <c r="O825" i="1"/>
  <c r="M825" i="1"/>
  <c r="N825" i="1"/>
  <c r="O718" i="1" l="1"/>
  <c r="M717" i="1"/>
  <c r="L717" i="1"/>
  <c r="O717" i="1" s="1"/>
  <c r="O2456" i="1"/>
  <c r="M718" i="1"/>
  <c r="H717" i="1"/>
  <c r="N718" i="1"/>
  <c r="N717" i="1" l="1"/>
  <c r="P816" i="1" l="1"/>
  <c r="P815" i="1" s="1"/>
  <c r="H816" i="1"/>
  <c r="H815" i="1" s="1"/>
  <c r="I816" i="1"/>
  <c r="I815" i="1" s="1"/>
  <c r="J816" i="1"/>
  <c r="J815" i="1" s="1"/>
  <c r="K816" i="1"/>
  <c r="K815" i="1" s="1"/>
  <c r="L816" i="1"/>
  <c r="L815" i="1" s="1"/>
  <c r="G816" i="1"/>
  <c r="M818" i="1"/>
  <c r="N818" i="1"/>
  <c r="O818" i="1"/>
  <c r="O817" i="1"/>
  <c r="O815" i="1" l="1"/>
  <c r="N815" i="1"/>
  <c r="O816" i="1"/>
  <c r="N816" i="1"/>
  <c r="N817" i="1"/>
  <c r="G815" i="1"/>
  <c r="M816" i="1"/>
  <c r="M817" i="1"/>
  <c r="M815" i="1" l="1"/>
  <c r="M2757" i="1" l="1"/>
  <c r="N2757" i="1"/>
  <c r="O2757" i="1"/>
  <c r="H2756" i="1"/>
  <c r="H2755" i="1" s="1"/>
  <c r="H2754" i="1" s="1"/>
  <c r="H2753" i="1" s="1"/>
  <c r="H2752" i="1" s="1"/>
  <c r="H2751" i="1" s="1"/>
  <c r="I2756" i="1"/>
  <c r="I2755" i="1" s="1"/>
  <c r="I2754" i="1" s="1"/>
  <c r="I2753" i="1" s="1"/>
  <c r="I2752" i="1" s="1"/>
  <c r="I2751" i="1" s="1"/>
  <c r="J2756" i="1"/>
  <c r="J2755" i="1" s="1"/>
  <c r="J2754" i="1" s="1"/>
  <c r="J2753" i="1" s="1"/>
  <c r="J2752" i="1" s="1"/>
  <c r="J2751" i="1" s="1"/>
  <c r="K2756" i="1"/>
  <c r="L2756" i="1"/>
  <c r="L2755" i="1" s="1"/>
  <c r="L2754" i="1" s="1"/>
  <c r="L2753" i="1" s="1"/>
  <c r="L2752" i="1" s="1"/>
  <c r="L2751" i="1" s="1"/>
  <c r="P2756" i="1"/>
  <c r="P2755" i="1" s="1"/>
  <c r="P2754" i="1" s="1"/>
  <c r="P2753" i="1" s="1"/>
  <c r="P2752" i="1" s="1"/>
  <c r="P2751" i="1" s="1"/>
  <c r="G2756" i="1"/>
  <c r="G2755" i="1" s="1"/>
  <c r="G2754" i="1" s="1"/>
  <c r="G2753" i="1" s="1"/>
  <c r="G2752" i="1" s="1"/>
  <c r="G2751" i="1" s="1"/>
  <c r="N2756" i="1" l="1"/>
  <c r="O2751" i="1"/>
  <c r="O2753" i="1"/>
  <c r="O2756" i="1"/>
  <c r="O2752" i="1"/>
  <c r="O2755" i="1"/>
  <c r="O2754" i="1"/>
  <c r="K2755" i="1"/>
  <c r="M2751" i="1"/>
  <c r="M2756" i="1"/>
  <c r="M2752" i="1"/>
  <c r="M2753" i="1"/>
  <c r="M2755" i="1"/>
  <c r="M2754" i="1"/>
  <c r="J397" i="1"/>
  <c r="K2754" i="1" l="1"/>
  <c r="N2755" i="1"/>
  <c r="M3561" i="1"/>
  <c r="N3561" i="1"/>
  <c r="O3561" i="1"/>
  <c r="H3560" i="1"/>
  <c r="H3559" i="1" s="1"/>
  <c r="I3560" i="1"/>
  <c r="I3559" i="1" s="1"/>
  <c r="J3560" i="1"/>
  <c r="J3559" i="1" s="1"/>
  <c r="K3560" i="1"/>
  <c r="K3559" i="1" s="1"/>
  <c r="L3560" i="1"/>
  <c r="L3559" i="1" s="1"/>
  <c r="P3560" i="1"/>
  <c r="P3559" i="1" s="1"/>
  <c r="G3560" i="1"/>
  <c r="G3559" i="1" s="1"/>
  <c r="K2753" i="1" l="1"/>
  <c r="N2754" i="1"/>
  <c r="M3559" i="1"/>
  <c r="O3559" i="1"/>
  <c r="M3560" i="1"/>
  <c r="N3559" i="1"/>
  <c r="O3560" i="1"/>
  <c r="N3560" i="1"/>
  <c r="M19" i="1"/>
  <c r="N19" i="1"/>
  <c r="O19" i="1"/>
  <c r="M21" i="1"/>
  <c r="N21" i="1"/>
  <c r="O21" i="1"/>
  <c r="M26" i="1"/>
  <c r="N26" i="1"/>
  <c r="O26" i="1"/>
  <c r="M28" i="1"/>
  <c r="N28" i="1"/>
  <c r="O28" i="1"/>
  <c r="M30" i="1"/>
  <c r="N30" i="1"/>
  <c r="O30" i="1"/>
  <c r="M33" i="1"/>
  <c r="N33" i="1"/>
  <c r="O33" i="1"/>
  <c r="M38" i="1"/>
  <c r="N38" i="1"/>
  <c r="O38" i="1"/>
  <c r="M43" i="1"/>
  <c r="N43" i="1"/>
  <c r="O43" i="1"/>
  <c r="M46" i="1"/>
  <c r="N46" i="1"/>
  <c r="O46" i="1"/>
  <c r="M48" i="1"/>
  <c r="N48" i="1"/>
  <c r="O48" i="1"/>
  <c r="M50" i="1"/>
  <c r="N50" i="1"/>
  <c r="O50" i="1"/>
  <c r="M58" i="1"/>
  <c r="N58" i="1"/>
  <c r="O58" i="1"/>
  <c r="M66" i="1"/>
  <c r="N66" i="1"/>
  <c r="O66" i="1"/>
  <c r="M69" i="1"/>
  <c r="N69" i="1"/>
  <c r="O69" i="1"/>
  <c r="M77" i="1"/>
  <c r="N77" i="1"/>
  <c r="O77" i="1"/>
  <c r="M80" i="1"/>
  <c r="N80" i="1"/>
  <c r="O80" i="1"/>
  <c r="M82" i="1"/>
  <c r="N82" i="1"/>
  <c r="O82" i="1"/>
  <c r="M84" i="1"/>
  <c r="N84" i="1"/>
  <c r="O84" i="1"/>
  <c r="M90" i="1"/>
  <c r="N90" i="1"/>
  <c r="O90" i="1"/>
  <c r="M96" i="1"/>
  <c r="N96" i="1"/>
  <c r="O96" i="1"/>
  <c r="M101" i="1"/>
  <c r="N101" i="1"/>
  <c r="O101" i="1"/>
  <c r="M109" i="1"/>
  <c r="N109" i="1"/>
  <c r="O109" i="1"/>
  <c r="M112" i="1"/>
  <c r="N112" i="1"/>
  <c r="O112" i="1"/>
  <c r="M114" i="1"/>
  <c r="N114" i="1"/>
  <c r="O114" i="1"/>
  <c r="M116" i="1"/>
  <c r="N116" i="1"/>
  <c r="O116" i="1"/>
  <c r="M124" i="1"/>
  <c r="N124" i="1"/>
  <c r="O124" i="1"/>
  <c r="M126" i="1"/>
  <c r="N126" i="1"/>
  <c r="O126" i="1"/>
  <c r="M128" i="1"/>
  <c r="N128" i="1"/>
  <c r="O128" i="1"/>
  <c r="M132" i="1"/>
  <c r="N132" i="1"/>
  <c r="O132" i="1"/>
  <c r="M136" i="1"/>
  <c r="N136" i="1"/>
  <c r="O136" i="1"/>
  <c r="M139" i="1"/>
  <c r="N139" i="1"/>
  <c r="O139" i="1"/>
  <c r="M141" i="1"/>
  <c r="N141" i="1"/>
  <c r="O141" i="1"/>
  <c r="M142" i="1"/>
  <c r="N142" i="1"/>
  <c r="O142" i="1"/>
  <c r="M145" i="1"/>
  <c r="N145" i="1"/>
  <c r="O145" i="1"/>
  <c r="M149" i="1"/>
  <c r="N149" i="1"/>
  <c r="O149" i="1"/>
  <c r="M154" i="1"/>
  <c r="N154" i="1"/>
  <c r="O154" i="1"/>
  <c r="M157" i="1"/>
  <c r="N157" i="1"/>
  <c r="O157" i="1"/>
  <c r="M165" i="1"/>
  <c r="N165" i="1"/>
  <c r="O165" i="1"/>
  <c r="M168" i="1"/>
  <c r="N168" i="1"/>
  <c r="O168" i="1"/>
  <c r="M176" i="1"/>
  <c r="N176" i="1"/>
  <c r="O176" i="1"/>
  <c r="M178" i="1"/>
  <c r="N178" i="1"/>
  <c r="O178" i="1"/>
  <c r="M180" i="1"/>
  <c r="N180" i="1"/>
  <c r="O180" i="1"/>
  <c r="M189" i="1"/>
  <c r="N189" i="1"/>
  <c r="O189" i="1"/>
  <c r="M194" i="1"/>
  <c r="N194" i="1"/>
  <c r="O194" i="1"/>
  <c r="M198" i="1"/>
  <c r="N198" i="1"/>
  <c r="O198" i="1"/>
  <c r="M200" i="1"/>
  <c r="N200" i="1"/>
  <c r="O200" i="1"/>
  <c r="M202" i="1"/>
  <c r="N202" i="1"/>
  <c r="O202" i="1"/>
  <c r="M205" i="1"/>
  <c r="N205" i="1"/>
  <c r="O205" i="1"/>
  <c r="M209" i="1"/>
  <c r="N209" i="1"/>
  <c r="O209" i="1"/>
  <c r="M217" i="1"/>
  <c r="N217" i="1"/>
  <c r="O217" i="1"/>
  <c r="M221" i="1"/>
  <c r="N221" i="1"/>
  <c r="O221" i="1"/>
  <c r="M225" i="1"/>
  <c r="N225" i="1"/>
  <c r="O225" i="1"/>
  <c r="M229" i="1"/>
  <c r="N229" i="1"/>
  <c r="O229" i="1"/>
  <c r="M235" i="1"/>
  <c r="N235" i="1"/>
  <c r="O235" i="1"/>
  <c r="M238" i="1"/>
  <c r="N238" i="1"/>
  <c r="O238" i="1"/>
  <c r="M240" i="1"/>
  <c r="N240" i="1"/>
  <c r="O240" i="1"/>
  <c r="M242" i="1"/>
  <c r="N242" i="1"/>
  <c r="O242" i="1"/>
  <c r="M249" i="1"/>
  <c r="N249" i="1"/>
  <c r="O249" i="1"/>
  <c r="M251" i="1"/>
  <c r="N251" i="1"/>
  <c r="O251" i="1"/>
  <c r="M253" i="1"/>
  <c r="N253" i="1"/>
  <c r="O253" i="1"/>
  <c r="M256" i="1"/>
  <c r="N256" i="1"/>
  <c r="O256" i="1"/>
  <c r="M259" i="1"/>
  <c r="N259" i="1"/>
  <c r="O259" i="1"/>
  <c r="M262" i="1"/>
  <c r="N262" i="1"/>
  <c r="O262" i="1"/>
  <c r="M266" i="1"/>
  <c r="N266" i="1"/>
  <c r="O266" i="1"/>
  <c r="M268" i="1"/>
  <c r="N268" i="1"/>
  <c r="O268" i="1"/>
  <c r="M276" i="1"/>
  <c r="N276" i="1"/>
  <c r="O276" i="1"/>
  <c r="M281" i="1"/>
  <c r="N281" i="1"/>
  <c r="O281" i="1"/>
  <c r="M285" i="1"/>
  <c r="N285" i="1"/>
  <c r="O285" i="1"/>
  <c r="M290" i="1"/>
  <c r="N290" i="1"/>
  <c r="O290" i="1"/>
  <c r="M293" i="1"/>
  <c r="N293" i="1"/>
  <c r="O293" i="1"/>
  <c r="M296" i="1"/>
  <c r="N296" i="1"/>
  <c r="O296" i="1"/>
  <c r="M302" i="1"/>
  <c r="N302" i="1"/>
  <c r="O302" i="1"/>
  <c r="M308" i="1"/>
  <c r="N308" i="1"/>
  <c r="O308" i="1"/>
  <c r="M311" i="1"/>
  <c r="N311" i="1"/>
  <c r="O311" i="1"/>
  <c r="M313" i="1"/>
  <c r="N313" i="1"/>
  <c r="O313" i="1"/>
  <c r="M315" i="1"/>
  <c r="N315" i="1"/>
  <c r="O315" i="1"/>
  <c r="M318" i="1"/>
  <c r="N318" i="1"/>
  <c r="O318" i="1"/>
  <c r="M322" i="1"/>
  <c r="N322" i="1"/>
  <c r="O322" i="1"/>
  <c r="M327" i="1"/>
  <c r="N327" i="1"/>
  <c r="O327" i="1"/>
  <c r="M333" i="1"/>
  <c r="N333" i="1"/>
  <c r="O333" i="1"/>
  <c r="M339" i="1"/>
  <c r="N339" i="1"/>
  <c r="O339" i="1"/>
  <c r="M346" i="1"/>
  <c r="N346" i="1"/>
  <c r="O346" i="1"/>
  <c r="M349" i="1"/>
  <c r="N349" i="1"/>
  <c r="O349" i="1"/>
  <c r="M351" i="1"/>
  <c r="N351" i="1"/>
  <c r="O351" i="1"/>
  <c r="M354" i="1"/>
  <c r="N354" i="1"/>
  <c r="O354" i="1"/>
  <c r="M361" i="1"/>
  <c r="N361" i="1"/>
  <c r="O361" i="1"/>
  <c r="M363" i="1"/>
  <c r="N363" i="1"/>
  <c r="O363" i="1"/>
  <c r="M364" i="1"/>
  <c r="N364" i="1"/>
  <c r="O364" i="1"/>
  <c r="M368" i="1"/>
  <c r="N368" i="1"/>
  <c r="O368" i="1"/>
  <c r="M374" i="1"/>
  <c r="N374" i="1"/>
  <c r="O374" i="1"/>
  <c r="M378" i="1"/>
  <c r="N378" i="1"/>
  <c r="O378" i="1"/>
  <c r="M379" i="1"/>
  <c r="N379" i="1"/>
  <c r="O379" i="1"/>
  <c r="M385" i="1"/>
  <c r="N385" i="1"/>
  <c r="O385" i="1"/>
  <c r="M386" i="1"/>
  <c r="N386" i="1"/>
  <c r="O386" i="1"/>
  <c r="M389" i="1"/>
  <c r="N389" i="1"/>
  <c r="O389" i="1"/>
  <c r="M391" i="1"/>
  <c r="N391" i="1"/>
  <c r="O391" i="1"/>
  <c r="M396" i="1"/>
  <c r="N396" i="1"/>
  <c r="O396" i="1"/>
  <c r="M397" i="1"/>
  <c r="N397" i="1"/>
  <c r="O397" i="1"/>
  <c r="M400" i="1"/>
  <c r="N400" i="1"/>
  <c r="O400" i="1"/>
  <c r="M401" i="1"/>
  <c r="N401" i="1"/>
  <c r="O401" i="1"/>
  <c r="M404" i="1"/>
  <c r="N404" i="1"/>
  <c r="O404" i="1"/>
  <c r="M408" i="1"/>
  <c r="N408" i="1"/>
  <c r="O408" i="1"/>
  <c r="M409" i="1"/>
  <c r="N409" i="1"/>
  <c r="O409" i="1"/>
  <c r="M412" i="1"/>
  <c r="N412" i="1"/>
  <c r="O412" i="1"/>
  <c r="M415" i="1"/>
  <c r="N415" i="1"/>
  <c r="O415" i="1"/>
  <c r="M418" i="1"/>
  <c r="N418" i="1"/>
  <c r="O418" i="1"/>
  <c r="M422" i="1"/>
  <c r="N422" i="1"/>
  <c r="O422" i="1"/>
  <c r="M425" i="1"/>
  <c r="N425" i="1"/>
  <c r="O425" i="1"/>
  <c r="M428" i="1"/>
  <c r="N428" i="1"/>
  <c r="O428" i="1"/>
  <c r="M432" i="1"/>
  <c r="N432" i="1"/>
  <c r="O432" i="1"/>
  <c r="M433" i="1"/>
  <c r="N433" i="1"/>
  <c r="O433" i="1"/>
  <c r="M437" i="1"/>
  <c r="N437" i="1"/>
  <c r="O437" i="1"/>
  <c r="M442" i="1"/>
  <c r="N442" i="1"/>
  <c r="O442" i="1"/>
  <c r="M445" i="1"/>
  <c r="N445" i="1"/>
  <c r="O445" i="1"/>
  <c r="M451" i="1"/>
  <c r="N451" i="1"/>
  <c r="O451" i="1"/>
  <c r="M454" i="1"/>
  <c r="N454" i="1"/>
  <c r="O454" i="1"/>
  <c r="M456" i="1"/>
  <c r="N456" i="1"/>
  <c r="O456" i="1"/>
  <c r="M458" i="1"/>
  <c r="N458" i="1"/>
  <c r="O458" i="1"/>
  <c r="M466" i="1"/>
  <c r="N466" i="1"/>
  <c r="O466" i="1"/>
  <c r="M467" i="1"/>
  <c r="N467" i="1"/>
  <c r="O467" i="1"/>
  <c r="M470" i="1"/>
  <c r="N470" i="1"/>
  <c r="O470" i="1"/>
  <c r="M471" i="1"/>
  <c r="N471" i="1"/>
  <c r="O471" i="1"/>
  <c r="M481" i="1"/>
  <c r="N481" i="1"/>
  <c r="O481" i="1"/>
  <c r="M490" i="1"/>
  <c r="N490" i="1"/>
  <c r="O490" i="1"/>
  <c r="M491" i="1"/>
  <c r="N491" i="1"/>
  <c r="O491" i="1"/>
  <c r="M494" i="1"/>
  <c r="N494" i="1"/>
  <c r="O494" i="1"/>
  <c r="M495" i="1"/>
  <c r="N495" i="1"/>
  <c r="O495" i="1"/>
  <c r="M498" i="1"/>
  <c r="N498" i="1"/>
  <c r="O498" i="1"/>
  <c r="M502" i="1"/>
  <c r="N502" i="1"/>
  <c r="O502" i="1"/>
  <c r="M504" i="1"/>
  <c r="N504" i="1"/>
  <c r="O504" i="1"/>
  <c r="M506" i="1"/>
  <c r="N506" i="1"/>
  <c r="O506" i="1"/>
  <c r="M507" i="1"/>
  <c r="N507" i="1"/>
  <c r="O507" i="1"/>
  <c r="M512" i="1"/>
  <c r="N512" i="1"/>
  <c r="O512" i="1"/>
  <c r="M517" i="1"/>
  <c r="N517" i="1"/>
  <c r="O517" i="1"/>
  <c r="M519" i="1"/>
  <c r="N519" i="1"/>
  <c r="O519" i="1"/>
  <c r="M524" i="1"/>
  <c r="N524" i="1"/>
  <c r="O524" i="1"/>
  <c r="M527" i="1"/>
  <c r="N527" i="1"/>
  <c r="O527" i="1"/>
  <c r="M528" i="1"/>
  <c r="N528" i="1"/>
  <c r="O528" i="1"/>
  <c r="M536" i="1"/>
  <c r="N536" i="1"/>
  <c r="O536" i="1"/>
  <c r="M538" i="1"/>
  <c r="N538" i="1"/>
  <c r="O538" i="1"/>
  <c r="M544" i="1"/>
  <c r="N544" i="1"/>
  <c r="O544" i="1"/>
  <c r="M545" i="1"/>
  <c r="N545" i="1"/>
  <c r="O545" i="1"/>
  <c r="M551" i="1"/>
  <c r="N551" i="1"/>
  <c r="O551" i="1"/>
  <c r="M552" i="1"/>
  <c r="N552" i="1"/>
  <c r="O552" i="1"/>
  <c r="M555" i="1"/>
  <c r="N555" i="1"/>
  <c r="O555" i="1"/>
  <c r="M558" i="1"/>
  <c r="N558" i="1"/>
  <c r="O558" i="1"/>
  <c r="M561" i="1"/>
  <c r="N561" i="1"/>
  <c r="O561" i="1"/>
  <c r="M564" i="1"/>
  <c r="N564" i="1"/>
  <c r="O564" i="1"/>
  <c r="M567" i="1"/>
  <c r="N567" i="1"/>
  <c r="O567" i="1"/>
  <c r="M571" i="1"/>
  <c r="N571" i="1"/>
  <c r="O571" i="1"/>
  <c r="M573" i="1"/>
  <c r="N573" i="1"/>
  <c r="O573" i="1"/>
  <c r="M574" i="1"/>
  <c r="N574" i="1"/>
  <c r="O574" i="1"/>
  <c r="M577" i="1"/>
  <c r="N577" i="1"/>
  <c r="O577" i="1"/>
  <c r="M578" i="1"/>
  <c r="N578" i="1"/>
  <c r="O578" i="1"/>
  <c r="M587" i="1"/>
  <c r="N587" i="1"/>
  <c r="O587" i="1"/>
  <c r="M592" i="1"/>
  <c r="N592" i="1"/>
  <c r="O592" i="1"/>
  <c r="N601" i="1"/>
  <c r="O601" i="1"/>
  <c r="M604" i="1"/>
  <c r="N604" i="1"/>
  <c r="O604" i="1"/>
  <c r="M607" i="1"/>
  <c r="N607" i="1"/>
  <c r="O607" i="1"/>
  <c r="M611" i="1"/>
  <c r="N611" i="1"/>
  <c r="O611" i="1"/>
  <c r="M614" i="1"/>
  <c r="N614" i="1"/>
  <c r="O614" i="1"/>
  <c r="M617" i="1"/>
  <c r="N617" i="1"/>
  <c r="O617" i="1"/>
  <c r="M620" i="1"/>
  <c r="N620" i="1"/>
  <c r="O620" i="1"/>
  <c r="M627" i="1"/>
  <c r="N627" i="1"/>
  <c r="O627" i="1"/>
  <c r="M633" i="1"/>
  <c r="N633" i="1"/>
  <c r="O633" i="1"/>
  <c r="M635" i="1"/>
  <c r="N635" i="1"/>
  <c r="O635" i="1"/>
  <c r="M637" i="1"/>
  <c r="N637" i="1"/>
  <c r="O637" i="1"/>
  <c r="M639" i="1"/>
  <c r="N639" i="1"/>
  <c r="O639" i="1"/>
  <c r="M642" i="1"/>
  <c r="N642" i="1"/>
  <c r="O642" i="1"/>
  <c r="M645" i="1"/>
  <c r="N645" i="1"/>
  <c r="O645" i="1"/>
  <c r="M650" i="1"/>
  <c r="N650" i="1"/>
  <c r="O650" i="1"/>
  <c r="M657" i="1"/>
  <c r="N657" i="1"/>
  <c r="O657" i="1"/>
  <c r="M664" i="1"/>
  <c r="N664" i="1"/>
  <c r="O664" i="1"/>
  <c r="M665" i="1"/>
  <c r="N665" i="1"/>
  <c r="O665" i="1"/>
  <c r="M671" i="1"/>
  <c r="N671" i="1"/>
  <c r="O671" i="1"/>
  <c r="M676" i="1"/>
  <c r="N676" i="1"/>
  <c r="O676" i="1"/>
  <c r="M679" i="1"/>
  <c r="N679" i="1"/>
  <c r="O679" i="1"/>
  <c r="M685" i="1"/>
  <c r="N685" i="1"/>
  <c r="O685" i="1"/>
  <c r="M686" i="1"/>
  <c r="N686" i="1"/>
  <c r="O686" i="1"/>
  <c r="M692" i="1"/>
  <c r="N692" i="1"/>
  <c r="O692" i="1"/>
  <c r="M694" i="1"/>
  <c r="N694" i="1"/>
  <c r="O694" i="1"/>
  <c r="M696" i="1"/>
  <c r="N696" i="1"/>
  <c r="O696" i="1"/>
  <c r="M697" i="1"/>
  <c r="N697" i="1"/>
  <c r="O697" i="1"/>
  <c r="M699" i="1"/>
  <c r="N699" i="1"/>
  <c r="O699" i="1"/>
  <c r="M702" i="1"/>
  <c r="N702" i="1"/>
  <c r="O702" i="1"/>
  <c r="M706" i="1"/>
  <c r="N706" i="1"/>
  <c r="O706" i="1"/>
  <c r="M709" i="1"/>
  <c r="N709" i="1"/>
  <c r="O709" i="1"/>
  <c r="M712" i="1"/>
  <c r="N712" i="1"/>
  <c r="O712" i="1"/>
  <c r="M713" i="1"/>
  <c r="N713" i="1"/>
  <c r="O713" i="1"/>
  <c r="M716" i="1"/>
  <c r="N716" i="1"/>
  <c r="O716" i="1"/>
  <c r="M727" i="1"/>
  <c r="N727" i="1"/>
  <c r="O727" i="1"/>
  <c r="M730" i="1"/>
  <c r="N730" i="1"/>
  <c r="O730" i="1"/>
  <c r="M732" i="1"/>
  <c r="N732" i="1"/>
  <c r="O732" i="1"/>
  <c r="M734" i="1"/>
  <c r="N734" i="1"/>
  <c r="O734" i="1"/>
  <c r="M742" i="1"/>
  <c r="N742" i="1"/>
  <c r="O742" i="1"/>
  <c r="M743" i="1"/>
  <c r="N743" i="1"/>
  <c r="O743" i="1"/>
  <c r="M746" i="1"/>
  <c r="N746" i="1"/>
  <c r="O746" i="1"/>
  <c r="M747" i="1"/>
  <c r="N747" i="1"/>
  <c r="O747" i="1"/>
  <c r="M757" i="1"/>
  <c r="N757" i="1"/>
  <c r="O757" i="1"/>
  <c r="M759" i="1"/>
  <c r="N759" i="1"/>
  <c r="O759" i="1"/>
  <c r="M760" i="1"/>
  <c r="N760" i="1"/>
  <c r="O760" i="1"/>
  <c r="M765" i="1"/>
  <c r="N765" i="1"/>
  <c r="O765" i="1"/>
  <c r="M767" i="1"/>
  <c r="N767" i="1"/>
  <c r="O767" i="1"/>
  <c r="M768" i="1"/>
  <c r="N768" i="1"/>
  <c r="O768" i="1"/>
  <c r="M769" i="1"/>
  <c r="N769" i="1"/>
  <c r="O769" i="1"/>
  <c r="M772" i="1"/>
  <c r="N772" i="1"/>
  <c r="O772" i="1"/>
  <c r="M774" i="1"/>
  <c r="N774" i="1"/>
  <c r="O774" i="1"/>
  <c r="M779" i="1"/>
  <c r="N779" i="1"/>
  <c r="O779" i="1"/>
  <c r="M781" i="1"/>
  <c r="N781" i="1"/>
  <c r="O781" i="1"/>
  <c r="M786" i="1"/>
  <c r="N786" i="1"/>
  <c r="O786" i="1"/>
  <c r="M787" i="1"/>
  <c r="N787" i="1"/>
  <c r="O787" i="1"/>
  <c r="M791" i="1"/>
  <c r="N791" i="1"/>
  <c r="O791" i="1"/>
  <c r="M793" i="1"/>
  <c r="N793" i="1"/>
  <c r="O793" i="1"/>
  <c r="M794" i="1"/>
  <c r="N794" i="1"/>
  <c r="O794" i="1"/>
  <c r="M795" i="1"/>
  <c r="N795" i="1"/>
  <c r="O795" i="1"/>
  <c r="M802" i="1"/>
  <c r="N802" i="1"/>
  <c r="O802" i="1"/>
  <c r="M804" i="1"/>
  <c r="N804" i="1"/>
  <c r="O804" i="1"/>
  <c r="M806" i="1"/>
  <c r="N806" i="1"/>
  <c r="O806" i="1"/>
  <c r="M813" i="1"/>
  <c r="N813" i="1"/>
  <c r="O813" i="1"/>
  <c r="M814" i="1"/>
  <c r="N814" i="1"/>
  <c r="O814" i="1"/>
  <c r="M823" i="1"/>
  <c r="N823" i="1"/>
  <c r="O823" i="1"/>
  <c r="M843" i="1"/>
  <c r="N843" i="1"/>
  <c r="O843" i="1"/>
  <c r="M848" i="1"/>
  <c r="N848" i="1"/>
  <c r="O848" i="1"/>
  <c r="M851" i="1"/>
  <c r="N851" i="1"/>
  <c r="O851" i="1"/>
  <c r="M853" i="1"/>
  <c r="N853" i="1"/>
  <c r="O853" i="1"/>
  <c r="M855" i="1"/>
  <c r="N855" i="1"/>
  <c r="O855" i="1"/>
  <c r="M861" i="1"/>
  <c r="N861" i="1"/>
  <c r="O861" i="1"/>
  <c r="M865" i="1"/>
  <c r="N865" i="1"/>
  <c r="O865" i="1"/>
  <c r="M871" i="1"/>
  <c r="N871" i="1"/>
  <c r="O871" i="1"/>
  <c r="M874" i="1"/>
  <c r="N874" i="1"/>
  <c r="O874" i="1"/>
  <c r="M877" i="1"/>
  <c r="N877" i="1"/>
  <c r="O877" i="1"/>
  <c r="M882" i="1"/>
  <c r="N882" i="1"/>
  <c r="O882" i="1"/>
  <c r="M884" i="1"/>
  <c r="N884" i="1"/>
  <c r="O884" i="1"/>
  <c r="M887" i="1"/>
  <c r="N887" i="1"/>
  <c r="O887" i="1"/>
  <c r="M895" i="1"/>
  <c r="N895" i="1"/>
  <c r="O895" i="1"/>
  <c r="M902" i="1"/>
  <c r="N902" i="1"/>
  <c r="O902" i="1"/>
  <c r="M908" i="1"/>
  <c r="N908" i="1"/>
  <c r="O908" i="1"/>
  <c r="M916" i="1"/>
  <c r="N916" i="1"/>
  <c r="O916" i="1"/>
  <c r="M919" i="1"/>
  <c r="N919" i="1"/>
  <c r="O919" i="1"/>
  <c r="M922" i="1"/>
  <c r="N922" i="1"/>
  <c r="O922" i="1"/>
  <c r="M927" i="1"/>
  <c r="N927" i="1"/>
  <c r="O927" i="1"/>
  <c r="M933" i="1"/>
  <c r="N933" i="1"/>
  <c r="O933" i="1"/>
  <c r="M939" i="1"/>
  <c r="N939" i="1"/>
  <c r="O939" i="1"/>
  <c r="M946" i="1"/>
  <c r="N946" i="1"/>
  <c r="O946" i="1"/>
  <c r="M949" i="1"/>
  <c r="N949" i="1"/>
  <c r="O949" i="1"/>
  <c r="M954" i="1"/>
  <c r="N954" i="1"/>
  <c r="O954" i="1"/>
  <c r="M962" i="1"/>
  <c r="N962" i="1"/>
  <c r="O962" i="1"/>
  <c r="M969" i="1"/>
  <c r="N969" i="1"/>
  <c r="O969" i="1"/>
  <c r="M974" i="1"/>
  <c r="N974" i="1"/>
  <c r="O974" i="1"/>
  <c r="M977" i="1"/>
  <c r="N977" i="1"/>
  <c r="O977" i="1"/>
  <c r="M983" i="1"/>
  <c r="N983" i="1"/>
  <c r="O983" i="1"/>
  <c r="M990" i="1"/>
  <c r="N990" i="1"/>
  <c r="O990" i="1"/>
  <c r="M992" i="1"/>
  <c r="N992" i="1"/>
  <c r="O992" i="1"/>
  <c r="M994" i="1"/>
  <c r="N994" i="1"/>
  <c r="O994" i="1"/>
  <c r="M1002" i="1"/>
  <c r="N1002" i="1"/>
  <c r="O1002" i="1"/>
  <c r="M1006" i="1"/>
  <c r="N1006" i="1"/>
  <c r="O1006" i="1"/>
  <c r="M1014" i="1"/>
  <c r="N1014" i="1"/>
  <c r="O1014" i="1"/>
  <c r="M1022" i="1"/>
  <c r="N1022" i="1"/>
  <c r="O1022" i="1"/>
  <c r="M1027" i="1"/>
  <c r="N1027" i="1"/>
  <c r="O1027" i="1"/>
  <c r="M1034" i="1"/>
  <c r="N1034" i="1"/>
  <c r="O1034" i="1"/>
  <c r="M1043" i="1"/>
  <c r="N1043" i="1"/>
  <c r="O1043" i="1"/>
  <c r="M1048" i="1"/>
  <c r="N1048" i="1"/>
  <c r="O1048" i="1"/>
  <c r="M1051" i="1"/>
  <c r="N1051" i="1"/>
  <c r="O1051" i="1"/>
  <c r="M1053" i="1"/>
  <c r="N1053" i="1"/>
  <c r="O1053" i="1"/>
  <c r="M1055" i="1"/>
  <c r="N1055" i="1"/>
  <c r="O1055" i="1"/>
  <c r="M1061" i="1"/>
  <c r="N1061" i="1"/>
  <c r="O1061" i="1"/>
  <c r="M1065" i="1"/>
  <c r="N1065" i="1"/>
  <c r="O1065" i="1"/>
  <c r="M1071" i="1"/>
  <c r="N1071" i="1"/>
  <c r="O1071" i="1"/>
  <c r="M1074" i="1"/>
  <c r="N1074" i="1"/>
  <c r="O1074" i="1"/>
  <c r="M1077" i="1"/>
  <c r="N1077" i="1"/>
  <c r="O1077" i="1"/>
  <c r="M1082" i="1"/>
  <c r="N1082" i="1"/>
  <c r="O1082" i="1"/>
  <c r="M1084" i="1"/>
  <c r="N1084" i="1"/>
  <c r="O1084" i="1"/>
  <c r="M1087" i="1"/>
  <c r="N1087" i="1"/>
  <c r="O1087" i="1"/>
  <c r="M1095" i="1"/>
  <c r="N1095" i="1"/>
  <c r="O1095" i="1"/>
  <c r="M1100" i="1"/>
  <c r="N1100" i="1"/>
  <c r="O1100" i="1"/>
  <c r="M1107" i="1"/>
  <c r="N1107" i="1"/>
  <c r="O1107" i="1"/>
  <c r="M1113" i="1"/>
  <c r="N1113" i="1"/>
  <c r="O1113" i="1"/>
  <c r="M1115" i="1"/>
  <c r="N1115" i="1"/>
  <c r="O1115" i="1"/>
  <c r="M1123" i="1"/>
  <c r="N1123" i="1"/>
  <c r="O1123" i="1"/>
  <c r="M1126" i="1"/>
  <c r="N1126" i="1"/>
  <c r="O1126" i="1"/>
  <c r="M1129" i="1"/>
  <c r="N1129" i="1"/>
  <c r="O1129" i="1"/>
  <c r="M1134" i="1"/>
  <c r="N1134" i="1"/>
  <c r="O1134" i="1"/>
  <c r="M1140" i="1"/>
  <c r="N1140" i="1"/>
  <c r="O1140" i="1"/>
  <c r="M1146" i="1"/>
  <c r="N1146" i="1"/>
  <c r="O1146" i="1"/>
  <c r="M1153" i="1"/>
  <c r="N1153" i="1"/>
  <c r="O1153" i="1"/>
  <c r="M1156" i="1"/>
  <c r="N1156" i="1"/>
  <c r="O1156" i="1"/>
  <c r="M1161" i="1"/>
  <c r="N1161" i="1"/>
  <c r="O1161" i="1"/>
  <c r="M1166" i="1"/>
  <c r="N1166" i="1"/>
  <c r="O1166" i="1"/>
  <c r="M1174" i="1"/>
  <c r="N1174" i="1"/>
  <c r="O1174" i="1"/>
  <c r="M1180" i="1"/>
  <c r="N1180" i="1"/>
  <c r="O1180" i="1"/>
  <c r="M1183" i="1"/>
  <c r="N1183" i="1"/>
  <c r="O1183" i="1"/>
  <c r="M1189" i="1"/>
  <c r="N1189" i="1"/>
  <c r="O1189" i="1"/>
  <c r="M1196" i="1"/>
  <c r="N1196" i="1"/>
  <c r="O1196" i="1"/>
  <c r="M1198" i="1"/>
  <c r="N1198" i="1"/>
  <c r="O1198" i="1"/>
  <c r="M1200" i="1"/>
  <c r="N1200" i="1"/>
  <c r="O1200" i="1"/>
  <c r="M1208" i="1"/>
  <c r="N1208" i="1"/>
  <c r="O1208" i="1"/>
  <c r="M1212" i="1"/>
  <c r="N1212" i="1"/>
  <c r="O1212" i="1"/>
  <c r="M1220" i="1"/>
  <c r="N1220" i="1"/>
  <c r="O1220" i="1"/>
  <c r="M1228" i="1"/>
  <c r="N1228" i="1"/>
  <c r="O1228" i="1"/>
  <c r="M1233" i="1"/>
  <c r="N1233" i="1"/>
  <c r="O1233" i="1"/>
  <c r="M1240" i="1"/>
  <c r="N1240" i="1"/>
  <c r="O1240" i="1"/>
  <c r="M1249" i="1"/>
  <c r="N1249" i="1"/>
  <c r="O1249" i="1"/>
  <c r="M1254" i="1"/>
  <c r="N1254" i="1"/>
  <c r="O1254" i="1"/>
  <c r="M1257" i="1"/>
  <c r="N1257" i="1"/>
  <c r="O1257" i="1"/>
  <c r="M1259" i="1"/>
  <c r="N1259" i="1"/>
  <c r="O1259" i="1"/>
  <c r="M1265" i="1"/>
  <c r="N1265" i="1"/>
  <c r="O1265" i="1"/>
  <c r="M1269" i="1"/>
  <c r="N1269" i="1"/>
  <c r="O1269" i="1"/>
  <c r="M1275" i="1"/>
  <c r="N1275" i="1"/>
  <c r="O1275" i="1"/>
  <c r="M1278" i="1"/>
  <c r="N1278" i="1"/>
  <c r="O1278" i="1"/>
  <c r="M1281" i="1"/>
  <c r="N1281" i="1"/>
  <c r="O1281" i="1"/>
  <c r="M1286" i="1"/>
  <c r="N1286" i="1"/>
  <c r="O1286" i="1"/>
  <c r="M1288" i="1"/>
  <c r="N1288" i="1"/>
  <c r="O1288" i="1"/>
  <c r="M1291" i="1"/>
  <c r="N1291" i="1"/>
  <c r="O1291" i="1"/>
  <c r="M1299" i="1"/>
  <c r="N1299" i="1"/>
  <c r="O1299" i="1"/>
  <c r="M1306" i="1"/>
  <c r="N1306" i="1"/>
  <c r="O1306" i="1"/>
  <c r="M1312" i="1"/>
  <c r="N1312" i="1"/>
  <c r="O1312" i="1"/>
  <c r="M1314" i="1"/>
  <c r="N1314" i="1"/>
  <c r="O1314" i="1"/>
  <c r="M1322" i="1"/>
  <c r="N1322" i="1"/>
  <c r="O1322" i="1"/>
  <c r="M1325" i="1"/>
  <c r="N1325" i="1"/>
  <c r="O1325" i="1"/>
  <c r="M1328" i="1"/>
  <c r="N1328" i="1"/>
  <c r="O1328" i="1"/>
  <c r="M1333" i="1"/>
  <c r="N1333" i="1"/>
  <c r="O1333" i="1"/>
  <c r="M1339" i="1"/>
  <c r="N1339" i="1"/>
  <c r="O1339" i="1"/>
  <c r="M1345" i="1"/>
  <c r="N1345" i="1"/>
  <c r="O1345" i="1"/>
  <c r="M1352" i="1"/>
  <c r="N1352" i="1"/>
  <c r="O1352" i="1"/>
  <c r="M1355" i="1"/>
  <c r="N1355" i="1"/>
  <c r="O1355" i="1"/>
  <c r="M1360" i="1"/>
  <c r="N1360" i="1"/>
  <c r="O1360" i="1"/>
  <c r="M1365" i="1"/>
  <c r="N1365" i="1"/>
  <c r="O1365" i="1"/>
  <c r="M1373" i="1"/>
  <c r="N1373" i="1"/>
  <c r="O1373" i="1"/>
  <c r="M1380" i="1"/>
  <c r="N1380" i="1"/>
  <c r="O1380" i="1"/>
  <c r="M1385" i="1"/>
  <c r="N1385" i="1"/>
  <c r="O1385" i="1"/>
  <c r="M1388" i="1"/>
  <c r="N1388" i="1"/>
  <c r="O1388" i="1"/>
  <c r="M1394" i="1"/>
  <c r="N1394" i="1"/>
  <c r="O1394" i="1"/>
  <c r="M1401" i="1"/>
  <c r="N1401" i="1"/>
  <c r="O1401" i="1"/>
  <c r="M1403" i="1"/>
  <c r="N1403" i="1"/>
  <c r="O1403" i="1"/>
  <c r="M1405" i="1"/>
  <c r="N1405" i="1"/>
  <c r="O1405" i="1"/>
  <c r="M1413" i="1"/>
  <c r="N1413" i="1"/>
  <c r="O1413" i="1"/>
  <c r="M1417" i="1"/>
  <c r="N1417" i="1"/>
  <c r="O1417" i="1"/>
  <c r="M1425" i="1"/>
  <c r="N1425" i="1"/>
  <c r="O1425" i="1"/>
  <c r="M1433" i="1"/>
  <c r="N1433" i="1"/>
  <c r="O1433" i="1"/>
  <c r="M1438" i="1"/>
  <c r="N1438" i="1"/>
  <c r="O1438" i="1"/>
  <c r="M1445" i="1"/>
  <c r="N1445" i="1"/>
  <c r="O1445" i="1"/>
  <c r="M1454" i="1"/>
  <c r="N1454" i="1"/>
  <c r="O1454" i="1"/>
  <c r="M1456" i="1"/>
  <c r="N1456" i="1"/>
  <c r="O1456" i="1"/>
  <c r="M1461" i="1"/>
  <c r="N1461" i="1"/>
  <c r="O1461" i="1"/>
  <c r="M1464" i="1"/>
  <c r="N1464" i="1"/>
  <c r="O1464" i="1"/>
  <c r="M1466" i="1"/>
  <c r="N1466" i="1"/>
  <c r="O1466" i="1"/>
  <c r="M1472" i="1"/>
  <c r="N1472" i="1"/>
  <c r="O1472" i="1"/>
  <c r="M1476" i="1"/>
  <c r="N1476" i="1"/>
  <c r="O1476" i="1"/>
  <c r="M1482" i="1"/>
  <c r="N1482" i="1"/>
  <c r="O1482" i="1"/>
  <c r="M1485" i="1"/>
  <c r="N1485" i="1"/>
  <c r="O1485" i="1"/>
  <c r="M1488" i="1"/>
  <c r="N1488" i="1"/>
  <c r="O1488" i="1"/>
  <c r="M1493" i="1"/>
  <c r="N1493" i="1"/>
  <c r="O1493" i="1"/>
  <c r="M1495" i="1"/>
  <c r="N1495" i="1"/>
  <c r="O1495" i="1"/>
  <c r="M1498" i="1"/>
  <c r="N1498" i="1"/>
  <c r="O1498" i="1"/>
  <c r="M1506" i="1"/>
  <c r="N1506" i="1"/>
  <c r="O1506" i="1"/>
  <c r="M1511" i="1"/>
  <c r="N1511" i="1"/>
  <c r="O1511" i="1"/>
  <c r="M1518" i="1"/>
  <c r="N1518" i="1"/>
  <c r="O1518" i="1"/>
  <c r="M1524" i="1"/>
  <c r="N1524" i="1"/>
  <c r="O1524" i="1"/>
  <c r="M1526" i="1"/>
  <c r="N1526" i="1"/>
  <c r="O1526" i="1"/>
  <c r="M1534" i="1"/>
  <c r="N1534" i="1"/>
  <c r="O1534" i="1"/>
  <c r="M1537" i="1"/>
  <c r="N1537" i="1"/>
  <c r="O1537" i="1"/>
  <c r="M1540" i="1"/>
  <c r="N1540" i="1"/>
  <c r="O1540" i="1"/>
  <c r="M1545" i="1"/>
  <c r="N1545" i="1"/>
  <c r="O1545" i="1"/>
  <c r="M1551" i="1"/>
  <c r="N1551" i="1"/>
  <c r="O1551" i="1"/>
  <c r="M1557" i="1"/>
  <c r="N1557" i="1"/>
  <c r="O1557" i="1"/>
  <c r="M1564" i="1"/>
  <c r="N1564" i="1"/>
  <c r="O1564" i="1"/>
  <c r="M1567" i="1"/>
  <c r="N1567" i="1"/>
  <c r="O1567" i="1"/>
  <c r="M1572" i="1"/>
  <c r="N1572" i="1"/>
  <c r="O1572" i="1"/>
  <c r="M1577" i="1"/>
  <c r="N1577" i="1"/>
  <c r="O1577" i="1"/>
  <c r="M1585" i="1"/>
  <c r="N1585" i="1"/>
  <c r="O1585" i="1"/>
  <c r="M1591" i="1"/>
  <c r="N1591" i="1"/>
  <c r="O1591" i="1"/>
  <c r="M1594" i="1"/>
  <c r="N1594" i="1"/>
  <c r="O1594" i="1"/>
  <c r="M1600" i="1"/>
  <c r="N1600" i="1"/>
  <c r="O1600" i="1"/>
  <c r="M1607" i="1"/>
  <c r="N1607" i="1"/>
  <c r="O1607" i="1"/>
  <c r="M1609" i="1"/>
  <c r="N1609" i="1"/>
  <c r="O1609" i="1"/>
  <c r="M1611" i="1"/>
  <c r="N1611" i="1"/>
  <c r="O1611" i="1"/>
  <c r="M1619" i="1"/>
  <c r="N1619" i="1"/>
  <c r="O1619" i="1"/>
  <c r="M1623" i="1"/>
  <c r="N1623" i="1"/>
  <c r="O1623" i="1"/>
  <c r="M1631" i="1"/>
  <c r="N1631" i="1"/>
  <c r="O1631" i="1"/>
  <c r="M1639" i="1"/>
  <c r="N1639" i="1"/>
  <c r="O1639" i="1"/>
  <c r="M1644" i="1"/>
  <c r="N1644" i="1"/>
  <c r="O1644" i="1"/>
  <c r="M1651" i="1"/>
  <c r="N1651" i="1"/>
  <c r="O1651" i="1"/>
  <c r="M1660" i="1"/>
  <c r="N1660" i="1"/>
  <c r="O1660" i="1"/>
  <c r="M1662" i="1"/>
  <c r="N1662" i="1"/>
  <c r="O1662" i="1"/>
  <c r="M1667" i="1"/>
  <c r="N1667" i="1"/>
  <c r="O1667" i="1"/>
  <c r="M1670" i="1"/>
  <c r="N1670" i="1"/>
  <c r="O1670" i="1"/>
  <c r="M1672" i="1"/>
  <c r="N1672" i="1"/>
  <c r="O1672" i="1"/>
  <c r="M1674" i="1"/>
  <c r="N1674" i="1"/>
  <c r="O1674" i="1"/>
  <c r="M1680" i="1"/>
  <c r="N1680" i="1"/>
  <c r="O1680" i="1"/>
  <c r="M1684" i="1"/>
  <c r="N1684" i="1"/>
  <c r="O1684" i="1"/>
  <c r="M1690" i="1"/>
  <c r="N1690" i="1"/>
  <c r="O1690" i="1"/>
  <c r="M1693" i="1"/>
  <c r="N1693" i="1"/>
  <c r="O1693" i="1"/>
  <c r="M1696" i="1"/>
  <c r="N1696" i="1"/>
  <c r="O1696" i="1"/>
  <c r="M1701" i="1"/>
  <c r="N1701" i="1"/>
  <c r="O1701" i="1"/>
  <c r="M1703" i="1"/>
  <c r="N1703" i="1"/>
  <c r="O1703" i="1"/>
  <c r="M1706" i="1"/>
  <c r="N1706" i="1"/>
  <c r="O1706" i="1"/>
  <c r="M1714" i="1"/>
  <c r="N1714" i="1"/>
  <c r="O1714" i="1"/>
  <c r="M1719" i="1"/>
  <c r="N1719" i="1"/>
  <c r="O1719" i="1"/>
  <c r="M1721" i="1"/>
  <c r="N1721" i="1"/>
  <c r="O1721" i="1"/>
  <c r="M1728" i="1"/>
  <c r="N1728" i="1"/>
  <c r="O1728" i="1"/>
  <c r="M1734" i="1"/>
  <c r="N1734" i="1"/>
  <c r="O1734" i="1"/>
  <c r="M1742" i="1"/>
  <c r="N1742" i="1"/>
  <c r="O1742" i="1"/>
  <c r="M1745" i="1"/>
  <c r="N1745" i="1"/>
  <c r="O1745" i="1"/>
  <c r="M1748" i="1"/>
  <c r="N1748" i="1"/>
  <c r="O1748" i="1"/>
  <c r="M1753" i="1"/>
  <c r="N1753" i="1"/>
  <c r="O1753" i="1"/>
  <c r="M1759" i="1"/>
  <c r="N1759" i="1"/>
  <c r="O1759" i="1"/>
  <c r="M1765" i="1"/>
  <c r="N1765" i="1"/>
  <c r="O1765" i="1"/>
  <c r="M1772" i="1"/>
  <c r="N1772" i="1"/>
  <c r="O1772" i="1"/>
  <c r="M1775" i="1"/>
  <c r="N1775" i="1"/>
  <c r="O1775" i="1"/>
  <c r="M1780" i="1"/>
  <c r="N1780" i="1"/>
  <c r="O1780" i="1"/>
  <c r="M1785" i="1"/>
  <c r="N1785" i="1"/>
  <c r="O1785" i="1"/>
  <c r="M1793" i="1"/>
  <c r="N1793" i="1"/>
  <c r="O1793" i="1"/>
  <c r="M1799" i="1"/>
  <c r="N1799" i="1"/>
  <c r="O1799" i="1"/>
  <c r="M1802" i="1"/>
  <c r="N1802" i="1"/>
  <c r="O1802" i="1"/>
  <c r="M1808" i="1"/>
  <c r="N1808" i="1"/>
  <c r="O1808" i="1"/>
  <c r="M1815" i="1"/>
  <c r="N1815" i="1"/>
  <c r="O1815" i="1"/>
  <c r="M1817" i="1"/>
  <c r="N1817" i="1"/>
  <c r="O1817" i="1"/>
  <c r="M1819" i="1"/>
  <c r="N1819" i="1"/>
  <c r="O1819" i="1"/>
  <c r="M1827" i="1"/>
  <c r="N1827" i="1"/>
  <c r="O1827" i="1"/>
  <c r="M1835" i="1"/>
  <c r="N1835" i="1"/>
  <c r="O1835" i="1"/>
  <c r="M1843" i="1"/>
  <c r="N1843" i="1"/>
  <c r="O1843" i="1"/>
  <c r="M1848" i="1"/>
  <c r="N1848" i="1"/>
  <c r="O1848" i="1"/>
  <c r="M1855" i="1"/>
  <c r="N1855" i="1"/>
  <c r="O1855" i="1"/>
  <c r="M1864" i="1"/>
  <c r="N1864" i="1"/>
  <c r="O1864" i="1"/>
  <c r="M1866" i="1"/>
  <c r="N1866" i="1"/>
  <c r="O1866" i="1"/>
  <c r="M1871" i="1"/>
  <c r="N1871" i="1"/>
  <c r="O1871" i="1"/>
  <c r="M1874" i="1"/>
  <c r="N1874" i="1"/>
  <c r="O1874" i="1"/>
  <c r="M1876" i="1"/>
  <c r="N1876" i="1"/>
  <c r="O1876" i="1"/>
  <c r="M1882" i="1"/>
  <c r="N1882" i="1"/>
  <c r="O1882" i="1"/>
  <c r="M1886" i="1"/>
  <c r="N1886" i="1"/>
  <c r="O1886" i="1"/>
  <c r="M1892" i="1"/>
  <c r="N1892" i="1"/>
  <c r="O1892" i="1"/>
  <c r="M1895" i="1"/>
  <c r="N1895" i="1"/>
  <c r="O1895" i="1"/>
  <c r="M1898" i="1"/>
  <c r="N1898" i="1"/>
  <c r="O1898" i="1"/>
  <c r="M1903" i="1"/>
  <c r="N1903" i="1"/>
  <c r="O1903" i="1"/>
  <c r="M1906" i="1"/>
  <c r="N1906" i="1"/>
  <c r="O1906" i="1"/>
  <c r="M1914" i="1"/>
  <c r="N1914" i="1"/>
  <c r="O1914" i="1"/>
  <c r="M1919" i="1"/>
  <c r="N1919" i="1"/>
  <c r="O1919" i="1"/>
  <c r="M1926" i="1"/>
  <c r="N1926" i="1"/>
  <c r="O1926" i="1"/>
  <c r="M1932" i="1"/>
  <c r="N1932" i="1"/>
  <c r="O1932" i="1"/>
  <c r="M1940" i="1"/>
  <c r="N1940" i="1"/>
  <c r="O1940" i="1"/>
  <c r="M1943" i="1"/>
  <c r="N1943" i="1"/>
  <c r="O1943" i="1"/>
  <c r="M1948" i="1"/>
  <c r="N1948" i="1"/>
  <c r="O1948" i="1"/>
  <c r="M1954" i="1"/>
  <c r="N1954" i="1"/>
  <c r="O1954" i="1"/>
  <c r="M1960" i="1"/>
  <c r="N1960" i="1"/>
  <c r="O1960" i="1"/>
  <c r="M1967" i="1"/>
  <c r="N1967" i="1"/>
  <c r="O1967" i="1"/>
  <c r="M1970" i="1"/>
  <c r="N1970" i="1"/>
  <c r="O1970" i="1"/>
  <c r="M1975" i="1"/>
  <c r="N1975" i="1"/>
  <c r="O1975" i="1"/>
  <c r="M1980" i="1"/>
  <c r="N1980" i="1"/>
  <c r="O1980" i="1"/>
  <c r="M1988" i="1"/>
  <c r="N1988" i="1"/>
  <c r="O1988" i="1"/>
  <c r="M1995" i="1"/>
  <c r="N1995" i="1"/>
  <c r="O1995" i="1"/>
  <c r="M2000" i="1"/>
  <c r="N2000" i="1"/>
  <c r="O2000" i="1"/>
  <c r="M2003" i="1"/>
  <c r="N2003" i="1"/>
  <c r="O2003" i="1"/>
  <c r="M2009" i="1"/>
  <c r="N2009" i="1"/>
  <c r="O2009" i="1"/>
  <c r="M2016" i="1"/>
  <c r="N2016" i="1"/>
  <c r="O2016" i="1"/>
  <c r="M2018" i="1"/>
  <c r="N2018" i="1"/>
  <c r="O2018" i="1"/>
  <c r="M2020" i="1"/>
  <c r="N2020" i="1"/>
  <c r="O2020" i="1"/>
  <c r="M2028" i="1"/>
  <c r="N2028" i="1"/>
  <c r="O2028" i="1"/>
  <c r="M2032" i="1"/>
  <c r="N2032" i="1"/>
  <c r="O2032" i="1"/>
  <c r="M2040" i="1"/>
  <c r="N2040" i="1"/>
  <c r="O2040" i="1"/>
  <c r="M2048" i="1"/>
  <c r="N2048" i="1"/>
  <c r="O2048" i="1"/>
  <c r="M2053" i="1"/>
  <c r="N2053" i="1"/>
  <c r="O2053" i="1"/>
  <c r="M2060" i="1"/>
  <c r="N2060" i="1"/>
  <c r="O2060" i="1"/>
  <c r="M2069" i="1"/>
  <c r="N2069" i="1"/>
  <c r="O2069" i="1"/>
  <c r="M2071" i="1"/>
  <c r="N2071" i="1"/>
  <c r="O2071" i="1"/>
  <c r="M2076" i="1"/>
  <c r="N2076" i="1"/>
  <c r="O2076" i="1"/>
  <c r="M2079" i="1"/>
  <c r="N2079" i="1"/>
  <c r="O2079" i="1"/>
  <c r="M2081" i="1"/>
  <c r="N2081" i="1"/>
  <c r="O2081" i="1"/>
  <c r="M2083" i="1"/>
  <c r="N2083" i="1"/>
  <c r="O2083" i="1"/>
  <c r="M2089" i="1"/>
  <c r="N2089" i="1"/>
  <c r="O2089" i="1"/>
  <c r="M2093" i="1"/>
  <c r="N2093" i="1"/>
  <c r="O2093" i="1"/>
  <c r="M2099" i="1"/>
  <c r="N2099" i="1"/>
  <c r="O2099" i="1"/>
  <c r="M2102" i="1"/>
  <c r="N2102" i="1"/>
  <c r="O2102" i="1"/>
  <c r="M2105" i="1"/>
  <c r="N2105" i="1"/>
  <c r="O2105" i="1"/>
  <c r="M2110" i="1"/>
  <c r="N2110" i="1"/>
  <c r="O2110" i="1"/>
  <c r="M2112" i="1"/>
  <c r="N2112" i="1"/>
  <c r="O2112" i="1"/>
  <c r="M2115" i="1"/>
  <c r="N2115" i="1"/>
  <c r="O2115" i="1"/>
  <c r="M2123" i="1"/>
  <c r="N2123" i="1"/>
  <c r="O2123" i="1"/>
  <c r="M2130" i="1"/>
  <c r="N2130" i="1"/>
  <c r="O2130" i="1"/>
  <c r="M2136" i="1"/>
  <c r="N2136" i="1"/>
  <c r="O2136" i="1"/>
  <c r="M2138" i="1"/>
  <c r="N2138" i="1"/>
  <c r="O2138" i="1"/>
  <c r="M2146" i="1"/>
  <c r="N2146" i="1"/>
  <c r="O2146" i="1"/>
  <c r="M2149" i="1"/>
  <c r="N2149" i="1"/>
  <c r="O2149" i="1"/>
  <c r="M2154" i="1"/>
  <c r="N2154" i="1"/>
  <c r="O2154" i="1"/>
  <c r="M2160" i="1"/>
  <c r="N2160" i="1"/>
  <c r="O2160" i="1"/>
  <c r="M2166" i="1"/>
  <c r="N2166" i="1"/>
  <c r="O2166" i="1"/>
  <c r="M2173" i="1"/>
  <c r="N2173" i="1"/>
  <c r="O2173" i="1"/>
  <c r="M2176" i="1"/>
  <c r="N2176" i="1"/>
  <c r="O2176" i="1"/>
  <c r="M2181" i="1"/>
  <c r="N2181" i="1"/>
  <c r="O2181" i="1"/>
  <c r="M2186" i="1"/>
  <c r="N2186" i="1"/>
  <c r="O2186" i="1"/>
  <c r="M2194" i="1"/>
  <c r="N2194" i="1"/>
  <c r="O2194" i="1"/>
  <c r="M2201" i="1"/>
  <c r="N2201" i="1"/>
  <c r="O2201" i="1"/>
  <c r="M2206" i="1"/>
  <c r="N2206" i="1"/>
  <c r="O2206" i="1"/>
  <c r="M2209" i="1"/>
  <c r="N2209" i="1"/>
  <c r="O2209" i="1"/>
  <c r="M2215" i="1"/>
  <c r="N2215" i="1"/>
  <c r="O2215" i="1"/>
  <c r="M2222" i="1"/>
  <c r="N2222" i="1"/>
  <c r="O2222" i="1"/>
  <c r="M2224" i="1"/>
  <c r="N2224" i="1"/>
  <c r="O2224" i="1"/>
  <c r="M2226" i="1"/>
  <c r="N2226" i="1"/>
  <c r="O2226" i="1"/>
  <c r="M2234" i="1"/>
  <c r="N2234" i="1"/>
  <c r="O2234" i="1"/>
  <c r="M2238" i="1"/>
  <c r="N2238" i="1"/>
  <c r="O2238" i="1"/>
  <c r="M2246" i="1"/>
  <c r="N2246" i="1"/>
  <c r="O2246" i="1"/>
  <c r="M2254" i="1"/>
  <c r="N2254" i="1"/>
  <c r="O2254" i="1"/>
  <c r="M2259" i="1"/>
  <c r="N2259" i="1"/>
  <c r="O2259" i="1"/>
  <c r="M2266" i="1"/>
  <c r="N2266" i="1"/>
  <c r="O2266" i="1"/>
  <c r="M2275" i="1"/>
  <c r="N2275" i="1"/>
  <c r="O2275" i="1"/>
  <c r="M2280" i="1"/>
  <c r="N2280" i="1"/>
  <c r="O2280" i="1"/>
  <c r="M2283" i="1"/>
  <c r="N2283" i="1"/>
  <c r="O2283" i="1"/>
  <c r="M2285" i="1"/>
  <c r="N2285" i="1"/>
  <c r="O2285" i="1"/>
  <c r="M2287" i="1"/>
  <c r="N2287" i="1"/>
  <c r="O2287" i="1"/>
  <c r="M2293" i="1"/>
  <c r="N2293" i="1"/>
  <c r="O2293" i="1"/>
  <c r="M2297" i="1"/>
  <c r="N2297" i="1"/>
  <c r="O2297" i="1"/>
  <c r="M2303" i="1"/>
  <c r="N2303" i="1"/>
  <c r="O2303" i="1"/>
  <c r="M2306" i="1"/>
  <c r="N2306" i="1"/>
  <c r="O2306" i="1"/>
  <c r="M2309" i="1"/>
  <c r="N2309" i="1"/>
  <c r="O2309" i="1"/>
  <c r="M2314" i="1"/>
  <c r="N2314" i="1"/>
  <c r="O2314" i="1"/>
  <c r="M2316" i="1"/>
  <c r="N2316" i="1"/>
  <c r="O2316" i="1"/>
  <c r="M2324" i="1"/>
  <c r="N2324" i="1"/>
  <c r="O2324" i="1"/>
  <c r="M2331" i="1"/>
  <c r="N2331" i="1"/>
  <c r="O2331" i="1"/>
  <c r="M2333" i="1"/>
  <c r="N2333" i="1"/>
  <c r="O2333" i="1"/>
  <c r="M2341" i="1"/>
  <c r="N2341" i="1"/>
  <c r="O2341" i="1"/>
  <c r="M2344" i="1"/>
  <c r="N2344" i="1"/>
  <c r="O2344" i="1"/>
  <c r="M2349" i="1"/>
  <c r="N2349" i="1"/>
  <c r="O2349" i="1"/>
  <c r="M2355" i="1"/>
  <c r="N2355" i="1"/>
  <c r="O2355" i="1"/>
  <c r="M2362" i="1"/>
  <c r="N2362" i="1"/>
  <c r="O2362" i="1"/>
  <c r="M2365" i="1"/>
  <c r="N2365" i="1"/>
  <c r="O2365" i="1"/>
  <c r="M2370" i="1"/>
  <c r="N2370" i="1"/>
  <c r="O2370" i="1"/>
  <c r="M2378" i="1"/>
  <c r="N2378" i="1"/>
  <c r="O2378" i="1"/>
  <c r="M2385" i="1"/>
  <c r="N2385" i="1"/>
  <c r="O2385" i="1"/>
  <c r="M2390" i="1"/>
  <c r="N2390" i="1"/>
  <c r="O2390" i="1"/>
  <c r="M2392" i="1"/>
  <c r="N2392" i="1"/>
  <c r="O2392" i="1"/>
  <c r="M2395" i="1"/>
  <c r="N2395" i="1"/>
  <c r="O2395" i="1"/>
  <c r="M2401" i="1"/>
  <c r="N2401" i="1"/>
  <c r="O2401" i="1"/>
  <c r="M2408" i="1"/>
  <c r="N2408" i="1"/>
  <c r="O2408" i="1"/>
  <c r="M2410" i="1"/>
  <c r="N2410" i="1"/>
  <c r="O2410" i="1"/>
  <c r="M2412" i="1"/>
  <c r="N2412" i="1"/>
  <c r="O2412" i="1"/>
  <c r="M2420" i="1"/>
  <c r="N2420" i="1"/>
  <c r="O2420" i="1"/>
  <c r="M2428" i="1"/>
  <c r="N2428" i="1"/>
  <c r="O2428" i="1"/>
  <c r="M2435" i="1"/>
  <c r="N2435" i="1"/>
  <c r="O2435" i="1"/>
  <c r="M2444" i="1"/>
  <c r="N2444" i="1"/>
  <c r="O2444" i="1"/>
  <c r="M2449" i="1"/>
  <c r="N2449" i="1"/>
  <c r="O2449" i="1"/>
  <c r="M2453" i="1"/>
  <c r="N2453" i="1"/>
  <c r="O2453" i="1"/>
  <c r="M2462" i="1"/>
  <c r="N2462" i="1"/>
  <c r="O2462" i="1"/>
  <c r="M2469" i="1"/>
  <c r="N2469" i="1"/>
  <c r="O2469" i="1"/>
  <c r="M2472" i="1"/>
  <c r="N2472" i="1"/>
  <c r="O2472" i="1"/>
  <c r="M2475" i="1"/>
  <c r="N2475" i="1"/>
  <c r="O2475" i="1"/>
  <c r="M2478" i="1"/>
  <c r="N2478" i="1"/>
  <c r="O2478" i="1"/>
  <c r="M2481" i="1"/>
  <c r="N2481" i="1"/>
  <c r="O2481" i="1"/>
  <c r="M2484" i="1"/>
  <c r="N2484" i="1"/>
  <c r="O2484" i="1"/>
  <c r="M2488" i="1"/>
  <c r="N2488" i="1"/>
  <c r="O2488" i="1"/>
  <c r="M2492" i="1"/>
  <c r="N2492" i="1"/>
  <c r="O2492" i="1"/>
  <c r="M2496" i="1"/>
  <c r="N2496" i="1"/>
  <c r="O2496" i="1"/>
  <c r="M2499" i="1"/>
  <c r="N2499" i="1"/>
  <c r="O2499" i="1"/>
  <c r="M2503" i="1"/>
  <c r="N2503" i="1"/>
  <c r="O2503" i="1"/>
  <c r="M2506" i="1"/>
  <c r="N2506" i="1"/>
  <c r="O2506" i="1"/>
  <c r="M2510" i="1"/>
  <c r="N2510" i="1"/>
  <c r="O2510" i="1"/>
  <c r="M2515" i="1"/>
  <c r="N2515" i="1"/>
  <c r="O2515" i="1"/>
  <c r="M2518" i="1"/>
  <c r="N2518" i="1"/>
  <c r="O2518" i="1"/>
  <c r="M2525" i="1"/>
  <c r="N2525" i="1"/>
  <c r="O2525" i="1"/>
  <c r="M2534" i="1"/>
  <c r="N2534" i="1"/>
  <c r="O2534" i="1"/>
  <c r="M2541" i="1"/>
  <c r="N2541" i="1"/>
  <c r="O2541" i="1"/>
  <c r="M2544" i="1"/>
  <c r="N2544" i="1"/>
  <c r="O2544" i="1"/>
  <c r="M2548" i="1"/>
  <c r="N2548" i="1"/>
  <c r="O2548" i="1"/>
  <c r="M2550" i="1"/>
  <c r="N2550" i="1"/>
  <c r="O2550" i="1"/>
  <c r="M2552" i="1"/>
  <c r="N2552" i="1"/>
  <c r="O2552" i="1"/>
  <c r="M2557" i="1"/>
  <c r="N2557" i="1"/>
  <c r="O2557" i="1"/>
  <c r="M2559" i="1"/>
  <c r="N2559" i="1"/>
  <c r="O2559" i="1"/>
  <c r="M2561" i="1"/>
  <c r="N2561" i="1"/>
  <c r="O2561" i="1"/>
  <c r="M2566" i="1"/>
  <c r="N2566" i="1"/>
  <c r="O2566" i="1"/>
  <c r="M2569" i="1"/>
  <c r="N2569" i="1"/>
  <c r="O2569" i="1"/>
  <c r="M2571" i="1"/>
  <c r="N2571" i="1"/>
  <c r="O2571" i="1"/>
  <c r="M2573" i="1"/>
  <c r="N2573" i="1"/>
  <c r="O2573" i="1"/>
  <c r="M2581" i="1"/>
  <c r="N2581" i="1"/>
  <c r="O2581" i="1"/>
  <c r="M2589" i="1"/>
  <c r="N2589" i="1"/>
  <c r="O2589" i="1"/>
  <c r="M2594" i="1"/>
  <c r="N2594" i="1"/>
  <c r="O2594" i="1"/>
  <c r="M2597" i="1"/>
  <c r="N2597" i="1"/>
  <c r="O2597" i="1"/>
  <c r="M2599" i="1"/>
  <c r="N2599" i="1"/>
  <c r="O2599" i="1"/>
  <c r="M2601" i="1"/>
  <c r="N2601" i="1"/>
  <c r="O2601" i="1"/>
  <c r="M2606" i="1"/>
  <c r="N2606" i="1"/>
  <c r="O2606" i="1"/>
  <c r="M2608" i="1"/>
  <c r="N2608" i="1"/>
  <c r="O2608" i="1"/>
  <c r="M2610" i="1"/>
  <c r="N2610" i="1"/>
  <c r="O2610" i="1"/>
  <c r="M2618" i="1"/>
  <c r="N2618" i="1"/>
  <c r="O2618" i="1"/>
  <c r="M2621" i="1"/>
  <c r="N2621" i="1"/>
  <c r="O2621" i="1"/>
  <c r="M2624" i="1"/>
  <c r="N2624" i="1"/>
  <c r="O2624" i="1"/>
  <c r="M2627" i="1"/>
  <c r="N2627" i="1"/>
  <c r="O2627" i="1"/>
  <c r="M2630" i="1"/>
  <c r="N2630" i="1"/>
  <c r="O2630" i="1"/>
  <c r="M2633" i="1"/>
  <c r="N2633" i="1"/>
  <c r="O2633" i="1"/>
  <c r="M2636" i="1"/>
  <c r="N2636" i="1"/>
  <c r="O2636" i="1"/>
  <c r="M2639" i="1"/>
  <c r="N2639" i="1"/>
  <c r="O2639" i="1"/>
  <c r="M2642" i="1"/>
  <c r="N2642" i="1"/>
  <c r="O2642" i="1"/>
  <c r="M2645" i="1"/>
  <c r="N2645" i="1"/>
  <c r="O2645" i="1"/>
  <c r="M2653" i="1"/>
  <c r="N2653" i="1"/>
  <c r="O2653" i="1"/>
  <c r="M2658" i="1"/>
  <c r="N2658" i="1"/>
  <c r="O2658" i="1"/>
  <c r="M2666" i="1"/>
  <c r="N2666" i="1"/>
  <c r="O2666" i="1"/>
  <c r="M2669" i="1"/>
  <c r="N2669" i="1"/>
  <c r="O2669" i="1"/>
  <c r="M2672" i="1"/>
  <c r="N2672" i="1"/>
  <c r="O2672" i="1"/>
  <c r="M2675" i="1"/>
  <c r="N2675" i="1"/>
  <c r="O2675" i="1"/>
  <c r="M2678" i="1"/>
  <c r="N2678" i="1"/>
  <c r="O2678" i="1"/>
  <c r="M2684" i="1"/>
  <c r="N2684" i="1"/>
  <c r="O2684" i="1"/>
  <c r="M2687" i="1"/>
  <c r="N2687" i="1"/>
  <c r="O2687" i="1"/>
  <c r="M2694" i="1"/>
  <c r="N2694" i="1"/>
  <c r="O2694" i="1"/>
  <c r="M2697" i="1"/>
  <c r="N2697" i="1"/>
  <c r="O2697" i="1"/>
  <c r="N2700" i="1"/>
  <c r="O2700" i="1"/>
  <c r="M2703" i="1"/>
  <c r="N2703" i="1"/>
  <c r="O2703" i="1"/>
  <c r="M2706" i="1"/>
  <c r="N2706" i="1"/>
  <c r="O2706" i="1"/>
  <c r="M2709" i="1"/>
  <c r="N2709" i="1"/>
  <c r="O2709" i="1"/>
  <c r="N2715" i="1"/>
  <c r="O2715" i="1"/>
  <c r="M2718" i="1"/>
  <c r="N2718" i="1"/>
  <c r="O2718" i="1"/>
  <c r="M2721" i="1"/>
  <c r="N2721" i="1"/>
  <c r="O2721" i="1"/>
  <c r="M2728" i="1"/>
  <c r="N2728" i="1"/>
  <c r="O2728" i="1"/>
  <c r="M2734" i="1"/>
  <c r="N2734" i="1"/>
  <c r="O2734" i="1"/>
  <c r="M2737" i="1"/>
  <c r="N2737" i="1"/>
  <c r="O2737" i="1"/>
  <c r="M2743" i="1"/>
  <c r="N2743" i="1"/>
  <c r="O2743" i="1"/>
  <c r="M2765" i="1"/>
  <c r="N2765" i="1"/>
  <c r="O2765" i="1"/>
  <c r="M2771" i="1"/>
  <c r="N2771" i="1"/>
  <c r="O2771" i="1"/>
  <c r="M2774" i="1"/>
  <c r="N2774" i="1"/>
  <c r="O2774" i="1"/>
  <c r="M2783" i="1"/>
  <c r="N2783" i="1"/>
  <c r="O2783" i="1"/>
  <c r="M2791" i="1"/>
  <c r="N2791" i="1"/>
  <c r="O2791" i="1"/>
  <c r="M2794" i="1"/>
  <c r="N2794" i="1"/>
  <c r="O2794" i="1"/>
  <c r="M2797" i="1"/>
  <c r="N2797" i="1"/>
  <c r="O2797" i="1"/>
  <c r="M2800" i="1"/>
  <c r="N2800" i="1"/>
  <c r="O2800" i="1"/>
  <c r="M2804" i="1"/>
  <c r="N2804" i="1"/>
  <c r="O2804" i="1"/>
  <c r="M2809" i="1"/>
  <c r="N2809" i="1"/>
  <c r="O2809" i="1"/>
  <c r="M2812" i="1"/>
  <c r="N2812" i="1"/>
  <c r="O2812" i="1"/>
  <c r="M2815" i="1"/>
  <c r="N2815" i="1"/>
  <c r="O2815" i="1"/>
  <c r="M2818" i="1"/>
  <c r="N2818" i="1"/>
  <c r="O2818" i="1"/>
  <c r="M2821" i="1"/>
  <c r="N2821" i="1"/>
  <c r="O2821" i="1"/>
  <c r="M2824" i="1"/>
  <c r="N2824" i="1"/>
  <c r="O2824" i="1"/>
  <c r="M2827" i="1"/>
  <c r="N2827" i="1"/>
  <c r="O2827" i="1"/>
  <c r="M2833" i="1"/>
  <c r="N2833" i="1"/>
  <c r="O2833" i="1"/>
  <c r="M2836" i="1"/>
  <c r="N2836" i="1"/>
  <c r="O2836" i="1"/>
  <c r="M2839" i="1"/>
  <c r="N2839" i="1"/>
  <c r="O2839" i="1"/>
  <c r="M2842" i="1"/>
  <c r="N2842" i="1"/>
  <c r="O2842" i="1"/>
  <c r="M2845" i="1"/>
  <c r="N2845" i="1"/>
  <c r="O2845" i="1"/>
  <c r="M2848" i="1"/>
  <c r="N2848" i="1"/>
  <c r="O2848" i="1"/>
  <c r="M2851" i="1"/>
  <c r="N2851" i="1"/>
  <c r="O2851" i="1"/>
  <c r="M2854" i="1"/>
  <c r="N2854" i="1"/>
  <c r="O2854" i="1"/>
  <c r="M2858" i="1"/>
  <c r="N2858" i="1"/>
  <c r="O2858" i="1"/>
  <c r="M2864" i="1"/>
  <c r="N2864" i="1"/>
  <c r="O2864" i="1"/>
  <c r="M2872" i="1"/>
  <c r="N2872" i="1"/>
  <c r="O2872" i="1"/>
  <c r="M2875" i="1"/>
  <c r="N2875" i="1"/>
  <c r="O2875" i="1"/>
  <c r="M2879" i="1"/>
  <c r="N2879" i="1"/>
  <c r="O2879" i="1"/>
  <c r="M2884" i="1"/>
  <c r="N2884" i="1"/>
  <c r="O2884" i="1"/>
  <c r="M2887" i="1"/>
  <c r="N2887" i="1"/>
  <c r="O2887" i="1"/>
  <c r="M2891" i="1"/>
  <c r="N2891" i="1"/>
  <c r="O2891" i="1"/>
  <c r="M2894" i="1"/>
  <c r="N2894" i="1"/>
  <c r="O2894" i="1"/>
  <c r="M2897" i="1"/>
  <c r="N2897" i="1"/>
  <c r="O2897" i="1"/>
  <c r="M2900" i="1"/>
  <c r="N2900" i="1"/>
  <c r="O2900" i="1"/>
  <c r="M2903" i="1"/>
  <c r="N2903" i="1"/>
  <c r="O2903" i="1"/>
  <c r="M2906" i="1"/>
  <c r="N2906" i="1"/>
  <c r="O2906" i="1"/>
  <c r="M2909" i="1"/>
  <c r="N2909" i="1"/>
  <c r="O2909" i="1"/>
  <c r="M2912" i="1"/>
  <c r="N2912" i="1"/>
  <c r="O2912" i="1"/>
  <c r="M2915" i="1"/>
  <c r="N2915" i="1"/>
  <c r="O2915" i="1"/>
  <c r="M2919" i="1"/>
  <c r="N2919" i="1"/>
  <c r="O2919" i="1"/>
  <c r="M2922" i="1"/>
  <c r="N2922" i="1"/>
  <c r="O2922" i="1"/>
  <c r="M2925" i="1"/>
  <c r="N2925" i="1"/>
  <c r="O2925" i="1"/>
  <c r="M2929" i="1"/>
  <c r="N2929" i="1"/>
  <c r="O2929" i="1"/>
  <c r="M2932" i="1"/>
  <c r="N2932" i="1"/>
  <c r="O2932" i="1"/>
  <c r="M2938" i="1"/>
  <c r="N2938" i="1"/>
  <c r="O2938" i="1"/>
  <c r="M2945" i="1"/>
  <c r="N2945" i="1"/>
  <c r="O2945" i="1"/>
  <c r="M2947" i="1"/>
  <c r="N2947" i="1"/>
  <c r="O2947" i="1"/>
  <c r="M2949" i="1"/>
  <c r="N2949" i="1"/>
  <c r="O2949" i="1"/>
  <c r="M2954" i="1"/>
  <c r="N2954" i="1"/>
  <c r="O2954" i="1"/>
  <c r="M2957" i="1"/>
  <c r="N2957" i="1"/>
  <c r="O2957" i="1"/>
  <c r="M2959" i="1"/>
  <c r="N2959" i="1"/>
  <c r="O2959" i="1"/>
  <c r="M2961" i="1"/>
  <c r="N2961" i="1"/>
  <c r="O2961" i="1"/>
  <c r="M2970" i="1"/>
  <c r="N2970" i="1"/>
  <c r="O2970" i="1"/>
  <c r="M2978" i="1"/>
  <c r="N2978" i="1"/>
  <c r="O2978" i="1"/>
  <c r="M2981" i="1"/>
  <c r="N2981" i="1"/>
  <c r="O2981" i="1"/>
  <c r="M2984" i="1"/>
  <c r="N2984" i="1"/>
  <c r="O2984" i="1"/>
  <c r="M2987" i="1"/>
  <c r="N2987" i="1"/>
  <c r="O2987" i="1"/>
  <c r="M2991" i="1"/>
  <c r="N2991" i="1"/>
  <c r="O2991" i="1"/>
  <c r="M2993" i="1"/>
  <c r="N2993" i="1"/>
  <c r="O2993" i="1"/>
  <c r="M2995" i="1"/>
  <c r="N2995" i="1"/>
  <c r="O2995" i="1"/>
  <c r="M3000" i="1"/>
  <c r="N3000" i="1"/>
  <c r="O3000" i="1"/>
  <c r="M3005" i="1"/>
  <c r="N3005" i="1"/>
  <c r="O3005" i="1"/>
  <c r="M3008" i="1"/>
  <c r="N3008" i="1"/>
  <c r="O3008" i="1"/>
  <c r="M3010" i="1"/>
  <c r="N3010" i="1"/>
  <c r="O3010" i="1"/>
  <c r="M3012" i="1"/>
  <c r="N3012" i="1"/>
  <c r="O3012" i="1"/>
  <c r="M3018" i="1"/>
  <c r="N3018" i="1"/>
  <c r="O3018" i="1"/>
  <c r="M3022" i="1"/>
  <c r="N3022" i="1"/>
  <c r="O3022" i="1"/>
  <c r="M3024" i="1"/>
  <c r="N3024" i="1"/>
  <c r="O3024" i="1"/>
  <c r="M3026" i="1"/>
  <c r="N3026" i="1"/>
  <c r="O3026" i="1"/>
  <c r="M3030" i="1"/>
  <c r="N3030" i="1"/>
  <c r="O3030" i="1"/>
  <c r="M3033" i="1"/>
  <c r="N3033" i="1"/>
  <c r="O3033" i="1"/>
  <c r="M3037" i="1"/>
  <c r="N3037" i="1"/>
  <c r="O3037" i="1"/>
  <c r="M3041" i="1"/>
  <c r="N3041" i="1"/>
  <c r="O3041" i="1"/>
  <c r="M3043" i="1"/>
  <c r="N3043" i="1"/>
  <c r="O3043" i="1"/>
  <c r="M3048" i="1"/>
  <c r="N3048" i="1"/>
  <c r="O3048" i="1"/>
  <c r="M3056" i="1"/>
  <c r="N3056" i="1"/>
  <c r="O3056" i="1"/>
  <c r="M3059" i="1"/>
  <c r="N3059" i="1"/>
  <c r="O3059" i="1"/>
  <c r="M3062" i="1"/>
  <c r="N3062" i="1"/>
  <c r="O3062" i="1"/>
  <c r="M3070" i="1"/>
  <c r="N3070" i="1"/>
  <c r="O3070" i="1"/>
  <c r="M3075" i="1"/>
  <c r="N3075" i="1"/>
  <c r="O3075" i="1"/>
  <c r="M3078" i="1"/>
  <c r="N3078" i="1"/>
  <c r="O3078" i="1"/>
  <c r="M3080" i="1"/>
  <c r="N3080" i="1"/>
  <c r="O3080" i="1"/>
  <c r="M3082" i="1"/>
  <c r="N3082" i="1"/>
  <c r="O3082" i="1"/>
  <c r="M3090" i="1"/>
  <c r="N3090" i="1"/>
  <c r="O3090" i="1"/>
  <c r="M3097" i="1"/>
  <c r="N3097" i="1"/>
  <c r="O3097" i="1"/>
  <c r="M3102" i="1"/>
  <c r="N3102" i="1"/>
  <c r="O3102" i="1"/>
  <c r="M3104" i="1"/>
  <c r="N3104" i="1"/>
  <c r="O3104" i="1"/>
  <c r="M3109" i="1"/>
  <c r="N3109" i="1"/>
  <c r="O3109" i="1"/>
  <c r="M3113" i="1"/>
  <c r="N3113" i="1"/>
  <c r="O3113" i="1"/>
  <c r="M3115" i="1"/>
  <c r="N3115" i="1"/>
  <c r="O3115" i="1"/>
  <c r="M3121" i="1"/>
  <c r="N3121" i="1"/>
  <c r="O3121" i="1"/>
  <c r="M3124" i="1"/>
  <c r="N3124" i="1"/>
  <c r="O3124" i="1"/>
  <c r="M3133" i="1"/>
  <c r="N3133" i="1"/>
  <c r="O3133" i="1"/>
  <c r="M3143" i="1"/>
  <c r="N3143" i="1"/>
  <c r="O3143" i="1"/>
  <c r="M3146" i="1"/>
  <c r="N3146" i="1"/>
  <c r="O3146" i="1"/>
  <c r="M3148" i="1"/>
  <c r="N3148" i="1"/>
  <c r="O3148" i="1"/>
  <c r="M3151" i="1"/>
  <c r="N3151" i="1"/>
  <c r="O3151" i="1"/>
  <c r="M3155" i="1"/>
  <c r="N3155" i="1"/>
  <c r="O3155" i="1"/>
  <c r="M3157" i="1"/>
  <c r="N3157" i="1"/>
  <c r="O3157" i="1"/>
  <c r="M3159" i="1"/>
  <c r="N3159" i="1"/>
  <c r="O3159" i="1"/>
  <c r="M3161" i="1"/>
  <c r="N3161" i="1"/>
  <c r="O3161" i="1"/>
  <c r="M3163" i="1"/>
  <c r="N3163" i="1"/>
  <c r="O3163" i="1"/>
  <c r="M3170" i="1"/>
  <c r="N3170" i="1"/>
  <c r="O3170" i="1"/>
  <c r="M3172" i="1"/>
  <c r="N3172" i="1"/>
  <c r="O3172" i="1"/>
  <c r="M3179" i="1"/>
  <c r="N3179" i="1"/>
  <c r="O3179" i="1"/>
  <c r="M3182" i="1"/>
  <c r="N3182" i="1"/>
  <c r="O3182" i="1"/>
  <c r="M3186" i="1"/>
  <c r="N3186" i="1"/>
  <c r="O3186" i="1"/>
  <c r="M3191" i="1"/>
  <c r="N3191" i="1"/>
  <c r="O3191" i="1"/>
  <c r="M3198" i="1"/>
  <c r="N3198" i="1"/>
  <c r="O3198" i="1"/>
  <c r="M3201" i="1"/>
  <c r="N3201" i="1"/>
  <c r="O3201" i="1"/>
  <c r="M3204" i="1"/>
  <c r="N3204" i="1"/>
  <c r="O3204" i="1"/>
  <c r="M3208" i="1"/>
  <c r="N3208" i="1"/>
  <c r="O3208" i="1"/>
  <c r="M3211" i="1"/>
  <c r="N3211" i="1"/>
  <c r="O3211" i="1"/>
  <c r="M3214" i="1"/>
  <c r="N3214" i="1"/>
  <c r="O3214" i="1"/>
  <c r="M3218" i="1"/>
  <c r="N3218" i="1"/>
  <c r="O3218" i="1"/>
  <c r="M3224" i="1"/>
  <c r="N3224" i="1"/>
  <c r="O3224" i="1"/>
  <c r="M3227" i="1"/>
  <c r="N3227" i="1"/>
  <c r="O3227" i="1"/>
  <c r="M3233" i="1"/>
  <c r="N3233" i="1"/>
  <c r="O3233" i="1"/>
  <c r="M3238" i="1"/>
  <c r="N3238" i="1"/>
  <c r="O3238" i="1"/>
  <c r="M3241" i="1"/>
  <c r="N3241" i="1"/>
  <c r="O3241" i="1"/>
  <c r="M3243" i="1"/>
  <c r="N3243" i="1"/>
  <c r="O3243" i="1"/>
  <c r="M3245" i="1"/>
  <c r="N3245" i="1"/>
  <c r="O3245" i="1"/>
  <c r="M3253" i="1"/>
  <c r="N3253" i="1"/>
  <c r="O3253" i="1"/>
  <c r="M3259" i="1"/>
  <c r="N3259" i="1"/>
  <c r="O3259" i="1"/>
  <c r="M3267" i="1"/>
  <c r="N3267" i="1"/>
  <c r="O3267" i="1"/>
  <c r="M3269" i="1"/>
  <c r="N3269" i="1"/>
  <c r="O3269" i="1"/>
  <c r="M3271" i="1"/>
  <c r="N3271" i="1"/>
  <c r="O3271" i="1"/>
  <c r="M3274" i="1"/>
  <c r="N3274" i="1"/>
  <c r="O3274" i="1"/>
  <c r="M3278" i="1"/>
  <c r="N3278" i="1"/>
  <c r="O3278" i="1"/>
  <c r="M3281" i="1"/>
  <c r="N3281" i="1"/>
  <c r="O3281" i="1"/>
  <c r="M3285" i="1"/>
  <c r="N3285" i="1"/>
  <c r="O3285" i="1"/>
  <c r="M3287" i="1"/>
  <c r="N3287" i="1"/>
  <c r="O3287" i="1"/>
  <c r="M3289" i="1"/>
  <c r="N3289" i="1"/>
  <c r="O3289" i="1"/>
  <c r="M3292" i="1"/>
  <c r="N3292" i="1"/>
  <c r="O3292" i="1"/>
  <c r="M3294" i="1"/>
  <c r="N3294" i="1"/>
  <c r="O3294" i="1"/>
  <c r="M3299" i="1"/>
  <c r="N3299" i="1"/>
  <c r="O3299" i="1"/>
  <c r="M3301" i="1"/>
  <c r="N3301" i="1"/>
  <c r="O3301" i="1"/>
  <c r="M3303" i="1"/>
  <c r="N3303" i="1"/>
  <c r="O3303" i="1"/>
  <c r="M3310" i="1"/>
  <c r="N3310" i="1"/>
  <c r="O3310" i="1"/>
  <c r="M3313" i="1"/>
  <c r="N3313" i="1"/>
  <c r="O3313" i="1"/>
  <c r="M3316" i="1"/>
  <c r="N3316" i="1"/>
  <c r="O3316" i="1"/>
  <c r="M3323" i="1"/>
  <c r="N3323" i="1"/>
  <c r="O3323" i="1"/>
  <c r="M3326" i="1"/>
  <c r="N3326" i="1"/>
  <c r="O3326" i="1"/>
  <c r="M3329" i="1"/>
  <c r="N3329" i="1"/>
  <c r="O3329" i="1"/>
  <c r="M3334" i="1"/>
  <c r="N3334" i="1"/>
  <c r="O3334" i="1"/>
  <c r="M3340" i="1"/>
  <c r="N3340" i="1"/>
  <c r="O3340" i="1"/>
  <c r="M3344" i="1"/>
  <c r="N3344" i="1"/>
  <c r="O3344" i="1"/>
  <c r="M3349" i="1"/>
  <c r="N3349" i="1"/>
  <c r="O3349" i="1"/>
  <c r="M3352" i="1"/>
  <c r="N3352" i="1"/>
  <c r="O3352" i="1"/>
  <c r="M3354" i="1"/>
  <c r="N3354" i="1"/>
  <c r="O3354" i="1"/>
  <c r="M3356" i="1"/>
  <c r="N3356" i="1"/>
  <c r="O3356" i="1"/>
  <c r="M3364" i="1"/>
  <c r="N3364" i="1"/>
  <c r="O3364" i="1"/>
  <c r="M3370" i="1"/>
  <c r="N3370" i="1"/>
  <c r="O3370" i="1"/>
  <c r="M3373" i="1"/>
  <c r="N3373" i="1"/>
  <c r="O3373" i="1"/>
  <c r="M3375" i="1"/>
  <c r="N3375" i="1"/>
  <c r="O3375" i="1"/>
  <c r="M3377" i="1"/>
  <c r="N3377" i="1"/>
  <c r="O3377" i="1"/>
  <c r="M3383" i="1"/>
  <c r="N3383" i="1"/>
  <c r="O3383" i="1"/>
  <c r="M3385" i="1"/>
  <c r="N3385" i="1"/>
  <c r="O3385" i="1"/>
  <c r="M3389" i="1"/>
  <c r="N3389" i="1"/>
  <c r="O3389" i="1"/>
  <c r="M3391" i="1"/>
  <c r="N3391" i="1"/>
  <c r="O3391" i="1"/>
  <c r="M3395" i="1"/>
  <c r="N3395" i="1"/>
  <c r="O3395" i="1"/>
  <c r="M3400" i="1"/>
  <c r="N3400" i="1"/>
  <c r="O3400" i="1"/>
  <c r="M3404" i="1"/>
  <c r="N3404" i="1"/>
  <c r="O3404" i="1"/>
  <c r="M3407" i="1"/>
  <c r="N3407" i="1"/>
  <c r="O3407" i="1"/>
  <c r="M3410" i="1"/>
  <c r="N3410" i="1"/>
  <c r="O3410" i="1"/>
  <c r="M3415" i="1"/>
  <c r="N3415" i="1"/>
  <c r="O3415" i="1"/>
  <c r="M3417" i="1"/>
  <c r="N3417" i="1"/>
  <c r="O3417" i="1"/>
  <c r="M3423" i="1"/>
  <c r="N3423" i="1"/>
  <c r="O3423" i="1"/>
  <c r="M3429" i="1"/>
  <c r="N3429" i="1"/>
  <c r="O3429" i="1"/>
  <c r="M3435" i="1"/>
  <c r="N3435" i="1"/>
  <c r="O3435" i="1"/>
  <c r="M3439" i="1"/>
  <c r="N3439" i="1"/>
  <c r="O3439" i="1"/>
  <c r="M3443" i="1"/>
  <c r="N3443" i="1"/>
  <c r="O3443" i="1"/>
  <c r="M3446" i="1"/>
  <c r="N3446" i="1"/>
  <c r="O3446" i="1"/>
  <c r="M3451" i="1"/>
  <c r="N3451" i="1"/>
  <c r="O3451" i="1"/>
  <c r="M3453" i="1"/>
  <c r="N3453" i="1"/>
  <c r="O3453" i="1"/>
  <c r="M3455" i="1"/>
  <c r="N3455" i="1"/>
  <c r="O3455" i="1"/>
  <c r="M3458" i="1"/>
  <c r="N3458" i="1"/>
  <c r="O3458" i="1"/>
  <c r="M3460" i="1"/>
  <c r="N3460" i="1"/>
  <c r="O3460" i="1"/>
  <c r="M3463" i="1"/>
  <c r="N3463" i="1"/>
  <c r="O3463" i="1"/>
  <c r="M3467" i="1"/>
  <c r="N3467" i="1"/>
  <c r="O3467" i="1"/>
  <c r="M3470" i="1"/>
  <c r="N3470" i="1"/>
  <c r="O3470" i="1"/>
  <c r="M3473" i="1"/>
  <c r="N3473" i="1"/>
  <c r="O3473" i="1"/>
  <c r="M3477" i="1"/>
  <c r="N3477" i="1"/>
  <c r="O3477" i="1"/>
  <c r="M3480" i="1"/>
  <c r="N3480" i="1"/>
  <c r="O3480" i="1"/>
  <c r="M3483" i="1"/>
  <c r="N3483" i="1"/>
  <c r="O3483" i="1"/>
  <c r="M3486" i="1"/>
  <c r="N3486" i="1"/>
  <c r="O3486" i="1"/>
  <c r="M3489" i="1"/>
  <c r="N3489" i="1"/>
  <c r="O3489" i="1"/>
  <c r="M3491" i="1"/>
  <c r="N3491" i="1"/>
  <c r="O3491" i="1"/>
  <c r="M3494" i="1"/>
  <c r="N3494" i="1"/>
  <c r="O3494" i="1"/>
  <c r="M3497" i="1"/>
  <c r="N3497" i="1"/>
  <c r="O3497" i="1"/>
  <c r="M3500" i="1"/>
  <c r="N3500" i="1"/>
  <c r="O3500" i="1"/>
  <c r="M3501" i="1"/>
  <c r="N3501" i="1"/>
  <c r="O3501" i="1"/>
  <c r="M3504" i="1"/>
  <c r="N3504" i="1"/>
  <c r="O3504" i="1"/>
  <c r="M3507" i="1"/>
  <c r="N3507" i="1"/>
  <c r="O3507" i="1"/>
  <c r="M3514" i="1"/>
  <c r="N3514" i="1"/>
  <c r="O3514" i="1"/>
  <c r="M3517" i="1"/>
  <c r="N3517" i="1"/>
  <c r="O3517" i="1"/>
  <c r="M3519" i="1"/>
  <c r="N3519" i="1"/>
  <c r="O3519" i="1"/>
  <c r="M3526" i="1"/>
  <c r="N3526" i="1"/>
  <c r="O3526" i="1"/>
  <c r="M3533" i="1"/>
  <c r="N3533" i="1"/>
  <c r="O3533" i="1"/>
  <c r="M3541" i="1"/>
  <c r="N3541" i="1"/>
  <c r="O3541" i="1"/>
  <c r="M3542" i="1"/>
  <c r="N3542" i="1"/>
  <c r="O3542" i="1"/>
  <c r="M3548" i="1"/>
  <c r="N3548" i="1"/>
  <c r="O3548" i="1"/>
  <c r="M3549" i="1"/>
  <c r="N3549" i="1"/>
  <c r="O3549" i="1"/>
  <c r="M3554" i="1"/>
  <c r="N3554" i="1"/>
  <c r="O3554" i="1"/>
  <c r="M3557" i="1"/>
  <c r="N3557" i="1"/>
  <c r="O3557" i="1"/>
  <c r="M3558" i="1"/>
  <c r="N3558" i="1"/>
  <c r="O3558" i="1"/>
  <c r="M3564" i="1"/>
  <c r="N3564" i="1"/>
  <c r="O3564" i="1"/>
  <c r="M3565" i="1"/>
  <c r="N3565" i="1"/>
  <c r="O3565" i="1"/>
  <c r="M3572" i="1"/>
  <c r="N3572" i="1"/>
  <c r="O3572" i="1"/>
  <c r="M3573" i="1"/>
  <c r="N3573" i="1"/>
  <c r="O3573" i="1"/>
  <c r="M3580" i="1"/>
  <c r="N3580" i="1"/>
  <c r="O3580" i="1"/>
  <c r="M3581" i="1"/>
  <c r="N3581" i="1"/>
  <c r="O3581" i="1"/>
  <c r="M3589" i="1"/>
  <c r="N3589" i="1"/>
  <c r="O3589" i="1"/>
  <c r="M3590" i="1"/>
  <c r="N3590" i="1"/>
  <c r="O3590" i="1"/>
  <c r="M3593" i="1"/>
  <c r="N3593" i="1"/>
  <c r="O3593" i="1"/>
  <c r="M3594" i="1"/>
  <c r="N3594" i="1"/>
  <c r="O3594" i="1"/>
  <c r="M3604" i="1"/>
  <c r="N3604" i="1"/>
  <c r="O3604" i="1"/>
  <c r="M3605" i="1"/>
  <c r="N3605" i="1"/>
  <c r="O3605" i="1"/>
  <c r="M3612" i="1"/>
  <c r="N3612" i="1"/>
  <c r="O3612" i="1"/>
  <c r="M3618" i="1"/>
  <c r="N3618" i="1"/>
  <c r="O3618" i="1"/>
  <c r="M3622" i="1"/>
  <c r="N3622" i="1"/>
  <c r="O3622" i="1"/>
  <c r="M3625" i="1"/>
  <c r="N3625" i="1"/>
  <c r="O3625" i="1"/>
  <c r="M3629" i="1"/>
  <c r="N3629" i="1"/>
  <c r="O3629" i="1"/>
  <c r="M3633" i="1"/>
  <c r="N3633" i="1"/>
  <c r="O3633" i="1"/>
  <c r="M3638" i="1"/>
  <c r="N3638" i="1"/>
  <c r="O3638" i="1"/>
  <c r="M3641" i="1"/>
  <c r="N3641" i="1"/>
  <c r="O3641" i="1"/>
  <c r="M3646" i="1"/>
  <c r="N3646" i="1"/>
  <c r="O3646" i="1"/>
  <c r="M3648" i="1"/>
  <c r="N3648" i="1"/>
  <c r="O3648" i="1"/>
  <c r="M3650" i="1"/>
  <c r="N3650" i="1"/>
  <c r="O3650" i="1"/>
  <c r="M3651" i="1"/>
  <c r="N3651" i="1"/>
  <c r="O3651" i="1"/>
  <c r="M3653" i="1"/>
  <c r="N3653" i="1"/>
  <c r="O3653" i="1"/>
  <c r="M3665" i="1"/>
  <c r="N3665" i="1"/>
  <c r="O3665" i="1"/>
  <c r="M3667" i="1"/>
  <c r="N3667" i="1"/>
  <c r="O3667" i="1"/>
  <c r="M3668" i="1"/>
  <c r="N3668" i="1"/>
  <c r="O3668" i="1"/>
  <c r="M3671" i="1"/>
  <c r="N3671" i="1"/>
  <c r="O3671" i="1"/>
  <c r="M3678" i="1"/>
  <c r="N3678" i="1"/>
  <c r="O3678" i="1"/>
  <c r="M3682" i="1"/>
  <c r="N3682" i="1"/>
  <c r="O3682" i="1"/>
  <c r="M3688" i="1"/>
  <c r="N3688" i="1"/>
  <c r="O3688" i="1"/>
  <c r="M3691" i="1"/>
  <c r="N3691" i="1"/>
  <c r="O3691" i="1"/>
  <c r="M3693" i="1"/>
  <c r="N3693" i="1"/>
  <c r="O3693" i="1"/>
  <c r="M3701" i="1"/>
  <c r="N3701" i="1"/>
  <c r="O3701" i="1"/>
  <c r="M3705" i="1"/>
  <c r="N3705" i="1"/>
  <c r="O3705" i="1"/>
  <c r="M3708" i="1"/>
  <c r="N3708" i="1"/>
  <c r="O3708" i="1"/>
  <c r="M3710" i="1"/>
  <c r="N3710" i="1"/>
  <c r="O3710" i="1"/>
  <c r="M3712" i="1"/>
  <c r="N3712" i="1"/>
  <c r="O3712" i="1"/>
  <c r="M3720" i="1"/>
  <c r="N3720" i="1"/>
  <c r="O3720" i="1"/>
  <c r="M3724" i="1"/>
  <c r="N3724" i="1"/>
  <c r="O3724" i="1"/>
  <c r="M3727" i="1"/>
  <c r="N3727" i="1"/>
  <c r="O3727" i="1"/>
  <c r="M3729" i="1"/>
  <c r="N3729" i="1"/>
  <c r="O3729" i="1"/>
  <c r="M3731" i="1"/>
  <c r="N3731" i="1"/>
  <c r="O3731" i="1"/>
  <c r="M3739" i="1"/>
  <c r="N3739" i="1"/>
  <c r="O3739" i="1"/>
  <c r="M3742" i="1"/>
  <c r="N3742" i="1"/>
  <c r="O3742" i="1"/>
  <c r="M3746" i="1"/>
  <c r="N3746" i="1"/>
  <c r="O3746" i="1"/>
  <c r="M3749" i="1"/>
  <c r="N3749" i="1"/>
  <c r="O3749" i="1"/>
  <c r="M3751" i="1"/>
  <c r="N3751" i="1"/>
  <c r="O3751" i="1"/>
  <c r="M3753" i="1"/>
  <c r="N3753" i="1"/>
  <c r="O3753" i="1"/>
  <c r="M3759" i="1"/>
  <c r="N3759" i="1"/>
  <c r="O3759" i="1"/>
  <c r="M3767" i="1"/>
  <c r="N3767" i="1"/>
  <c r="O3767" i="1"/>
  <c r="M3772" i="1"/>
  <c r="N3772" i="1"/>
  <c r="O3772" i="1"/>
  <c r="M3775" i="1"/>
  <c r="N3775" i="1"/>
  <c r="O3775" i="1"/>
  <c r="M3777" i="1"/>
  <c r="N3777" i="1"/>
  <c r="O3777" i="1"/>
  <c r="M3779" i="1"/>
  <c r="N3779" i="1"/>
  <c r="O3779" i="1"/>
  <c r="M3787" i="1"/>
  <c r="N3787" i="1"/>
  <c r="O3787" i="1"/>
  <c r="M3790" i="1"/>
  <c r="N3790" i="1"/>
  <c r="O3790" i="1"/>
  <c r="M3793" i="1"/>
  <c r="N3793" i="1"/>
  <c r="O3793" i="1"/>
  <c r="M3795" i="1"/>
  <c r="N3795" i="1"/>
  <c r="O3795" i="1"/>
  <c r="M3798" i="1"/>
  <c r="N3798" i="1"/>
  <c r="O3798" i="1"/>
  <c r="M3803" i="1"/>
  <c r="N3803" i="1"/>
  <c r="O3803" i="1"/>
  <c r="M3805" i="1"/>
  <c r="N3805" i="1"/>
  <c r="O3805" i="1"/>
  <c r="M3809" i="1"/>
  <c r="N3809" i="1"/>
  <c r="O3809" i="1"/>
  <c r="M3814" i="1"/>
  <c r="N3814" i="1"/>
  <c r="O3814" i="1"/>
  <c r="M3821" i="1"/>
  <c r="N3821" i="1"/>
  <c r="O3821" i="1"/>
  <c r="M3823" i="1"/>
  <c r="N3823" i="1"/>
  <c r="O3823" i="1"/>
  <c r="M3825" i="1"/>
  <c r="N3825" i="1"/>
  <c r="O3825" i="1"/>
  <c r="M3833" i="1"/>
  <c r="N3833" i="1"/>
  <c r="O3833" i="1"/>
  <c r="M3836" i="1"/>
  <c r="N3836" i="1"/>
  <c r="O3836" i="1"/>
  <c r="M3839" i="1"/>
  <c r="N3839" i="1"/>
  <c r="O3839" i="1"/>
  <c r="M3842" i="1"/>
  <c r="N3842" i="1"/>
  <c r="O3842" i="1"/>
  <c r="M3847" i="1"/>
  <c r="N3847" i="1"/>
  <c r="O3847" i="1"/>
  <c r="M3854" i="1"/>
  <c r="N3854" i="1"/>
  <c r="O3854" i="1"/>
  <c r="M3857" i="1"/>
  <c r="N3857" i="1"/>
  <c r="O3857" i="1"/>
  <c r="M3864" i="1"/>
  <c r="N3864" i="1"/>
  <c r="O3864" i="1"/>
  <c r="M3869" i="1"/>
  <c r="N3869" i="1"/>
  <c r="O3869" i="1"/>
  <c r="M3871" i="1"/>
  <c r="N3871" i="1"/>
  <c r="O3871" i="1"/>
  <c r="M3879" i="1"/>
  <c r="N3879" i="1"/>
  <c r="O3879" i="1"/>
  <c r="M3882" i="1"/>
  <c r="N3882" i="1"/>
  <c r="O3882" i="1"/>
  <c r="M3884" i="1"/>
  <c r="N3884" i="1"/>
  <c r="O3884" i="1"/>
  <c r="M3886" i="1"/>
  <c r="N3886" i="1"/>
  <c r="O3886" i="1"/>
  <c r="M3894" i="1"/>
  <c r="N3894" i="1"/>
  <c r="O3894" i="1"/>
  <c r="M3896" i="1"/>
  <c r="N3896" i="1"/>
  <c r="O3896" i="1"/>
  <c r="M3901" i="1"/>
  <c r="N3901" i="1"/>
  <c r="O3901" i="1"/>
  <c r="M3904" i="1"/>
  <c r="N3904" i="1"/>
  <c r="O3904" i="1"/>
  <c r="M3905" i="1"/>
  <c r="O3905" i="1"/>
  <c r="L3903" i="1"/>
  <c r="L3902" i="1" s="1"/>
  <c r="K3903" i="1"/>
  <c r="K3902" i="1" s="1"/>
  <c r="J3903" i="1"/>
  <c r="J3902" i="1" s="1"/>
  <c r="L3900" i="1"/>
  <c r="L3899" i="1" s="1"/>
  <c r="K3900" i="1"/>
  <c r="K3899" i="1" s="1"/>
  <c r="J3900" i="1"/>
  <c r="J3899" i="1" s="1"/>
  <c r="L3895" i="1"/>
  <c r="K3895" i="1"/>
  <c r="J3895" i="1"/>
  <c r="L3893" i="1"/>
  <c r="K3893" i="1"/>
  <c r="J3893" i="1"/>
  <c r="L3885" i="1"/>
  <c r="K3885" i="1"/>
  <c r="J3885" i="1"/>
  <c r="L3883" i="1"/>
  <c r="K3883" i="1"/>
  <c r="J3883" i="1"/>
  <c r="L3881" i="1"/>
  <c r="K3881" i="1"/>
  <c r="J3881" i="1"/>
  <c r="L3878" i="1"/>
  <c r="L3877" i="1" s="1"/>
  <c r="K3878" i="1"/>
  <c r="K3877" i="1" s="1"/>
  <c r="J3878" i="1"/>
  <c r="J3877" i="1" s="1"/>
  <c r="L3870" i="1"/>
  <c r="K3870" i="1"/>
  <c r="J3870" i="1"/>
  <c r="L3868" i="1"/>
  <c r="K3868" i="1"/>
  <c r="J3868" i="1"/>
  <c r="L3863" i="1"/>
  <c r="L3862" i="1" s="1"/>
  <c r="L3861" i="1" s="1"/>
  <c r="L3860" i="1" s="1"/>
  <c r="L3859" i="1" s="1"/>
  <c r="K3863" i="1"/>
  <c r="K3862" i="1" s="1"/>
  <c r="K3861" i="1" s="1"/>
  <c r="K3860" i="1" s="1"/>
  <c r="K3859" i="1" s="1"/>
  <c r="J3863" i="1"/>
  <c r="J3862" i="1" s="1"/>
  <c r="J3861" i="1" s="1"/>
  <c r="J3860" i="1" s="1"/>
  <c r="J3859" i="1" s="1"/>
  <c r="L3856" i="1"/>
  <c r="L3855" i="1" s="1"/>
  <c r="K3856" i="1"/>
  <c r="K3855" i="1" s="1"/>
  <c r="J3856" i="1"/>
  <c r="J3855" i="1" s="1"/>
  <c r="L3853" i="1"/>
  <c r="L3852" i="1" s="1"/>
  <c r="K3853" i="1"/>
  <c r="K3852" i="1" s="1"/>
  <c r="J3853" i="1"/>
  <c r="L3846" i="1"/>
  <c r="L3845" i="1" s="1"/>
  <c r="L3844" i="1" s="1"/>
  <c r="L3843" i="1" s="1"/>
  <c r="K3846" i="1"/>
  <c r="K3845" i="1" s="1"/>
  <c r="K3844" i="1" s="1"/>
  <c r="K3843" i="1" s="1"/>
  <c r="J3846" i="1"/>
  <c r="J3845" i="1" s="1"/>
  <c r="J3844" i="1" s="1"/>
  <c r="J3843" i="1" s="1"/>
  <c r="L3841" i="1"/>
  <c r="L3840" i="1" s="1"/>
  <c r="K3841" i="1"/>
  <c r="K3840" i="1" s="1"/>
  <c r="J3841" i="1"/>
  <c r="J3840" i="1" s="1"/>
  <c r="L3838" i="1"/>
  <c r="L3837" i="1" s="1"/>
  <c r="K3838" i="1"/>
  <c r="K3837" i="1" s="1"/>
  <c r="J3838" i="1"/>
  <c r="J3837" i="1" s="1"/>
  <c r="L3835" i="1"/>
  <c r="L3834" i="1" s="1"/>
  <c r="K3835" i="1"/>
  <c r="K3834" i="1" s="1"/>
  <c r="J3835" i="1"/>
  <c r="J3834" i="1" s="1"/>
  <c r="L3832" i="1"/>
  <c r="L3831" i="1" s="1"/>
  <c r="K3832" i="1"/>
  <c r="K3831" i="1" s="1"/>
  <c r="J3832" i="1"/>
  <c r="J3831" i="1" s="1"/>
  <c r="L3824" i="1"/>
  <c r="K3824" i="1"/>
  <c r="J3824" i="1"/>
  <c r="L3822" i="1"/>
  <c r="K3822" i="1"/>
  <c r="J3822" i="1"/>
  <c r="L3820" i="1"/>
  <c r="K3820" i="1"/>
  <c r="J3820" i="1"/>
  <c r="L3813" i="1"/>
  <c r="L3812" i="1" s="1"/>
  <c r="L3811" i="1" s="1"/>
  <c r="L3810" i="1" s="1"/>
  <c r="K3813" i="1"/>
  <c r="K3812" i="1" s="1"/>
  <c r="K3811" i="1" s="1"/>
  <c r="K3810" i="1" s="1"/>
  <c r="J3813" i="1"/>
  <c r="J3812" i="1" s="1"/>
  <c r="J3811" i="1" s="1"/>
  <c r="J3810" i="1" s="1"/>
  <c r="L3808" i="1"/>
  <c r="L3807" i="1" s="1"/>
  <c r="L3806" i="1" s="1"/>
  <c r="K3808" i="1"/>
  <c r="K3807" i="1" s="1"/>
  <c r="K3806" i="1" s="1"/>
  <c r="J3808" i="1"/>
  <c r="J3807" i="1" s="1"/>
  <c r="J3806" i="1" s="1"/>
  <c r="L3804" i="1"/>
  <c r="K3804" i="1"/>
  <c r="J3804" i="1"/>
  <c r="L3802" i="1"/>
  <c r="K3802" i="1"/>
  <c r="J3802" i="1"/>
  <c r="L3797" i="1"/>
  <c r="L3796" i="1" s="1"/>
  <c r="K3797" i="1"/>
  <c r="K3796" i="1" s="1"/>
  <c r="J3797" i="1"/>
  <c r="J3796" i="1" s="1"/>
  <c r="L3794" i="1"/>
  <c r="K3794" i="1"/>
  <c r="J3794" i="1"/>
  <c r="L3792" i="1"/>
  <c r="K3792" i="1"/>
  <c r="J3792" i="1"/>
  <c r="L3789" i="1"/>
  <c r="L3788" i="1" s="1"/>
  <c r="K3789" i="1"/>
  <c r="K3788" i="1" s="1"/>
  <c r="J3789" i="1"/>
  <c r="J3788" i="1" s="1"/>
  <c r="L3786" i="1"/>
  <c r="L3785" i="1" s="1"/>
  <c r="K3786" i="1"/>
  <c r="K3785" i="1" s="1"/>
  <c r="J3786" i="1"/>
  <c r="J3785" i="1" s="1"/>
  <c r="L3778" i="1"/>
  <c r="K3778" i="1"/>
  <c r="J3778" i="1"/>
  <c r="L3776" i="1"/>
  <c r="K3776" i="1"/>
  <c r="J3776" i="1"/>
  <c r="L3774" i="1"/>
  <c r="K3774" i="1"/>
  <c r="J3774" i="1"/>
  <c r="L3771" i="1"/>
  <c r="L3770" i="1" s="1"/>
  <c r="K3771" i="1"/>
  <c r="K3770" i="1" s="1"/>
  <c r="J3771" i="1"/>
  <c r="J3770" i="1" s="1"/>
  <c r="L3766" i="1"/>
  <c r="L3765" i="1" s="1"/>
  <c r="L3764" i="1" s="1"/>
  <c r="L3763" i="1" s="1"/>
  <c r="K3766" i="1"/>
  <c r="K3765" i="1" s="1"/>
  <c r="K3764" i="1" s="1"/>
  <c r="K3763" i="1" s="1"/>
  <c r="J3766" i="1"/>
  <c r="J3765" i="1" s="1"/>
  <c r="J3764" i="1" s="1"/>
  <c r="J3763" i="1" s="1"/>
  <c r="L3758" i="1"/>
  <c r="L3757" i="1" s="1"/>
  <c r="L3756" i="1" s="1"/>
  <c r="L3755" i="1" s="1"/>
  <c r="L3754" i="1" s="1"/>
  <c r="K3758" i="1"/>
  <c r="K3757" i="1" s="1"/>
  <c r="K3756" i="1" s="1"/>
  <c r="K3755" i="1" s="1"/>
  <c r="K3754" i="1" s="1"/>
  <c r="J3758" i="1"/>
  <c r="J3757" i="1" s="1"/>
  <c r="J3756" i="1" s="1"/>
  <c r="J3755" i="1" s="1"/>
  <c r="J3754" i="1" s="1"/>
  <c r="L3752" i="1"/>
  <c r="K3752" i="1"/>
  <c r="J3752" i="1"/>
  <c r="L3750" i="1"/>
  <c r="K3750" i="1"/>
  <c r="J3750" i="1"/>
  <c r="L3748" i="1"/>
  <c r="K3748" i="1"/>
  <c r="J3748" i="1"/>
  <c r="L3745" i="1"/>
  <c r="L3744" i="1" s="1"/>
  <c r="K3745" i="1"/>
  <c r="K3744" i="1" s="1"/>
  <c r="J3745" i="1"/>
  <c r="J3744" i="1" s="1"/>
  <c r="L3741" i="1"/>
  <c r="L3740" i="1" s="1"/>
  <c r="K3741" i="1"/>
  <c r="K3740" i="1" s="1"/>
  <c r="J3741" i="1"/>
  <c r="J3740" i="1" s="1"/>
  <c r="L3738" i="1"/>
  <c r="L3737" i="1" s="1"/>
  <c r="K3738" i="1"/>
  <c r="K3737" i="1" s="1"/>
  <c r="J3738" i="1"/>
  <c r="J3737" i="1" s="1"/>
  <c r="L3730" i="1"/>
  <c r="K3730" i="1"/>
  <c r="J3730" i="1"/>
  <c r="L3728" i="1"/>
  <c r="K3728" i="1"/>
  <c r="J3728" i="1"/>
  <c r="L3726" i="1"/>
  <c r="K3726" i="1"/>
  <c r="J3726" i="1"/>
  <c r="L3723" i="1"/>
  <c r="L3722" i="1" s="1"/>
  <c r="K3723" i="1"/>
  <c r="K3722" i="1" s="1"/>
  <c r="J3723" i="1"/>
  <c r="J3722" i="1" s="1"/>
  <c r="L3719" i="1"/>
  <c r="L3718" i="1" s="1"/>
  <c r="L3717" i="1" s="1"/>
  <c r="K3719" i="1"/>
  <c r="K3718" i="1" s="1"/>
  <c r="K3717" i="1" s="1"/>
  <c r="J3719" i="1"/>
  <c r="J3718" i="1" s="1"/>
  <c r="J3717" i="1" s="1"/>
  <c r="L3711" i="1"/>
  <c r="K3711" i="1"/>
  <c r="J3711" i="1"/>
  <c r="L3709" i="1"/>
  <c r="K3709" i="1"/>
  <c r="J3709" i="1"/>
  <c r="L3707" i="1"/>
  <c r="K3707" i="1"/>
  <c r="J3707" i="1"/>
  <c r="L3704" i="1"/>
  <c r="L3703" i="1" s="1"/>
  <c r="K3704" i="1"/>
  <c r="K3703" i="1" s="1"/>
  <c r="J3704" i="1"/>
  <c r="J3703" i="1" s="1"/>
  <c r="L3700" i="1"/>
  <c r="L3699" i="1" s="1"/>
  <c r="L3698" i="1" s="1"/>
  <c r="K3700" i="1"/>
  <c r="K3699" i="1" s="1"/>
  <c r="K3698" i="1" s="1"/>
  <c r="J3700" i="1"/>
  <c r="J3699" i="1" s="1"/>
  <c r="J3698" i="1" s="1"/>
  <c r="L3692" i="1"/>
  <c r="K3692" i="1"/>
  <c r="J3692" i="1"/>
  <c r="L3690" i="1"/>
  <c r="K3690" i="1"/>
  <c r="J3690" i="1"/>
  <c r="L3687" i="1"/>
  <c r="L3686" i="1" s="1"/>
  <c r="K3687" i="1"/>
  <c r="K3686" i="1" s="1"/>
  <c r="J3687" i="1"/>
  <c r="J3686" i="1" s="1"/>
  <c r="L3681" i="1"/>
  <c r="L3680" i="1" s="1"/>
  <c r="L3679" i="1" s="1"/>
  <c r="K3681" i="1"/>
  <c r="K3680" i="1" s="1"/>
  <c r="K3679" i="1" s="1"/>
  <c r="J3681" i="1"/>
  <c r="J3680" i="1" s="1"/>
  <c r="J3679" i="1" s="1"/>
  <c r="L3677" i="1"/>
  <c r="L3676" i="1" s="1"/>
  <c r="L3675" i="1" s="1"/>
  <c r="L3674" i="1" s="1"/>
  <c r="K3677" i="1"/>
  <c r="K3676" i="1" s="1"/>
  <c r="K3675" i="1" s="1"/>
  <c r="K3674" i="1" s="1"/>
  <c r="J3677" i="1"/>
  <c r="J3676" i="1" s="1"/>
  <c r="J3675" i="1" s="1"/>
  <c r="J3674" i="1" s="1"/>
  <c r="L3670" i="1"/>
  <c r="L3669" i="1" s="1"/>
  <c r="K3670" i="1"/>
  <c r="K3669" i="1" s="1"/>
  <c r="J3670" i="1"/>
  <c r="J3669" i="1" s="1"/>
  <c r="L3666" i="1"/>
  <c r="K3666" i="1"/>
  <c r="J3666" i="1"/>
  <c r="L3664" i="1"/>
  <c r="K3664" i="1"/>
  <c r="J3664" i="1"/>
  <c r="L3652" i="1"/>
  <c r="K3652" i="1"/>
  <c r="J3652" i="1"/>
  <c r="L3649" i="1"/>
  <c r="K3649" i="1"/>
  <c r="J3649" i="1"/>
  <c r="L3647" i="1"/>
  <c r="K3647" i="1"/>
  <c r="J3647" i="1"/>
  <c r="L3645" i="1"/>
  <c r="K3645" i="1"/>
  <c r="J3645" i="1"/>
  <c r="L3640" i="1"/>
  <c r="L3639" i="1" s="1"/>
  <c r="K3640" i="1"/>
  <c r="K3639" i="1" s="1"/>
  <c r="J3640" i="1"/>
  <c r="J3639" i="1" s="1"/>
  <c r="L3637" i="1"/>
  <c r="L3636" i="1" s="1"/>
  <c r="K3637" i="1"/>
  <c r="K3636" i="1" s="1"/>
  <c r="J3637" i="1"/>
  <c r="J3636" i="1" s="1"/>
  <c r="L3632" i="1"/>
  <c r="L3631" i="1" s="1"/>
  <c r="L3630" i="1" s="1"/>
  <c r="K3632" i="1"/>
  <c r="K3631" i="1" s="1"/>
  <c r="K3630" i="1" s="1"/>
  <c r="J3632" i="1"/>
  <c r="J3631" i="1" s="1"/>
  <c r="J3630" i="1" s="1"/>
  <c r="L3628" i="1"/>
  <c r="L3627" i="1" s="1"/>
  <c r="L3626" i="1" s="1"/>
  <c r="K3628" i="1"/>
  <c r="K3627" i="1" s="1"/>
  <c r="K3626" i="1" s="1"/>
  <c r="J3628" i="1"/>
  <c r="J3627" i="1" s="1"/>
  <c r="J3626" i="1" s="1"/>
  <c r="L3624" i="1"/>
  <c r="L3623" i="1" s="1"/>
  <c r="K3624" i="1"/>
  <c r="K3623" i="1" s="1"/>
  <c r="J3624" i="1"/>
  <c r="J3623" i="1" s="1"/>
  <c r="L3621" i="1"/>
  <c r="L3620" i="1" s="1"/>
  <c r="K3621" i="1"/>
  <c r="K3620" i="1" s="1"/>
  <c r="J3621" i="1"/>
  <c r="J3620" i="1" s="1"/>
  <c r="L3617" i="1"/>
  <c r="L3616" i="1" s="1"/>
  <c r="L3615" i="1" s="1"/>
  <c r="K3617" i="1"/>
  <c r="K3616" i="1" s="1"/>
  <c r="K3615" i="1" s="1"/>
  <c r="J3617" i="1"/>
  <c r="J3616" i="1" s="1"/>
  <c r="J3615" i="1" s="1"/>
  <c r="L3611" i="1"/>
  <c r="L3610" i="1" s="1"/>
  <c r="L3609" i="1" s="1"/>
  <c r="L3608" i="1" s="1"/>
  <c r="K3611" i="1"/>
  <c r="K3610" i="1" s="1"/>
  <c r="K3609" i="1" s="1"/>
  <c r="K3608" i="1" s="1"/>
  <c r="J3611" i="1"/>
  <c r="J3610" i="1" s="1"/>
  <c r="J3609" i="1" s="1"/>
  <c r="J3608" i="1" s="1"/>
  <c r="L3603" i="1"/>
  <c r="L3602" i="1" s="1"/>
  <c r="L3601" i="1" s="1"/>
  <c r="L3600" i="1" s="1"/>
  <c r="L3599" i="1" s="1"/>
  <c r="K3603" i="1"/>
  <c r="K3602" i="1" s="1"/>
  <c r="K3601" i="1" s="1"/>
  <c r="K3600" i="1" s="1"/>
  <c r="K3599" i="1" s="1"/>
  <c r="J3603" i="1"/>
  <c r="J3602" i="1" s="1"/>
  <c r="J3601" i="1" s="1"/>
  <c r="J3600" i="1" s="1"/>
  <c r="J3599" i="1" s="1"/>
  <c r="L3592" i="1"/>
  <c r="L3591" i="1" s="1"/>
  <c r="K3592" i="1"/>
  <c r="K3591" i="1" s="1"/>
  <c r="J3592" i="1"/>
  <c r="J3591" i="1" s="1"/>
  <c r="L3588" i="1"/>
  <c r="L3587" i="1" s="1"/>
  <c r="K3588" i="1"/>
  <c r="K3587" i="1" s="1"/>
  <c r="J3588" i="1"/>
  <c r="J3587" i="1" s="1"/>
  <c r="L3579" i="1"/>
  <c r="L3578" i="1" s="1"/>
  <c r="L3577" i="1" s="1"/>
  <c r="L3576" i="1" s="1"/>
  <c r="L3575" i="1" s="1"/>
  <c r="L3574" i="1" s="1"/>
  <c r="K3579" i="1"/>
  <c r="K3578" i="1" s="1"/>
  <c r="K3577" i="1" s="1"/>
  <c r="K3576" i="1" s="1"/>
  <c r="K3575" i="1" s="1"/>
  <c r="K3574" i="1" s="1"/>
  <c r="J3579" i="1"/>
  <c r="J3578" i="1" s="1"/>
  <c r="J3577" i="1" s="1"/>
  <c r="J3576" i="1" s="1"/>
  <c r="J3575" i="1" s="1"/>
  <c r="J3574" i="1" s="1"/>
  <c r="L3571" i="1"/>
  <c r="L3570" i="1" s="1"/>
  <c r="L3569" i="1" s="1"/>
  <c r="L3568" i="1" s="1"/>
  <c r="L3567" i="1" s="1"/>
  <c r="L3566" i="1" s="1"/>
  <c r="K3571" i="1"/>
  <c r="K3570" i="1" s="1"/>
  <c r="K3569" i="1" s="1"/>
  <c r="K3568" i="1" s="1"/>
  <c r="K3567" i="1" s="1"/>
  <c r="K3566" i="1" s="1"/>
  <c r="J3571" i="1"/>
  <c r="J3570" i="1" s="1"/>
  <c r="J3569" i="1" s="1"/>
  <c r="J3568" i="1" s="1"/>
  <c r="J3567" i="1" s="1"/>
  <c r="J3566" i="1" s="1"/>
  <c r="L3563" i="1"/>
  <c r="L3562" i="1" s="1"/>
  <c r="K3563" i="1"/>
  <c r="K3562" i="1" s="1"/>
  <c r="J3563" i="1"/>
  <c r="J3562" i="1" s="1"/>
  <c r="L3556" i="1"/>
  <c r="L3555" i="1" s="1"/>
  <c r="K3556" i="1"/>
  <c r="K3555" i="1" s="1"/>
  <c r="J3556" i="1"/>
  <c r="J3555" i="1" s="1"/>
  <c r="L3552" i="1"/>
  <c r="L3551" i="1" s="1"/>
  <c r="K3552" i="1"/>
  <c r="K3551" i="1" s="1"/>
  <c r="J3552" i="1"/>
  <c r="J3551" i="1" s="1"/>
  <c r="L3547" i="1"/>
  <c r="L3546" i="1" s="1"/>
  <c r="L3545" i="1" s="1"/>
  <c r="K3547" i="1"/>
  <c r="K3546" i="1" s="1"/>
  <c r="K3545" i="1" s="1"/>
  <c r="J3547" i="1"/>
  <c r="J3546" i="1" s="1"/>
  <c r="J3545" i="1" s="1"/>
  <c r="L3540" i="1"/>
  <c r="L3539" i="1" s="1"/>
  <c r="L3538" i="1" s="1"/>
  <c r="L3537" i="1" s="1"/>
  <c r="K3540" i="1"/>
  <c r="K3539" i="1" s="1"/>
  <c r="K3538" i="1" s="1"/>
  <c r="K3537" i="1" s="1"/>
  <c r="J3540" i="1"/>
  <c r="J3539" i="1" s="1"/>
  <c r="J3538" i="1" s="1"/>
  <c r="J3537" i="1" s="1"/>
  <c r="L3532" i="1"/>
  <c r="L3531" i="1" s="1"/>
  <c r="L3530" i="1" s="1"/>
  <c r="L3529" i="1" s="1"/>
  <c r="L3528" i="1" s="1"/>
  <c r="L3527" i="1" s="1"/>
  <c r="K3532" i="1"/>
  <c r="K3531" i="1" s="1"/>
  <c r="K3530" i="1" s="1"/>
  <c r="K3529" i="1" s="1"/>
  <c r="K3528" i="1" s="1"/>
  <c r="K3527" i="1" s="1"/>
  <c r="J3532" i="1"/>
  <c r="J3531" i="1" s="1"/>
  <c r="J3530" i="1" s="1"/>
  <c r="J3529" i="1" s="1"/>
  <c r="J3528" i="1" s="1"/>
  <c r="J3527" i="1" s="1"/>
  <c r="L3525" i="1"/>
  <c r="L3524" i="1" s="1"/>
  <c r="L3523" i="1" s="1"/>
  <c r="L3522" i="1" s="1"/>
  <c r="L3521" i="1" s="1"/>
  <c r="L3520" i="1" s="1"/>
  <c r="K3525" i="1"/>
  <c r="K3524" i="1" s="1"/>
  <c r="K3523" i="1" s="1"/>
  <c r="K3522" i="1" s="1"/>
  <c r="K3521" i="1" s="1"/>
  <c r="K3520" i="1" s="1"/>
  <c r="J3525" i="1"/>
  <c r="J3524" i="1" s="1"/>
  <c r="J3523" i="1" s="1"/>
  <c r="J3522" i="1" s="1"/>
  <c r="J3521" i="1" s="1"/>
  <c r="J3520" i="1" s="1"/>
  <c r="L3518" i="1"/>
  <c r="K3518" i="1"/>
  <c r="J3518" i="1"/>
  <c r="L3516" i="1"/>
  <c r="K3516" i="1"/>
  <c r="J3516" i="1"/>
  <c r="L3513" i="1"/>
  <c r="L3512" i="1" s="1"/>
  <c r="K3513" i="1"/>
  <c r="K3512" i="1" s="1"/>
  <c r="J3513" i="1"/>
  <c r="J3512" i="1" s="1"/>
  <c r="L3506" i="1"/>
  <c r="L3505" i="1" s="1"/>
  <c r="K3506" i="1"/>
  <c r="K3505" i="1" s="1"/>
  <c r="J3506" i="1"/>
  <c r="J3505" i="1" s="1"/>
  <c r="L3503" i="1"/>
  <c r="L3502" i="1" s="1"/>
  <c r="K3503" i="1"/>
  <c r="K3502" i="1" s="1"/>
  <c r="J3503" i="1"/>
  <c r="J3502" i="1" s="1"/>
  <c r="L3499" i="1"/>
  <c r="L3498" i="1" s="1"/>
  <c r="K3499" i="1"/>
  <c r="K3498" i="1" s="1"/>
  <c r="J3499" i="1"/>
  <c r="J3498" i="1" s="1"/>
  <c r="L3496" i="1"/>
  <c r="L3495" i="1" s="1"/>
  <c r="K3496" i="1"/>
  <c r="K3495" i="1" s="1"/>
  <c r="J3496" i="1"/>
  <c r="J3495" i="1" s="1"/>
  <c r="L3493" i="1"/>
  <c r="L3492" i="1" s="1"/>
  <c r="K3493" i="1"/>
  <c r="K3492" i="1" s="1"/>
  <c r="J3493" i="1"/>
  <c r="J3492" i="1" s="1"/>
  <c r="L3490" i="1"/>
  <c r="K3490" i="1"/>
  <c r="J3490" i="1"/>
  <c r="L3488" i="1"/>
  <c r="K3488" i="1"/>
  <c r="J3488" i="1"/>
  <c r="L3485" i="1"/>
  <c r="L3484" i="1" s="1"/>
  <c r="K3485" i="1"/>
  <c r="K3484" i="1" s="1"/>
  <c r="J3485" i="1"/>
  <c r="J3484" i="1" s="1"/>
  <c r="L3482" i="1"/>
  <c r="L3481" i="1" s="1"/>
  <c r="K3482" i="1"/>
  <c r="K3481" i="1" s="1"/>
  <c r="J3482" i="1"/>
  <c r="J3481" i="1" s="1"/>
  <c r="L3479" i="1"/>
  <c r="L3478" i="1" s="1"/>
  <c r="K3479" i="1"/>
  <c r="K3478" i="1" s="1"/>
  <c r="J3479" i="1"/>
  <c r="J3478" i="1" s="1"/>
  <c r="L3476" i="1"/>
  <c r="L3475" i="1" s="1"/>
  <c r="K3476" i="1"/>
  <c r="K3475" i="1" s="1"/>
  <c r="J3476" i="1"/>
  <c r="J3475" i="1" s="1"/>
  <c r="L3472" i="1"/>
  <c r="L3471" i="1" s="1"/>
  <c r="K3472" i="1"/>
  <c r="K3471" i="1" s="1"/>
  <c r="J3472" i="1"/>
  <c r="J3471" i="1" s="1"/>
  <c r="L3469" i="1"/>
  <c r="L3468" i="1" s="1"/>
  <c r="K3469" i="1"/>
  <c r="K3468" i="1" s="1"/>
  <c r="J3469" i="1"/>
  <c r="L3466" i="1"/>
  <c r="L3465" i="1" s="1"/>
  <c r="K3466" i="1"/>
  <c r="K3465" i="1" s="1"/>
  <c r="J3466" i="1"/>
  <c r="J3465" i="1" s="1"/>
  <c r="L3462" i="1"/>
  <c r="L3461" i="1" s="1"/>
  <c r="K3462" i="1"/>
  <c r="K3461" i="1" s="1"/>
  <c r="J3462" i="1"/>
  <c r="J3461" i="1" s="1"/>
  <c r="L3459" i="1"/>
  <c r="K3459" i="1"/>
  <c r="J3459" i="1"/>
  <c r="L3457" i="1"/>
  <c r="K3457" i="1"/>
  <c r="J3457" i="1"/>
  <c r="L3454" i="1"/>
  <c r="K3454" i="1"/>
  <c r="J3454" i="1"/>
  <c r="L3452" i="1"/>
  <c r="K3452" i="1"/>
  <c r="J3452" i="1"/>
  <c r="L3450" i="1"/>
  <c r="K3450" i="1"/>
  <c r="J3450" i="1"/>
  <c r="L3445" i="1"/>
  <c r="L3444" i="1" s="1"/>
  <c r="K3445" i="1"/>
  <c r="K3444" i="1" s="1"/>
  <c r="J3445" i="1"/>
  <c r="L3442" i="1"/>
  <c r="L3441" i="1" s="1"/>
  <c r="K3442" i="1"/>
  <c r="K3441" i="1" s="1"/>
  <c r="J3442" i="1"/>
  <c r="J3441" i="1" s="1"/>
  <c r="L3438" i="1"/>
  <c r="L3437" i="1" s="1"/>
  <c r="L3436" i="1" s="1"/>
  <c r="K3438" i="1"/>
  <c r="K3437" i="1" s="1"/>
  <c r="K3436" i="1" s="1"/>
  <c r="J3438" i="1"/>
  <c r="J3437" i="1" s="1"/>
  <c r="J3436" i="1" s="1"/>
  <c r="L3434" i="1"/>
  <c r="L3433" i="1" s="1"/>
  <c r="L3432" i="1" s="1"/>
  <c r="K3434" i="1"/>
  <c r="K3433" i="1" s="1"/>
  <c r="K3432" i="1" s="1"/>
  <c r="J3434" i="1"/>
  <c r="J3433" i="1" s="1"/>
  <c r="J3432" i="1" s="1"/>
  <c r="L3428" i="1"/>
  <c r="L3427" i="1" s="1"/>
  <c r="L3426" i="1" s="1"/>
  <c r="L3425" i="1" s="1"/>
  <c r="L3424" i="1" s="1"/>
  <c r="K3428" i="1"/>
  <c r="K3427" i="1" s="1"/>
  <c r="K3426" i="1" s="1"/>
  <c r="K3425" i="1" s="1"/>
  <c r="K3424" i="1" s="1"/>
  <c r="J3428" i="1"/>
  <c r="J3427" i="1" s="1"/>
  <c r="J3426" i="1" s="1"/>
  <c r="J3425" i="1" s="1"/>
  <c r="J3424" i="1" s="1"/>
  <c r="L3422" i="1"/>
  <c r="L3421" i="1" s="1"/>
  <c r="L3420" i="1" s="1"/>
  <c r="L3419" i="1" s="1"/>
  <c r="L3418" i="1" s="1"/>
  <c r="K3422" i="1"/>
  <c r="K3421" i="1" s="1"/>
  <c r="K3420" i="1" s="1"/>
  <c r="K3419" i="1" s="1"/>
  <c r="K3418" i="1" s="1"/>
  <c r="J3422" i="1"/>
  <c r="J3421" i="1" s="1"/>
  <c r="J3420" i="1" s="1"/>
  <c r="J3419" i="1" s="1"/>
  <c r="J3418" i="1" s="1"/>
  <c r="L3416" i="1"/>
  <c r="K3416" i="1"/>
  <c r="J3416" i="1"/>
  <c r="L3414" i="1"/>
  <c r="K3414" i="1"/>
  <c r="J3414" i="1"/>
  <c r="L3409" i="1"/>
  <c r="L3408" i="1" s="1"/>
  <c r="K3409" i="1"/>
  <c r="K3408" i="1" s="1"/>
  <c r="J3409" i="1"/>
  <c r="J3408" i="1" s="1"/>
  <c r="L3406" i="1"/>
  <c r="L3405" i="1" s="1"/>
  <c r="K3406" i="1"/>
  <c r="K3405" i="1" s="1"/>
  <c r="J3406" i="1"/>
  <c r="J3405" i="1" s="1"/>
  <c r="L3403" i="1"/>
  <c r="L3402" i="1" s="1"/>
  <c r="K3403" i="1"/>
  <c r="K3402" i="1" s="1"/>
  <c r="J3403" i="1"/>
  <c r="J3402" i="1" s="1"/>
  <c r="L3399" i="1"/>
  <c r="L3398" i="1" s="1"/>
  <c r="K3399" i="1"/>
  <c r="K3398" i="1" s="1"/>
  <c r="J3399" i="1"/>
  <c r="J3398" i="1" s="1"/>
  <c r="L3394" i="1"/>
  <c r="L3393" i="1" s="1"/>
  <c r="L3392" i="1" s="1"/>
  <c r="K3394" i="1"/>
  <c r="K3393" i="1" s="1"/>
  <c r="K3392" i="1" s="1"/>
  <c r="J3394" i="1"/>
  <c r="J3393" i="1" s="1"/>
  <c r="J3392" i="1" s="1"/>
  <c r="L3390" i="1"/>
  <c r="K3390" i="1"/>
  <c r="J3390" i="1"/>
  <c r="L3388" i="1"/>
  <c r="K3388" i="1"/>
  <c r="J3388" i="1"/>
  <c r="L3384" i="1"/>
  <c r="K3384" i="1"/>
  <c r="J3384" i="1"/>
  <c r="L3382" i="1"/>
  <c r="K3382" i="1"/>
  <c r="J3382" i="1"/>
  <c r="L3376" i="1"/>
  <c r="K3376" i="1"/>
  <c r="J3376" i="1"/>
  <c r="L3374" i="1"/>
  <c r="K3374" i="1"/>
  <c r="J3374" i="1"/>
  <c r="L3372" i="1"/>
  <c r="K3372" i="1"/>
  <c r="J3372" i="1"/>
  <c r="L3369" i="1"/>
  <c r="L3368" i="1" s="1"/>
  <c r="K3369" i="1"/>
  <c r="K3368" i="1" s="1"/>
  <c r="J3369" i="1"/>
  <c r="J3368" i="1" s="1"/>
  <c r="L3363" i="1"/>
  <c r="L3362" i="1" s="1"/>
  <c r="L3361" i="1" s="1"/>
  <c r="L3360" i="1" s="1"/>
  <c r="L3359" i="1" s="1"/>
  <c r="K3363" i="1"/>
  <c r="K3362" i="1" s="1"/>
  <c r="K3361" i="1" s="1"/>
  <c r="K3360" i="1" s="1"/>
  <c r="K3359" i="1" s="1"/>
  <c r="J3363" i="1"/>
  <c r="J3362" i="1" s="1"/>
  <c r="J3361" i="1" s="1"/>
  <c r="J3360" i="1" s="1"/>
  <c r="J3359" i="1" s="1"/>
  <c r="L3355" i="1"/>
  <c r="K3355" i="1"/>
  <c r="J3355" i="1"/>
  <c r="L3353" i="1"/>
  <c r="K3353" i="1"/>
  <c r="J3353" i="1"/>
  <c r="L3351" i="1"/>
  <c r="K3351" i="1"/>
  <c r="J3351" i="1"/>
  <c r="L3348" i="1"/>
  <c r="L3347" i="1" s="1"/>
  <c r="K3348" i="1"/>
  <c r="K3347" i="1" s="1"/>
  <c r="J3348" i="1"/>
  <c r="J3347" i="1" s="1"/>
  <c r="L3343" i="1"/>
  <c r="L3342" i="1" s="1"/>
  <c r="L3341" i="1" s="1"/>
  <c r="K3343" i="1"/>
  <c r="K3342" i="1" s="1"/>
  <c r="K3341" i="1" s="1"/>
  <c r="J3343" i="1"/>
  <c r="J3342" i="1" s="1"/>
  <c r="J3341" i="1" s="1"/>
  <c r="L3339" i="1"/>
  <c r="L3338" i="1" s="1"/>
  <c r="L3337" i="1" s="1"/>
  <c r="K3339" i="1"/>
  <c r="K3338" i="1" s="1"/>
  <c r="K3337" i="1" s="1"/>
  <c r="J3339" i="1"/>
  <c r="J3338" i="1" s="1"/>
  <c r="J3337" i="1" s="1"/>
  <c r="L3333" i="1"/>
  <c r="L3332" i="1" s="1"/>
  <c r="L3331" i="1" s="1"/>
  <c r="L3330" i="1" s="1"/>
  <c r="K3333" i="1"/>
  <c r="K3332" i="1" s="1"/>
  <c r="K3331" i="1" s="1"/>
  <c r="K3330" i="1" s="1"/>
  <c r="J3333" i="1"/>
  <c r="J3332" i="1" s="1"/>
  <c r="J3331" i="1" s="1"/>
  <c r="J3330" i="1" s="1"/>
  <c r="L3328" i="1"/>
  <c r="L3327" i="1" s="1"/>
  <c r="K3328" i="1"/>
  <c r="K3327" i="1" s="1"/>
  <c r="J3328" i="1"/>
  <c r="J3327" i="1" s="1"/>
  <c r="L3325" i="1"/>
  <c r="L3324" i="1" s="1"/>
  <c r="K3325" i="1"/>
  <c r="K3324" i="1" s="1"/>
  <c r="J3325" i="1"/>
  <c r="J3324" i="1" s="1"/>
  <c r="L3322" i="1"/>
  <c r="L3321" i="1" s="1"/>
  <c r="K3322" i="1"/>
  <c r="K3321" i="1" s="1"/>
  <c r="J3322" i="1"/>
  <c r="J3321" i="1" s="1"/>
  <c r="L3315" i="1"/>
  <c r="L3314" i="1" s="1"/>
  <c r="K3315" i="1"/>
  <c r="K3314" i="1" s="1"/>
  <c r="J3315" i="1"/>
  <c r="J3314" i="1" s="1"/>
  <c r="L3312" i="1"/>
  <c r="L3311" i="1" s="1"/>
  <c r="K3312" i="1"/>
  <c r="K3311" i="1" s="1"/>
  <c r="J3312" i="1"/>
  <c r="J3311" i="1" s="1"/>
  <c r="L3309" i="1"/>
  <c r="L3308" i="1" s="1"/>
  <c r="K3309" i="1"/>
  <c r="K3308" i="1" s="1"/>
  <c r="J3309" i="1"/>
  <c r="J3308" i="1" s="1"/>
  <c r="L3302" i="1"/>
  <c r="K3302" i="1"/>
  <c r="J3302" i="1"/>
  <c r="L3300" i="1"/>
  <c r="K3300" i="1"/>
  <c r="J3300" i="1"/>
  <c r="L3298" i="1"/>
  <c r="K3298" i="1"/>
  <c r="J3298" i="1"/>
  <c r="L3293" i="1"/>
  <c r="K3293" i="1"/>
  <c r="J3293" i="1"/>
  <c r="L3291" i="1"/>
  <c r="K3291" i="1"/>
  <c r="J3291" i="1"/>
  <c r="L3288" i="1"/>
  <c r="K3288" i="1"/>
  <c r="J3288" i="1"/>
  <c r="L3286" i="1"/>
  <c r="K3286" i="1"/>
  <c r="J3286" i="1"/>
  <c r="L3284" i="1"/>
  <c r="K3284" i="1"/>
  <c r="J3284" i="1"/>
  <c r="L3280" i="1"/>
  <c r="L3279" i="1" s="1"/>
  <c r="K3280" i="1"/>
  <c r="K3279" i="1" s="1"/>
  <c r="J3280" i="1"/>
  <c r="J3279" i="1" s="1"/>
  <c r="L3277" i="1"/>
  <c r="L3276" i="1" s="1"/>
  <c r="K3277" i="1"/>
  <c r="K3276" i="1" s="1"/>
  <c r="J3277" i="1"/>
  <c r="J3276" i="1" s="1"/>
  <c r="L3273" i="1"/>
  <c r="L3272" i="1" s="1"/>
  <c r="K3273" i="1"/>
  <c r="K3272" i="1" s="1"/>
  <c r="J3273" i="1"/>
  <c r="J3272" i="1" s="1"/>
  <c r="L3270" i="1"/>
  <c r="K3270" i="1"/>
  <c r="J3270" i="1"/>
  <c r="L3268" i="1"/>
  <c r="K3268" i="1"/>
  <c r="J3268" i="1"/>
  <c r="L3266" i="1"/>
  <c r="K3266" i="1"/>
  <c r="J3266" i="1"/>
  <c r="L3258" i="1"/>
  <c r="L3257" i="1" s="1"/>
  <c r="L3256" i="1" s="1"/>
  <c r="L3255" i="1" s="1"/>
  <c r="L3254" i="1" s="1"/>
  <c r="K3258" i="1"/>
  <c r="K3257" i="1" s="1"/>
  <c r="K3256" i="1" s="1"/>
  <c r="K3255" i="1" s="1"/>
  <c r="K3254" i="1" s="1"/>
  <c r="J3258" i="1"/>
  <c r="J3257" i="1" s="1"/>
  <c r="J3256" i="1" s="1"/>
  <c r="J3255" i="1" s="1"/>
  <c r="J3254" i="1" s="1"/>
  <c r="L3252" i="1"/>
  <c r="L3251" i="1" s="1"/>
  <c r="L3250" i="1" s="1"/>
  <c r="L3249" i="1" s="1"/>
  <c r="L3248" i="1" s="1"/>
  <c r="K3252" i="1"/>
  <c r="K3251" i="1" s="1"/>
  <c r="K3250" i="1" s="1"/>
  <c r="K3249" i="1" s="1"/>
  <c r="K3248" i="1" s="1"/>
  <c r="J3252" i="1"/>
  <c r="L3244" i="1"/>
  <c r="K3244" i="1"/>
  <c r="J3244" i="1"/>
  <c r="L3242" i="1"/>
  <c r="K3242" i="1"/>
  <c r="J3242" i="1"/>
  <c r="L3240" i="1"/>
  <c r="K3240" i="1"/>
  <c r="J3240" i="1"/>
  <c r="L3237" i="1"/>
  <c r="L3236" i="1" s="1"/>
  <c r="K3237" i="1"/>
  <c r="K3236" i="1" s="1"/>
  <c r="J3237" i="1"/>
  <c r="J3236" i="1" s="1"/>
  <c r="L3232" i="1"/>
  <c r="L3231" i="1" s="1"/>
  <c r="L3230" i="1" s="1"/>
  <c r="L3229" i="1" s="1"/>
  <c r="L3228" i="1" s="1"/>
  <c r="K3232" i="1"/>
  <c r="K3231" i="1" s="1"/>
  <c r="K3230" i="1" s="1"/>
  <c r="K3229" i="1" s="1"/>
  <c r="K3228" i="1" s="1"/>
  <c r="J3232" i="1"/>
  <c r="J3231" i="1" s="1"/>
  <c r="J3230" i="1" s="1"/>
  <c r="J3229" i="1" s="1"/>
  <c r="J3228" i="1" s="1"/>
  <c r="L3226" i="1"/>
  <c r="L3225" i="1" s="1"/>
  <c r="K3226" i="1"/>
  <c r="K3225" i="1" s="1"/>
  <c r="J3226" i="1"/>
  <c r="J3225" i="1" s="1"/>
  <c r="L3223" i="1"/>
  <c r="L3222" i="1" s="1"/>
  <c r="L3221" i="1" s="1"/>
  <c r="K3223" i="1"/>
  <c r="K3222" i="1" s="1"/>
  <c r="K3221" i="1" s="1"/>
  <c r="J3223" i="1"/>
  <c r="J3222" i="1" s="1"/>
  <c r="J3221" i="1" s="1"/>
  <c r="L3217" i="1"/>
  <c r="L3216" i="1" s="1"/>
  <c r="L3215" i="1" s="1"/>
  <c r="K3217" i="1"/>
  <c r="K3216" i="1" s="1"/>
  <c r="K3215" i="1" s="1"/>
  <c r="J3217" i="1"/>
  <c r="J3216" i="1" s="1"/>
  <c r="J3215" i="1" s="1"/>
  <c r="L3213" i="1"/>
  <c r="L3212" i="1" s="1"/>
  <c r="K3213" i="1"/>
  <c r="K3212" i="1" s="1"/>
  <c r="J3213" i="1"/>
  <c r="J3212" i="1" s="1"/>
  <c r="L3210" i="1"/>
  <c r="L3209" i="1" s="1"/>
  <c r="K3210" i="1"/>
  <c r="K3209" i="1" s="1"/>
  <c r="J3210" i="1"/>
  <c r="J3209" i="1" s="1"/>
  <c r="L3207" i="1"/>
  <c r="L3206" i="1" s="1"/>
  <c r="K3207" i="1"/>
  <c r="K3206" i="1" s="1"/>
  <c r="J3207" i="1"/>
  <c r="J3206" i="1" s="1"/>
  <c r="L3203" i="1"/>
  <c r="L3202" i="1" s="1"/>
  <c r="K3203" i="1"/>
  <c r="K3202" i="1" s="1"/>
  <c r="J3203" i="1"/>
  <c r="J3202" i="1" s="1"/>
  <c r="L3200" i="1"/>
  <c r="L3199" i="1" s="1"/>
  <c r="K3200" i="1"/>
  <c r="K3199" i="1" s="1"/>
  <c r="J3200" i="1"/>
  <c r="J3199" i="1" s="1"/>
  <c r="L3197" i="1"/>
  <c r="L3196" i="1" s="1"/>
  <c r="K3197" i="1"/>
  <c r="K3196" i="1" s="1"/>
  <c r="J3197" i="1"/>
  <c r="J3196" i="1" s="1"/>
  <c r="L3190" i="1"/>
  <c r="L3189" i="1" s="1"/>
  <c r="L3188" i="1" s="1"/>
  <c r="L3187" i="1" s="1"/>
  <c r="K3190" i="1"/>
  <c r="K3189" i="1" s="1"/>
  <c r="K3188" i="1" s="1"/>
  <c r="K3187" i="1" s="1"/>
  <c r="J3190" i="1"/>
  <c r="L3185" i="1"/>
  <c r="L3184" i="1" s="1"/>
  <c r="L3183" i="1" s="1"/>
  <c r="K3185" i="1"/>
  <c r="K3184" i="1" s="1"/>
  <c r="K3183" i="1" s="1"/>
  <c r="J3185" i="1"/>
  <c r="J3184" i="1" s="1"/>
  <c r="J3183" i="1" s="1"/>
  <c r="L3181" i="1"/>
  <c r="L3180" i="1" s="1"/>
  <c r="K3181" i="1"/>
  <c r="K3180" i="1" s="1"/>
  <c r="J3181" i="1"/>
  <c r="J3180" i="1" s="1"/>
  <c r="L3178" i="1"/>
  <c r="L3177" i="1" s="1"/>
  <c r="K3178" i="1"/>
  <c r="K3177" i="1" s="1"/>
  <c r="J3178" i="1"/>
  <c r="J3177" i="1" s="1"/>
  <c r="L3171" i="1"/>
  <c r="K3171" i="1"/>
  <c r="J3171" i="1"/>
  <c r="L3169" i="1"/>
  <c r="K3169" i="1"/>
  <c r="J3169" i="1"/>
  <c r="L3162" i="1"/>
  <c r="K3162" i="1"/>
  <c r="J3162" i="1"/>
  <c r="L3160" i="1"/>
  <c r="K3160" i="1"/>
  <c r="J3160" i="1"/>
  <c r="L3158" i="1"/>
  <c r="K3158" i="1"/>
  <c r="J3158" i="1"/>
  <c r="L3156" i="1"/>
  <c r="K3156" i="1"/>
  <c r="J3156" i="1"/>
  <c r="L3154" i="1"/>
  <c r="K3154" i="1"/>
  <c r="J3154" i="1"/>
  <c r="L3150" i="1"/>
  <c r="L3149" i="1" s="1"/>
  <c r="K3150" i="1"/>
  <c r="K3149" i="1" s="1"/>
  <c r="J3150" i="1"/>
  <c r="J3149" i="1" s="1"/>
  <c r="L3147" i="1"/>
  <c r="K3147" i="1"/>
  <c r="J3147" i="1"/>
  <c r="L3145" i="1"/>
  <c r="K3145" i="1"/>
  <c r="J3145" i="1"/>
  <c r="L3142" i="1"/>
  <c r="L3141" i="1" s="1"/>
  <c r="L3140" i="1" s="1"/>
  <c r="K3142" i="1"/>
  <c r="K3141" i="1" s="1"/>
  <c r="K3140" i="1" s="1"/>
  <c r="J3142" i="1"/>
  <c r="J3141" i="1" s="1"/>
  <c r="J3140" i="1" s="1"/>
  <c r="L3132" i="1"/>
  <c r="K3132" i="1"/>
  <c r="J3132" i="1"/>
  <c r="L3123" i="1"/>
  <c r="L3122" i="1" s="1"/>
  <c r="K3123" i="1"/>
  <c r="K3122" i="1" s="1"/>
  <c r="J3123" i="1"/>
  <c r="J3122" i="1" s="1"/>
  <c r="L3120" i="1"/>
  <c r="L3119" i="1" s="1"/>
  <c r="L3118" i="1" s="1"/>
  <c r="K3120" i="1"/>
  <c r="K3119" i="1" s="1"/>
  <c r="K3118" i="1" s="1"/>
  <c r="J3120" i="1"/>
  <c r="J3119" i="1" s="1"/>
  <c r="J3118" i="1" s="1"/>
  <c r="L3114" i="1"/>
  <c r="K3114" i="1"/>
  <c r="J3114" i="1"/>
  <c r="L3112" i="1"/>
  <c r="K3112" i="1"/>
  <c r="J3112" i="1"/>
  <c r="L3108" i="1"/>
  <c r="L3107" i="1" s="1"/>
  <c r="L3106" i="1" s="1"/>
  <c r="K3108" i="1"/>
  <c r="K3107" i="1" s="1"/>
  <c r="K3106" i="1" s="1"/>
  <c r="J3108" i="1"/>
  <c r="J3107" i="1" s="1"/>
  <c r="J3106" i="1" s="1"/>
  <c r="L3103" i="1"/>
  <c r="K3103" i="1"/>
  <c r="J3103" i="1"/>
  <c r="L3101" i="1"/>
  <c r="K3101" i="1"/>
  <c r="J3101" i="1"/>
  <c r="L3096" i="1"/>
  <c r="L3095" i="1" s="1"/>
  <c r="L3094" i="1" s="1"/>
  <c r="K3096" i="1"/>
  <c r="K3095" i="1" s="1"/>
  <c r="K3094" i="1" s="1"/>
  <c r="J3096" i="1"/>
  <c r="J3095" i="1" s="1"/>
  <c r="J3094" i="1" s="1"/>
  <c r="L3089" i="1"/>
  <c r="L3088" i="1" s="1"/>
  <c r="L3087" i="1" s="1"/>
  <c r="L3086" i="1" s="1"/>
  <c r="L3085" i="1" s="1"/>
  <c r="L3084" i="1" s="1"/>
  <c r="L3083" i="1" s="1"/>
  <c r="K3089" i="1"/>
  <c r="K3088" i="1" s="1"/>
  <c r="K3087" i="1" s="1"/>
  <c r="K3086" i="1" s="1"/>
  <c r="K3085" i="1" s="1"/>
  <c r="K3084" i="1" s="1"/>
  <c r="K3083" i="1" s="1"/>
  <c r="J3089" i="1"/>
  <c r="J3088" i="1" s="1"/>
  <c r="J3087" i="1" s="1"/>
  <c r="J3086" i="1" s="1"/>
  <c r="J3085" i="1" s="1"/>
  <c r="J3084" i="1" s="1"/>
  <c r="J3083" i="1" s="1"/>
  <c r="L3081" i="1"/>
  <c r="K3081" i="1"/>
  <c r="J3081" i="1"/>
  <c r="L3079" i="1"/>
  <c r="K3079" i="1"/>
  <c r="J3079" i="1"/>
  <c r="L3077" i="1"/>
  <c r="K3077" i="1"/>
  <c r="J3077" i="1"/>
  <c r="L3074" i="1"/>
  <c r="L3073" i="1" s="1"/>
  <c r="K3074" i="1"/>
  <c r="K3073" i="1" s="1"/>
  <c r="J3074" i="1"/>
  <c r="J3073" i="1" s="1"/>
  <c r="L3069" i="1"/>
  <c r="L3068" i="1" s="1"/>
  <c r="L3067" i="1" s="1"/>
  <c r="L3066" i="1" s="1"/>
  <c r="K3069" i="1"/>
  <c r="K3068" i="1" s="1"/>
  <c r="K3067" i="1" s="1"/>
  <c r="K3066" i="1" s="1"/>
  <c r="J3069" i="1"/>
  <c r="J3068" i="1" s="1"/>
  <c r="J3067" i="1" s="1"/>
  <c r="J3066" i="1" s="1"/>
  <c r="L3061" i="1"/>
  <c r="L3060" i="1" s="1"/>
  <c r="K3061" i="1"/>
  <c r="K3060" i="1" s="1"/>
  <c r="J3061" i="1"/>
  <c r="J3060" i="1" s="1"/>
  <c r="L3058" i="1"/>
  <c r="L3057" i="1" s="1"/>
  <c r="K3058" i="1"/>
  <c r="K3057" i="1" s="1"/>
  <c r="J3058" i="1"/>
  <c r="J3057" i="1" s="1"/>
  <c r="L3055" i="1"/>
  <c r="L3054" i="1" s="1"/>
  <c r="K3055" i="1"/>
  <c r="K3054" i="1" s="1"/>
  <c r="J3055" i="1"/>
  <c r="J3054" i="1" s="1"/>
  <c r="L3047" i="1"/>
  <c r="L3046" i="1" s="1"/>
  <c r="L3045" i="1" s="1"/>
  <c r="L3044" i="1" s="1"/>
  <c r="K3047" i="1"/>
  <c r="K3046" i="1" s="1"/>
  <c r="K3045" i="1" s="1"/>
  <c r="K3044" i="1" s="1"/>
  <c r="J3047" i="1"/>
  <c r="J3046" i="1" s="1"/>
  <c r="J3045" i="1" s="1"/>
  <c r="J3044" i="1" s="1"/>
  <c r="L3042" i="1"/>
  <c r="K3042" i="1"/>
  <c r="J3042" i="1"/>
  <c r="L3040" i="1"/>
  <c r="K3040" i="1"/>
  <c r="J3040" i="1"/>
  <c r="L3036" i="1"/>
  <c r="L3035" i="1" s="1"/>
  <c r="L3034" i="1" s="1"/>
  <c r="K3036" i="1"/>
  <c r="K3035" i="1" s="1"/>
  <c r="K3034" i="1" s="1"/>
  <c r="J3036" i="1"/>
  <c r="J3035" i="1" s="1"/>
  <c r="J3034" i="1" s="1"/>
  <c r="L3032" i="1"/>
  <c r="L3031" i="1" s="1"/>
  <c r="K3032" i="1"/>
  <c r="K3031" i="1" s="1"/>
  <c r="J3032" i="1"/>
  <c r="J3031" i="1" s="1"/>
  <c r="L3029" i="1"/>
  <c r="L3028" i="1" s="1"/>
  <c r="K3029" i="1"/>
  <c r="K3028" i="1" s="1"/>
  <c r="J3029" i="1"/>
  <c r="J3028" i="1" s="1"/>
  <c r="L3025" i="1"/>
  <c r="K3025" i="1"/>
  <c r="J3025" i="1"/>
  <c r="L3023" i="1"/>
  <c r="K3023" i="1"/>
  <c r="J3023" i="1"/>
  <c r="L3021" i="1"/>
  <c r="K3021" i="1"/>
  <c r="J3021" i="1"/>
  <c r="L3017" i="1"/>
  <c r="L3016" i="1" s="1"/>
  <c r="K3017" i="1"/>
  <c r="K3016" i="1" s="1"/>
  <c r="J3017" i="1"/>
  <c r="J3016" i="1" s="1"/>
  <c r="L3011" i="1"/>
  <c r="K3011" i="1"/>
  <c r="J3011" i="1"/>
  <c r="L3009" i="1"/>
  <c r="K3009" i="1"/>
  <c r="J3009" i="1"/>
  <c r="L3007" i="1"/>
  <c r="K3007" i="1"/>
  <c r="J3007" i="1"/>
  <c r="L3004" i="1"/>
  <c r="L3003" i="1" s="1"/>
  <c r="K3004" i="1"/>
  <c r="K3003" i="1" s="1"/>
  <c r="J3004" i="1"/>
  <c r="J3003" i="1" s="1"/>
  <c r="L2999" i="1"/>
  <c r="L2998" i="1" s="1"/>
  <c r="L2997" i="1" s="1"/>
  <c r="L2996" i="1" s="1"/>
  <c r="K2999" i="1"/>
  <c r="K2998" i="1" s="1"/>
  <c r="K2997" i="1" s="1"/>
  <c r="K2996" i="1" s="1"/>
  <c r="J2999" i="1"/>
  <c r="J2998" i="1" s="1"/>
  <c r="J2997" i="1" s="1"/>
  <c r="J2996" i="1" s="1"/>
  <c r="L2994" i="1"/>
  <c r="K2994" i="1"/>
  <c r="J2994" i="1"/>
  <c r="L2992" i="1"/>
  <c r="K2992" i="1"/>
  <c r="J2992" i="1"/>
  <c r="L2990" i="1"/>
  <c r="K2990" i="1"/>
  <c r="J2990" i="1"/>
  <c r="L2986" i="1"/>
  <c r="L2985" i="1" s="1"/>
  <c r="K2986" i="1"/>
  <c r="K2985" i="1" s="1"/>
  <c r="J2986" i="1"/>
  <c r="J2985" i="1" s="1"/>
  <c r="L2983" i="1"/>
  <c r="L2982" i="1" s="1"/>
  <c r="K2983" i="1"/>
  <c r="K2982" i="1" s="1"/>
  <c r="J2983" i="1"/>
  <c r="J2982" i="1" s="1"/>
  <c r="L2980" i="1"/>
  <c r="L2979" i="1" s="1"/>
  <c r="K2980" i="1"/>
  <c r="K2979" i="1" s="1"/>
  <c r="J2980" i="1"/>
  <c r="J2979" i="1" s="1"/>
  <c r="L2977" i="1"/>
  <c r="L2976" i="1" s="1"/>
  <c r="K2977" i="1"/>
  <c r="K2976" i="1" s="1"/>
  <c r="J2977" i="1"/>
  <c r="J2976" i="1" s="1"/>
  <c r="L2969" i="1"/>
  <c r="L2968" i="1" s="1"/>
  <c r="L2967" i="1" s="1"/>
  <c r="L2966" i="1" s="1"/>
  <c r="L2965" i="1" s="1"/>
  <c r="L2964" i="1" s="1"/>
  <c r="L2963" i="1" s="1"/>
  <c r="K2969" i="1"/>
  <c r="K2968" i="1" s="1"/>
  <c r="K2967" i="1" s="1"/>
  <c r="K2966" i="1" s="1"/>
  <c r="K2965" i="1" s="1"/>
  <c r="K2964" i="1" s="1"/>
  <c r="K2963" i="1" s="1"/>
  <c r="J2969" i="1"/>
  <c r="J2968" i="1" s="1"/>
  <c r="J2967" i="1" s="1"/>
  <c r="J2966" i="1" s="1"/>
  <c r="J2965" i="1" s="1"/>
  <c r="J2964" i="1" s="1"/>
  <c r="J2963" i="1" s="1"/>
  <c r="L2960" i="1"/>
  <c r="K2960" i="1"/>
  <c r="J2960" i="1"/>
  <c r="L2958" i="1"/>
  <c r="K2958" i="1"/>
  <c r="J2958" i="1"/>
  <c r="L2956" i="1"/>
  <c r="K2956" i="1"/>
  <c r="J2956" i="1"/>
  <c r="L2953" i="1"/>
  <c r="L2952" i="1" s="1"/>
  <c r="K2953" i="1"/>
  <c r="K2952" i="1" s="1"/>
  <c r="J2953" i="1"/>
  <c r="J2952" i="1" s="1"/>
  <c r="L2948" i="1"/>
  <c r="K2948" i="1"/>
  <c r="J2948" i="1"/>
  <c r="L2946" i="1"/>
  <c r="K2946" i="1"/>
  <c r="J2946" i="1"/>
  <c r="L2944" i="1"/>
  <c r="K2944" i="1"/>
  <c r="J2944" i="1"/>
  <c r="L2937" i="1"/>
  <c r="L2936" i="1" s="1"/>
  <c r="L2935" i="1" s="1"/>
  <c r="L2934" i="1" s="1"/>
  <c r="L2933" i="1" s="1"/>
  <c r="K2937" i="1"/>
  <c r="K2936" i="1" s="1"/>
  <c r="K2935" i="1" s="1"/>
  <c r="K2934" i="1" s="1"/>
  <c r="K2933" i="1" s="1"/>
  <c r="J2937" i="1"/>
  <c r="J2936" i="1" s="1"/>
  <c r="J2935" i="1" s="1"/>
  <c r="J2934" i="1" s="1"/>
  <c r="J2933" i="1" s="1"/>
  <c r="L2931" i="1"/>
  <c r="L2930" i="1" s="1"/>
  <c r="K2931" i="1"/>
  <c r="K2930" i="1" s="1"/>
  <c r="J2931" i="1"/>
  <c r="L2928" i="1"/>
  <c r="L2927" i="1" s="1"/>
  <c r="K2928" i="1"/>
  <c r="K2927" i="1" s="1"/>
  <c r="J2928" i="1"/>
  <c r="J2927" i="1" s="1"/>
  <c r="L2924" i="1"/>
  <c r="L2923" i="1" s="1"/>
  <c r="K2924" i="1"/>
  <c r="K2923" i="1" s="1"/>
  <c r="J2924" i="1"/>
  <c r="J2923" i="1" s="1"/>
  <c r="L2921" i="1"/>
  <c r="L2920" i="1" s="1"/>
  <c r="K2921" i="1"/>
  <c r="K2920" i="1" s="1"/>
  <c r="J2921" i="1"/>
  <c r="J2920" i="1" s="1"/>
  <c r="L2918" i="1"/>
  <c r="L2917" i="1" s="1"/>
  <c r="K2918" i="1"/>
  <c r="K2917" i="1" s="1"/>
  <c r="J2918" i="1"/>
  <c r="J2917" i="1" s="1"/>
  <c r="L2914" i="1"/>
  <c r="L2913" i="1" s="1"/>
  <c r="K2914" i="1"/>
  <c r="K2913" i="1" s="1"/>
  <c r="J2914" i="1"/>
  <c r="L2911" i="1"/>
  <c r="L2910" i="1" s="1"/>
  <c r="K2911" i="1"/>
  <c r="K2910" i="1" s="1"/>
  <c r="J2911" i="1"/>
  <c r="L2908" i="1"/>
  <c r="L2907" i="1" s="1"/>
  <c r="K2908" i="1"/>
  <c r="K2907" i="1" s="1"/>
  <c r="J2908" i="1"/>
  <c r="L2905" i="1"/>
  <c r="L2904" i="1" s="1"/>
  <c r="K2905" i="1"/>
  <c r="K2904" i="1" s="1"/>
  <c r="J2905" i="1"/>
  <c r="J2904" i="1" s="1"/>
  <c r="L2902" i="1"/>
  <c r="L2901" i="1" s="1"/>
  <c r="K2902" i="1"/>
  <c r="K2901" i="1" s="1"/>
  <c r="J2902" i="1"/>
  <c r="L2899" i="1"/>
  <c r="L2898" i="1" s="1"/>
  <c r="K2899" i="1"/>
  <c r="K2898" i="1" s="1"/>
  <c r="J2899" i="1"/>
  <c r="L2896" i="1"/>
  <c r="L2895" i="1" s="1"/>
  <c r="K2896" i="1"/>
  <c r="K2895" i="1" s="1"/>
  <c r="J2896" i="1"/>
  <c r="J2895" i="1" s="1"/>
  <c r="L2893" i="1"/>
  <c r="L2892" i="1" s="1"/>
  <c r="K2893" i="1"/>
  <c r="K2892" i="1" s="1"/>
  <c r="J2893" i="1"/>
  <c r="J2892" i="1" s="1"/>
  <c r="L2890" i="1"/>
  <c r="L2889" i="1" s="1"/>
  <c r="K2890" i="1"/>
  <c r="K2889" i="1" s="1"/>
  <c r="J2890" i="1"/>
  <c r="J2889" i="1" s="1"/>
  <c r="L2886" i="1"/>
  <c r="L2885" i="1" s="1"/>
  <c r="K2886" i="1"/>
  <c r="K2885" i="1" s="1"/>
  <c r="J2886" i="1"/>
  <c r="J2885" i="1" s="1"/>
  <c r="L2883" i="1"/>
  <c r="L2882" i="1" s="1"/>
  <c r="K2883" i="1"/>
  <c r="K2882" i="1" s="1"/>
  <c r="J2883" i="1"/>
  <c r="J2882" i="1" s="1"/>
  <c r="L2878" i="1"/>
  <c r="L2877" i="1" s="1"/>
  <c r="L2876" i="1" s="1"/>
  <c r="K2878" i="1"/>
  <c r="K2877" i="1" s="1"/>
  <c r="K2876" i="1" s="1"/>
  <c r="J2878" i="1"/>
  <c r="J2877" i="1" s="1"/>
  <c r="J2876" i="1" s="1"/>
  <c r="L2874" i="1"/>
  <c r="L2873" i="1" s="1"/>
  <c r="K2874" i="1"/>
  <c r="K2873" i="1" s="1"/>
  <c r="J2874" i="1"/>
  <c r="J2873" i="1" s="1"/>
  <c r="L2871" i="1"/>
  <c r="L2870" i="1" s="1"/>
  <c r="K2871" i="1"/>
  <c r="K2870" i="1" s="1"/>
  <c r="J2871" i="1"/>
  <c r="J2870" i="1" s="1"/>
  <c r="L2863" i="1"/>
  <c r="L2862" i="1" s="1"/>
  <c r="L2861" i="1" s="1"/>
  <c r="L2860" i="1" s="1"/>
  <c r="L2859" i="1" s="1"/>
  <c r="K2863" i="1"/>
  <c r="K2862" i="1" s="1"/>
  <c r="K2861" i="1" s="1"/>
  <c r="K2860" i="1" s="1"/>
  <c r="K2859" i="1" s="1"/>
  <c r="J2863" i="1"/>
  <c r="L2857" i="1"/>
  <c r="L2856" i="1" s="1"/>
  <c r="L2855" i="1" s="1"/>
  <c r="K2857" i="1"/>
  <c r="K2856" i="1" s="1"/>
  <c r="K2855" i="1" s="1"/>
  <c r="J2857" i="1"/>
  <c r="J2856" i="1" s="1"/>
  <c r="J2855" i="1" s="1"/>
  <c r="L2853" i="1"/>
  <c r="L2852" i="1" s="1"/>
  <c r="K2853" i="1"/>
  <c r="K2852" i="1" s="1"/>
  <c r="J2853" i="1"/>
  <c r="J2852" i="1" s="1"/>
  <c r="L2850" i="1"/>
  <c r="L2849" i="1" s="1"/>
  <c r="K2850" i="1"/>
  <c r="K2849" i="1" s="1"/>
  <c r="J2850" i="1"/>
  <c r="L2847" i="1"/>
  <c r="L2846" i="1" s="1"/>
  <c r="K2847" i="1"/>
  <c r="K2846" i="1" s="1"/>
  <c r="J2847" i="1"/>
  <c r="J2846" i="1" s="1"/>
  <c r="L2844" i="1"/>
  <c r="L2843" i="1" s="1"/>
  <c r="K2844" i="1"/>
  <c r="K2843" i="1" s="1"/>
  <c r="J2844" i="1"/>
  <c r="J2843" i="1" s="1"/>
  <c r="L2841" i="1"/>
  <c r="L2840" i="1" s="1"/>
  <c r="K2841" i="1"/>
  <c r="K2840" i="1" s="1"/>
  <c r="J2841" i="1"/>
  <c r="J2840" i="1" s="1"/>
  <c r="L2838" i="1"/>
  <c r="L2837" i="1" s="1"/>
  <c r="K2838" i="1"/>
  <c r="K2837" i="1" s="1"/>
  <c r="J2838" i="1"/>
  <c r="J2837" i="1" s="1"/>
  <c r="L2835" i="1"/>
  <c r="L2834" i="1" s="1"/>
  <c r="K2835" i="1"/>
  <c r="K2834" i="1" s="1"/>
  <c r="J2835" i="1"/>
  <c r="J2834" i="1" s="1"/>
  <c r="L2832" i="1"/>
  <c r="L2831" i="1" s="1"/>
  <c r="K2832" i="1"/>
  <c r="K2831" i="1" s="1"/>
  <c r="J2832" i="1"/>
  <c r="J2831" i="1" s="1"/>
  <c r="L2826" i="1"/>
  <c r="L2825" i="1" s="1"/>
  <c r="K2826" i="1"/>
  <c r="K2825" i="1" s="1"/>
  <c r="J2826" i="1"/>
  <c r="J2825" i="1" s="1"/>
  <c r="L2823" i="1"/>
  <c r="L2822" i="1" s="1"/>
  <c r="K2823" i="1"/>
  <c r="K2822" i="1" s="1"/>
  <c r="J2823" i="1"/>
  <c r="J2822" i="1" s="1"/>
  <c r="L2820" i="1"/>
  <c r="L2819" i="1" s="1"/>
  <c r="K2820" i="1"/>
  <c r="K2819" i="1" s="1"/>
  <c r="J2820" i="1"/>
  <c r="J2819" i="1" s="1"/>
  <c r="L2817" i="1"/>
  <c r="L2816" i="1" s="1"/>
  <c r="K2817" i="1"/>
  <c r="K2816" i="1" s="1"/>
  <c r="J2817" i="1"/>
  <c r="J2816" i="1" s="1"/>
  <c r="L2814" i="1"/>
  <c r="L2813" i="1" s="1"/>
  <c r="K2814" i="1"/>
  <c r="K2813" i="1" s="1"/>
  <c r="J2814" i="1"/>
  <c r="J2813" i="1" s="1"/>
  <c r="L2811" i="1"/>
  <c r="L2810" i="1" s="1"/>
  <c r="K2811" i="1"/>
  <c r="K2810" i="1" s="1"/>
  <c r="J2811" i="1"/>
  <c r="J2810" i="1" s="1"/>
  <c r="L2808" i="1"/>
  <c r="L2807" i="1" s="1"/>
  <c r="K2808" i="1"/>
  <c r="K2807" i="1" s="1"/>
  <c r="J2808" i="1"/>
  <c r="J2807" i="1" s="1"/>
  <c r="L2803" i="1"/>
  <c r="L2802" i="1" s="1"/>
  <c r="L2801" i="1" s="1"/>
  <c r="K2803" i="1"/>
  <c r="K2802" i="1" s="1"/>
  <c r="K2801" i="1" s="1"/>
  <c r="J2803" i="1"/>
  <c r="J2802" i="1" s="1"/>
  <c r="J2801" i="1" s="1"/>
  <c r="L2799" i="1"/>
  <c r="L2798" i="1" s="1"/>
  <c r="K2799" i="1"/>
  <c r="K2798" i="1" s="1"/>
  <c r="J2799" i="1"/>
  <c r="J2798" i="1" s="1"/>
  <c r="L2796" i="1"/>
  <c r="L2795" i="1" s="1"/>
  <c r="K2796" i="1"/>
  <c r="K2795" i="1" s="1"/>
  <c r="J2796" i="1"/>
  <c r="J2795" i="1" s="1"/>
  <c r="L2793" i="1"/>
  <c r="L2792" i="1" s="1"/>
  <c r="K2793" i="1"/>
  <c r="K2792" i="1" s="1"/>
  <c r="J2793" i="1"/>
  <c r="J2792" i="1" s="1"/>
  <c r="L2790" i="1"/>
  <c r="L2789" i="1" s="1"/>
  <c r="K2790" i="1"/>
  <c r="K2789" i="1" s="1"/>
  <c r="J2790" i="1"/>
  <c r="J2789" i="1" s="1"/>
  <c r="L2782" i="1"/>
  <c r="L2781" i="1" s="1"/>
  <c r="L2780" i="1" s="1"/>
  <c r="L2779" i="1" s="1"/>
  <c r="L2778" i="1" s="1"/>
  <c r="L2777" i="1" s="1"/>
  <c r="L2776" i="1" s="1"/>
  <c r="K2782" i="1"/>
  <c r="K2781" i="1" s="1"/>
  <c r="K2780" i="1" s="1"/>
  <c r="K2779" i="1" s="1"/>
  <c r="K2778" i="1" s="1"/>
  <c r="K2777" i="1" s="1"/>
  <c r="K2776" i="1" s="1"/>
  <c r="J2782" i="1"/>
  <c r="J2781" i="1" s="1"/>
  <c r="J2780" i="1" s="1"/>
  <c r="J2779" i="1" s="1"/>
  <c r="J2778" i="1" s="1"/>
  <c r="J2777" i="1" s="1"/>
  <c r="J2776" i="1" s="1"/>
  <c r="L2773" i="1"/>
  <c r="L2772" i="1" s="1"/>
  <c r="K2773" i="1"/>
  <c r="K2772" i="1" s="1"/>
  <c r="J2773" i="1"/>
  <c r="L2770" i="1"/>
  <c r="L2769" i="1" s="1"/>
  <c r="K2770" i="1"/>
  <c r="K2769" i="1" s="1"/>
  <c r="J2770" i="1"/>
  <c r="L2764" i="1"/>
  <c r="L2763" i="1" s="1"/>
  <c r="K2764" i="1"/>
  <c r="K2763" i="1" s="1"/>
  <c r="J2764" i="1"/>
  <c r="J2763" i="1" s="1"/>
  <c r="L2742" i="1"/>
  <c r="L2741" i="1" s="1"/>
  <c r="K2742" i="1"/>
  <c r="K2741" i="1" s="1"/>
  <c r="J2742" i="1"/>
  <c r="L2736" i="1"/>
  <c r="L2735" i="1" s="1"/>
  <c r="K2736" i="1"/>
  <c r="K2735" i="1" s="1"/>
  <c r="J2736" i="1"/>
  <c r="J2735" i="1" s="1"/>
  <c r="L2733" i="1"/>
  <c r="L2732" i="1" s="1"/>
  <c r="K2733" i="1"/>
  <c r="K2732" i="1" s="1"/>
  <c r="J2733" i="1"/>
  <c r="L2727" i="1"/>
  <c r="L2726" i="1" s="1"/>
  <c r="L2725" i="1" s="1"/>
  <c r="L2724" i="1" s="1"/>
  <c r="L2723" i="1" s="1"/>
  <c r="K2727" i="1"/>
  <c r="K2726" i="1" s="1"/>
  <c r="K2725" i="1" s="1"/>
  <c r="K2724" i="1" s="1"/>
  <c r="K2723" i="1" s="1"/>
  <c r="J2727" i="1"/>
  <c r="J2726" i="1" s="1"/>
  <c r="J2725" i="1" s="1"/>
  <c r="J2724" i="1" s="1"/>
  <c r="J2723" i="1" s="1"/>
  <c r="L2720" i="1"/>
  <c r="L2719" i="1" s="1"/>
  <c r="K2720" i="1"/>
  <c r="K2719" i="1" s="1"/>
  <c r="J2720" i="1"/>
  <c r="L2717" i="1"/>
  <c r="L2716" i="1" s="1"/>
  <c r="K2717" i="1"/>
  <c r="K2716" i="1" s="1"/>
  <c r="J2717" i="1"/>
  <c r="J2716" i="1" s="1"/>
  <c r="L2714" i="1"/>
  <c r="L2713" i="1" s="1"/>
  <c r="K2714" i="1"/>
  <c r="K2713" i="1" s="1"/>
  <c r="J2714" i="1"/>
  <c r="J2713" i="1" s="1"/>
  <c r="L2708" i="1"/>
  <c r="L2707" i="1" s="1"/>
  <c r="K2708" i="1"/>
  <c r="K2707" i="1" s="1"/>
  <c r="J2708" i="1"/>
  <c r="L2705" i="1"/>
  <c r="L2704" i="1" s="1"/>
  <c r="K2705" i="1"/>
  <c r="K2704" i="1" s="1"/>
  <c r="J2705" i="1"/>
  <c r="J2704" i="1" s="1"/>
  <c r="L2702" i="1"/>
  <c r="L2701" i="1" s="1"/>
  <c r="K2702" i="1"/>
  <c r="K2701" i="1" s="1"/>
  <c r="J2702" i="1"/>
  <c r="J2701" i="1" s="1"/>
  <c r="L2699" i="1"/>
  <c r="L2698" i="1" s="1"/>
  <c r="K2699" i="1"/>
  <c r="K2698" i="1" s="1"/>
  <c r="J2699" i="1"/>
  <c r="J2698" i="1" s="1"/>
  <c r="L2696" i="1"/>
  <c r="L2695" i="1" s="1"/>
  <c r="K2696" i="1"/>
  <c r="K2695" i="1" s="1"/>
  <c r="J2696" i="1"/>
  <c r="J2695" i="1" s="1"/>
  <c r="L2693" i="1"/>
  <c r="L2692" i="1" s="1"/>
  <c r="K2693" i="1"/>
  <c r="K2692" i="1" s="1"/>
  <c r="J2693" i="1"/>
  <c r="J2692" i="1" s="1"/>
  <c r="L2686" i="1"/>
  <c r="L2685" i="1" s="1"/>
  <c r="K2686" i="1"/>
  <c r="K2685" i="1" s="1"/>
  <c r="J2686" i="1"/>
  <c r="L2683" i="1"/>
  <c r="L2682" i="1" s="1"/>
  <c r="K2683" i="1"/>
  <c r="K2682" i="1" s="1"/>
  <c r="J2683" i="1"/>
  <c r="L2677" i="1"/>
  <c r="L2676" i="1" s="1"/>
  <c r="K2677" i="1"/>
  <c r="K2676" i="1" s="1"/>
  <c r="J2677" i="1"/>
  <c r="L2674" i="1"/>
  <c r="L2673" i="1" s="1"/>
  <c r="K2674" i="1"/>
  <c r="K2673" i="1" s="1"/>
  <c r="J2674" i="1"/>
  <c r="L2671" i="1"/>
  <c r="L2670" i="1" s="1"/>
  <c r="K2671" i="1"/>
  <c r="K2670" i="1" s="1"/>
  <c r="J2671" i="1"/>
  <c r="L2668" i="1"/>
  <c r="L2667" i="1" s="1"/>
  <c r="K2668" i="1"/>
  <c r="K2667" i="1" s="1"/>
  <c r="J2668" i="1"/>
  <c r="J2667" i="1" s="1"/>
  <c r="L2665" i="1"/>
  <c r="L2664" i="1" s="1"/>
  <c r="K2665" i="1"/>
  <c r="K2664" i="1" s="1"/>
  <c r="J2665" i="1"/>
  <c r="L2657" i="1"/>
  <c r="L2656" i="1" s="1"/>
  <c r="L2655" i="1" s="1"/>
  <c r="L2654" i="1" s="1"/>
  <c r="K2657" i="1"/>
  <c r="K2656" i="1" s="1"/>
  <c r="K2655" i="1" s="1"/>
  <c r="K2654" i="1" s="1"/>
  <c r="J2657" i="1"/>
  <c r="J2656" i="1" s="1"/>
  <c r="J2655" i="1" s="1"/>
  <c r="J2654" i="1" s="1"/>
  <c r="L2652" i="1"/>
  <c r="L2651" i="1" s="1"/>
  <c r="L2650" i="1" s="1"/>
  <c r="L2649" i="1" s="1"/>
  <c r="K2652" i="1"/>
  <c r="K2651" i="1" s="1"/>
  <c r="K2650" i="1" s="1"/>
  <c r="K2649" i="1" s="1"/>
  <c r="J2652" i="1"/>
  <c r="L2644" i="1"/>
  <c r="L2643" i="1" s="1"/>
  <c r="K2644" i="1"/>
  <c r="K2643" i="1" s="1"/>
  <c r="J2644" i="1"/>
  <c r="L2641" i="1"/>
  <c r="L2640" i="1" s="1"/>
  <c r="K2641" i="1"/>
  <c r="K2640" i="1" s="1"/>
  <c r="J2641" i="1"/>
  <c r="L2638" i="1"/>
  <c r="L2637" i="1" s="1"/>
  <c r="K2638" i="1"/>
  <c r="K2637" i="1" s="1"/>
  <c r="J2638" i="1"/>
  <c r="L2635" i="1"/>
  <c r="L2634" i="1" s="1"/>
  <c r="K2635" i="1"/>
  <c r="K2634" i="1" s="1"/>
  <c r="J2635" i="1"/>
  <c r="L2632" i="1"/>
  <c r="L2631" i="1" s="1"/>
  <c r="K2632" i="1"/>
  <c r="K2631" i="1" s="1"/>
  <c r="J2632" i="1"/>
  <c r="L2629" i="1"/>
  <c r="L2628" i="1" s="1"/>
  <c r="K2629" i="1"/>
  <c r="K2628" i="1" s="1"/>
  <c r="J2629" i="1"/>
  <c r="L2626" i="1"/>
  <c r="L2625" i="1" s="1"/>
  <c r="K2626" i="1"/>
  <c r="K2625" i="1" s="1"/>
  <c r="J2626" i="1"/>
  <c r="L2623" i="1"/>
  <c r="L2622" i="1" s="1"/>
  <c r="K2623" i="1"/>
  <c r="K2622" i="1" s="1"/>
  <c r="J2623" i="1"/>
  <c r="L2620" i="1"/>
  <c r="L2619" i="1" s="1"/>
  <c r="K2620" i="1"/>
  <c r="K2619" i="1" s="1"/>
  <c r="J2620" i="1"/>
  <c r="L2617" i="1"/>
  <c r="L2616" i="1" s="1"/>
  <c r="K2617" i="1"/>
  <c r="K2616" i="1" s="1"/>
  <c r="J2617" i="1"/>
  <c r="J2616" i="1" s="1"/>
  <c r="L2609" i="1"/>
  <c r="K2609" i="1"/>
  <c r="J2609" i="1"/>
  <c r="L2607" i="1"/>
  <c r="K2607" i="1"/>
  <c r="J2607" i="1"/>
  <c r="L2605" i="1"/>
  <c r="K2605" i="1"/>
  <c r="J2605" i="1"/>
  <c r="L2600" i="1"/>
  <c r="K2600" i="1"/>
  <c r="J2600" i="1"/>
  <c r="L2598" i="1"/>
  <c r="K2598" i="1"/>
  <c r="J2598" i="1"/>
  <c r="L2596" i="1"/>
  <c r="K2596" i="1"/>
  <c r="J2596" i="1"/>
  <c r="L2593" i="1"/>
  <c r="L2592" i="1" s="1"/>
  <c r="K2593" i="1"/>
  <c r="K2592" i="1" s="1"/>
  <c r="J2593" i="1"/>
  <c r="J2592" i="1" s="1"/>
  <c r="L2588" i="1"/>
  <c r="L2587" i="1" s="1"/>
  <c r="L2586" i="1" s="1"/>
  <c r="L2585" i="1" s="1"/>
  <c r="K2588" i="1"/>
  <c r="K2587" i="1" s="1"/>
  <c r="K2586" i="1" s="1"/>
  <c r="K2585" i="1" s="1"/>
  <c r="J2588" i="1"/>
  <c r="J2587" i="1" s="1"/>
  <c r="J2586" i="1" s="1"/>
  <c r="J2585" i="1" s="1"/>
  <c r="L2580" i="1"/>
  <c r="L2579" i="1" s="1"/>
  <c r="L2578" i="1" s="1"/>
  <c r="L2577" i="1" s="1"/>
  <c r="L2576" i="1" s="1"/>
  <c r="L2575" i="1" s="1"/>
  <c r="L2574" i="1" s="1"/>
  <c r="K2580" i="1"/>
  <c r="K2579" i="1" s="1"/>
  <c r="K2578" i="1" s="1"/>
  <c r="K2577" i="1" s="1"/>
  <c r="K2576" i="1" s="1"/>
  <c r="K2575" i="1" s="1"/>
  <c r="K2574" i="1" s="1"/>
  <c r="J2580" i="1"/>
  <c r="L2572" i="1"/>
  <c r="K2572" i="1"/>
  <c r="J2572" i="1"/>
  <c r="L2570" i="1"/>
  <c r="K2570" i="1"/>
  <c r="J2570" i="1"/>
  <c r="L2568" i="1"/>
  <c r="K2568" i="1"/>
  <c r="J2568" i="1"/>
  <c r="L2565" i="1"/>
  <c r="L2564" i="1" s="1"/>
  <c r="K2565" i="1"/>
  <c r="K2564" i="1" s="1"/>
  <c r="J2565" i="1"/>
  <c r="J2564" i="1" s="1"/>
  <c r="L2560" i="1"/>
  <c r="K2560" i="1"/>
  <c r="J2560" i="1"/>
  <c r="L2558" i="1"/>
  <c r="K2558" i="1"/>
  <c r="J2558" i="1"/>
  <c r="L2556" i="1"/>
  <c r="K2556" i="1"/>
  <c r="J2556" i="1"/>
  <c r="L2551" i="1"/>
  <c r="K2551" i="1"/>
  <c r="J2551" i="1"/>
  <c r="L2549" i="1"/>
  <c r="K2549" i="1"/>
  <c r="J2549" i="1"/>
  <c r="L2547" i="1"/>
  <c r="K2547" i="1"/>
  <c r="J2547" i="1"/>
  <c r="L2543" i="1"/>
  <c r="L2542" i="1" s="1"/>
  <c r="K2543" i="1"/>
  <c r="K2542" i="1" s="1"/>
  <c r="J2543" i="1"/>
  <c r="J2542" i="1" s="1"/>
  <c r="L2540" i="1"/>
  <c r="L2539" i="1" s="1"/>
  <c r="K2540" i="1"/>
  <c r="K2539" i="1" s="1"/>
  <c r="J2540" i="1"/>
  <c r="J2539" i="1" s="1"/>
  <c r="L2533" i="1"/>
  <c r="L2532" i="1" s="1"/>
  <c r="K2533" i="1"/>
  <c r="K2532" i="1" s="1"/>
  <c r="J2533" i="1"/>
  <c r="J2532" i="1" s="1"/>
  <c r="L2524" i="1"/>
  <c r="L2523" i="1" s="1"/>
  <c r="L2522" i="1" s="1"/>
  <c r="L2521" i="1" s="1"/>
  <c r="L2520" i="1" s="1"/>
  <c r="K2524" i="1"/>
  <c r="K2523" i="1" s="1"/>
  <c r="K2522" i="1" s="1"/>
  <c r="K2521" i="1" s="1"/>
  <c r="K2520" i="1" s="1"/>
  <c r="J2524" i="1"/>
  <c r="L2517" i="1"/>
  <c r="L2516" i="1" s="1"/>
  <c r="K2517" i="1"/>
  <c r="K2516" i="1" s="1"/>
  <c r="J2517" i="1"/>
  <c r="L2514" i="1"/>
  <c r="L2513" i="1" s="1"/>
  <c r="K2514" i="1"/>
  <c r="K2513" i="1" s="1"/>
  <c r="J2514" i="1"/>
  <c r="J2513" i="1" s="1"/>
  <c r="L2509" i="1"/>
  <c r="L2508" i="1" s="1"/>
  <c r="L2507" i="1" s="1"/>
  <c r="K2509" i="1"/>
  <c r="K2508" i="1" s="1"/>
  <c r="K2507" i="1" s="1"/>
  <c r="J2509" i="1"/>
  <c r="J2508" i="1" s="1"/>
  <c r="J2507" i="1" s="1"/>
  <c r="L2505" i="1"/>
  <c r="L2504" i="1" s="1"/>
  <c r="K2505" i="1"/>
  <c r="K2504" i="1" s="1"/>
  <c r="J2505" i="1"/>
  <c r="J2504" i="1" s="1"/>
  <c r="L2502" i="1"/>
  <c r="L2501" i="1" s="1"/>
  <c r="K2502" i="1"/>
  <c r="K2501" i="1" s="1"/>
  <c r="J2502" i="1"/>
  <c r="J2501" i="1" s="1"/>
  <c r="L2498" i="1"/>
  <c r="L2497" i="1" s="1"/>
  <c r="K2498" i="1"/>
  <c r="K2497" i="1" s="1"/>
  <c r="J2498" i="1"/>
  <c r="J2497" i="1" s="1"/>
  <c r="L2495" i="1"/>
  <c r="L2494" i="1" s="1"/>
  <c r="K2495" i="1"/>
  <c r="K2494" i="1" s="1"/>
  <c r="J2495" i="1"/>
  <c r="J2494" i="1" s="1"/>
  <c r="L2491" i="1"/>
  <c r="L2490" i="1" s="1"/>
  <c r="L2489" i="1" s="1"/>
  <c r="K2491" i="1"/>
  <c r="K2490" i="1" s="1"/>
  <c r="K2489" i="1" s="1"/>
  <c r="J2491" i="1"/>
  <c r="J2490" i="1" s="1"/>
  <c r="J2489" i="1" s="1"/>
  <c r="L2487" i="1"/>
  <c r="L2486" i="1" s="1"/>
  <c r="L2485" i="1" s="1"/>
  <c r="K2487" i="1"/>
  <c r="K2486" i="1" s="1"/>
  <c r="K2485" i="1" s="1"/>
  <c r="J2487" i="1"/>
  <c r="J2486" i="1" s="1"/>
  <c r="J2485" i="1" s="1"/>
  <c r="L2483" i="1"/>
  <c r="L2482" i="1" s="1"/>
  <c r="K2483" i="1"/>
  <c r="K2482" i="1" s="1"/>
  <c r="J2483" i="1"/>
  <c r="J2482" i="1" s="1"/>
  <c r="L2480" i="1"/>
  <c r="L2479" i="1" s="1"/>
  <c r="K2480" i="1"/>
  <c r="K2479" i="1" s="1"/>
  <c r="J2480" i="1"/>
  <c r="J2479" i="1" s="1"/>
  <c r="L2477" i="1"/>
  <c r="L2476" i="1" s="1"/>
  <c r="K2477" i="1"/>
  <c r="K2476" i="1" s="1"/>
  <c r="J2477" i="1"/>
  <c r="J2476" i="1" s="1"/>
  <c r="L2474" i="1"/>
  <c r="L2473" i="1" s="1"/>
  <c r="K2474" i="1"/>
  <c r="K2473" i="1" s="1"/>
  <c r="J2474" i="1"/>
  <c r="J2473" i="1" s="1"/>
  <c r="L2471" i="1"/>
  <c r="L2470" i="1" s="1"/>
  <c r="K2471" i="1"/>
  <c r="K2470" i="1" s="1"/>
  <c r="J2471" i="1"/>
  <c r="J2470" i="1" s="1"/>
  <c r="L2468" i="1"/>
  <c r="L2467" i="1" s="1"/>
  <c r="K2468" i="1"/>
  <c r="K2467" i="1" s="1"/>
  <c r="J2468" i="1"/>
  <c r="J2467" i="1" s="1"/>
  <c r="L2461" i="1"/>
  <c r="L2460" i="1" s="1"/>
  <c r="L2459" i="1" s="1"/>
  <c r="L2454" i="1" s="1"/>
  <c r="K2461" i="1"/>
  <c r="K2460" i="1" s="1"/>
  <c r="K2459" i="1" s="1"/>
  <c r="K2454" i="1" s="1"/>
  <c r="J2461" i="1"/>
  <c r="J2460" i="1" s="1"/>
  <c r="J2459" i="1" s="1"/>
  <c r="J2454" i="1" s="1"/>
  <c r="L2452" i="1"/>
  <c r="L2451" i="1" s="1"/>
  <c r="L2450" i="1" s="1"/>
  <c r="K2452" i="1"/>
  <c r="K2451" i="1" s="1"/>
  <c r="K2450" i="1" s="1"/>
  <c r="J2452" i="1"/>
  <c r="J2451" i="1" s="1"/>
  <c r="J2450" i="1" s="1"/>
  <c r="L2448" i="1"/>
  <c r="L2447" i="1" s="1"/>
  <c r="L2446" i="1" s="1"/>
  <c r="K2448" i="1"/>
  <c r="K2447" i="1" s="1"/>
  <c r="K2446" i="1" s="1"/>
  <c r="J2448" i="1"/>
  <c r="J2447" i="1" s="1"/>
  <c r="J2446" i="1" s="1"/>
  <c r="L2443" i="1"/>
  <c r="L2442" i="1" s="1"/>
  <c r="L2441" i="1" s="1"/>
  <c r="L2440" i="1" s="1"/>
  <c r="K2443" i="1"/>
  <c r="K2442" i="1" s="1"/>
  <c r="K2441" i="1" s="1"/>
  <c r="K2440" i="1" s="1"/>
  <c r="J2443" i="1"/>
  <c r="L2434" i="1"/>
  <c r="L2433" i="1" s="1"/>
  <c r="L2432" i="1" s="1"/>
  <c r="L2431" i="1" s="1"/>
  <c r="L2430" i="1" s="1"/>
  <c r="L2429" i="1" s="1"/>
  <c r="K2434" i="1"/>
  <c r="K2433" i="1" s="1"/>
  <c r="K2432" i="1" s="1"/>
  <c r="K2431" i="1" s="1"/>
  <c r="K2430" i="1" s="1"/>
  <c r="K2429" i="1" s="1"/>
  <c r="J2434" i="1"/>
  <c r="J2433" i="1" s="1"/>
  <c r="J2432" i="1" s="1"/>
  <c r="J2431" i="1" s="1"/>
  <c r="J2430" i="1" s="1"/>
  <c r="J2429" i="1" s="1"/>
  <c r="L2427" i="1"/>
  <c r="L2426" i="1" s="1"/>
  <c r="L2425" i="1" s="1"/>
  <c r="L2424" i="1" s="1"/>
  <c r="L2423" i="1" s="1"/>
  <c r="L2422" i="1" s="1"/>
  <c r="L2421" i="1" s="1"/>
  <c r="K2427" i="1"/>
  <c r="K2426" i="1" s="1"/>
  <c r="K2425" i="1" s="1"/>
  <c r="K2424" i="1" s="1"/>
  <c r="K2423" i="1" s="1"/>
  <c r="K2422" i="1" s="1"/>
  <c r="K2421" i="1" s="1"/>
  <c r="J2427" i="1"/>
  <c r="J2426" i="1" s="1"/>
  <c r="J2425" i="1" s="1"/>
  <c r="J2424" i="1" s="1"/>
  <c r="J2423" i="1" s="1"/>
  <c r="J2422" i="1" s="1"/>
  <c r="J2421" i="1" s="1"/>
  <c r="L2419" i="1"/>
  <c r="L2418" i="1" s="1"/>
  <c r="L2417" i="1" s="1"/>
  <c r="L2416" i="1" s="1"/>
  <c r="L2415" i="1" s="1"/>
  <c r="L2414" i="1" s="1"/>
  <c r="L2413" i="1" s="1"/>
  <c r="K2419" i="1"/>
  <c r="K2418" i="1" s="1"/>
  <c r="K2417" i="1" s="1"/>
  <c r="K2416" i="1" s="1"/>
  <c r="K2415" i="1" s="1"/>
  <c r="K2414" i="1" s="1"/>
  <c r="K2413" i="1" s="1"/>
  <c r="J2419" i="1"/>
  <c r="J2418" i="1" s="1"/>
  <c r="J2417" i="1" s="1"/>
  <c r="J2416" i="1" s="1"/>
  <c r="J2415" i="1" s="1"/>
  <c r="J2414" i="1" s="1"/>
  <c r="J2413" i="1" s="1"/>
  <c r="L2411" i="1"/>
  <c r="K2411" i="1"/>
  <c r="J2411" i="1"/>
  <c r="L2409" i="1"/>
  <c r="K2409" i="1"/>
  <c r="J2409" i="1"/>
  <c r="L2407" i="1"/>
  <c r="K2407" i="1"/>
  <c r="J2407" i="1"/>
  <c r="L2400" i="1"/>
  <c r="L2399" i="1" s="1"/>
  <c r="L2398" i="1" s="1"/>
  <c r="L2397" i="1" s="1"/>
  <c r="L2396" i="1" s="1"/>
  <c r="K2400" i="1"/>
  <c r="K2399" i="1" s="1"/>
  <c r="K2398" i="1" s="1"/>
  <c r="K2397" i="1" s="1"/>
  <c r="K2396" i="1" s="1"/>
  <c r="J2400" i="1"/>
  <c r="J2399" i="1" s="1"/>
  <c r="J2398" i="1" s="1"/>
  <c r="J2397" i="1" s="1"/>
  <c r="J2396" i="1" s="1"/>
  <c r="L2394" i="1"/>
  <c r="L2393" i="1" s="1"/>
  <c r="K2394" i="1"/>
  <c r="K2393" i="1" s="1"/>
  <c r="J2394" i="1"/>
  <c r="J2393" i="1" s="1"/>
  <c r="L2391" i="1"/>
  <c r="K2391" i="1"/>
  <c r="J2391" i="1"/>
  <c r="L2389" i="1"/>
  <c r="K2389" i="1"/>
  <c r="J2389" i="1"/>
  <c r="L2384" i="1"/>
  <c r="L2383" i="1" s="1"/>
  <c r="L2382" i="1" s="1"/>
  <c r="L2381" i="1" s="1"/>
  <c r="L2380" i="1" s="1"/>
  <c r="K2384" i="1"/>
  <c r="K2383" i="1" s="1"/>
  <c r="K2382" i="1" s="1"/>
  <c r="K2381" i="1" s="1"/>
  <c r="K2380" i="1" s="1"/>
  <c r="J2384" i="1"/>
  <c r="J2383" i="1" s="1"/>
  <c r="J2382" i="1" s="1"/>
  <c r="J2381" i="1" s="1"/>
  <c r="J2380" i="1" s="1"/>
  <c r="L2377" i="1"/>
  <c r="L2376" i="1" s="1"/>
  <c r="L2375" i="1" s="1"/>
  <c r="L2374" i="1" s="1"/>
  <c r="L2373" i="1" s="1"/>
  <c r="L2372" i="1" s="1"/>
  <c r="K2377" i="1"/>
  <c r="K2376" i="1" s="1"/>
  <c r="K2375" i="1" s="1"/>
  <c r="K2374" i="1" s="1"/>
  <c r="K2373" i="1" s="1"/>
  <c r="K2372" i="1" s="1"/>
  <c r="J2377" i="1"/>
  <c r="L2369" i="1"/>
  <c r="L2368" i="1" s="1"/>
  <c r="L2367" i="1" s="1"/>
  <c r="L2366" i="1" s="1"/>
  <c r="K2369" i="1"/>
  <c r="K2368" i="1" s="1"/>
  <c r="K2367" i="1" s="1"/>
  <c r="K2366" i="1" s="1"/>
  <c r="J2369" i="1"/>
  <c r="J2368" i="1" s="1"/>
  <c r="J2367" i="1" s="1"/>
  <c r="J2366" i="1" s="1"/>
  <c r="L2364" i="1"/>
  <c r="L2363" i="1" s="1"/>
  <c r="K2364" i="1"/>
  <c r="K2363" i="1" s="1"/>
  <c r="J2364" i="1"/>
  <c r="L2361" i="1"/>
  <c r="L2360" i="1" s="1"/>
  <c r="K2361" i="1"/>
  <c r="K2360" i="1" s="1"/>
  <c r="J2361" i="1"/>
  <c r="J2360" i="1" s="1"/>
  <c r="L2354" i="1"/>
  <c r="L2353" i="1" s="1"/>
  <c r="L2352" i="1" s="1"/>
  <c r="L2351" i="1" s="1"/>
  <c r="L2350" i="1" s="1"/>
  <c r="K2354" i="1"/>
  <c r="K2353" i="1" s="1"/>
  <c r="K2352" i="1" s="1"/>
  <c r="K2351" i="1" s="1"/>
  <c r="K2350" i="1" s="1"/>
  <c r="J2354" i="1"/>
  <c r="J2353" i="1" s="1"/>
  <c r="J2352" i="1" s="1"/>
  <c r="J2351" i="1" s="1"/>
  <c r="J2350" i="1" s="1"/>
  <c r="L2348" i="1"/>
  <c r="L2347" i="1" s="1"/>
  <c r="L2346" i="1" s="1"/>
  <c r="L2345" i="1" s="1"/>
  <c r="K2348" i="1"/>
  <c r="K2347" i="1" s="1"/>
  <c r="K2346" i="1" s="1"/>
  <c r="K2345" i="1" s="1"/>
  <c r="J2348" i="1"/>
  <c r="J2347" i="1" s="1"/>
  <c r="J2346" i="1" s="1"/>
  <c r="J2345" i="1" s="1"/>
  <c r="L2343" i="1"/>
  <c r="L2342" i="1" s="1"/>
  <c r="K2343" i="1"/>
  <c r="K2342" i="1" s="1"/>
  <c r="J2343" i="1"/>
  <c r="J2342" i="1" s="1"/>
  <c r="L2340" i="1"/>
  <c r="L2339" i="1" s="1"/>
  <c r="K2340" i="1"/>
  <c r="K2339" i="1" s="1"/>
  <c r="J2340" i="1"/>
  <c r="J2339" i="1" s="1"/>
  <c r="L2332" i="1"/>
  <c r="K2332" i="1"/>
  <c r="J2332" i="1"/>
  <c r="L2330" i="1"/>
  <c r="K2330" i="1"/>
  <c r="J2330" i="1"/>
  <c r="L2323" i="1"/>
  <c r="L2322" i="1" s="1"/>
  <c r="L2321" i="1" s="1"/>
  <c r="L2320" i="1" s="1"/>
  <c r="L2319" i="1" s="1"/>
  <c r="L2318" i="1" s="1"/>
  <c r="K2323" i="1"/>
  <c r="K2322" i="1" s="1"/>
  <c r="K2321" i="1" s="1"/>
  <c r="K2320" i="1" s="1"/>
  <c r="K2319" i="1" s="1"/>
  <c r="K2318" i="1" s="1"/>
  <c r="J2323" i="1"/>
  <c r="L2315" i="1"/>
  <c r="K2315" i="1"/>
  <c r="J2315" i="1"/>
  <c r="L2313" i="1"/>
  <c r="K2313" i="1"/>
  <c r="J2313" i="1"/>
  <c r="L2308" i="1"/>
  <c r="L2307" i="1" s="1"/>
  <c r="K2308" i="1"/>
  <c r="K2307" i="1" s="1"/>
  <c r="J2308" i="1"/>
  <c r="J2307" i="1" s="1"/>
  <c r="L2305" i="1"/>
  <c r="L2304" i="1" s="1"/>
  <c r="K2305" i="1"/>
  <c r="K2304" i="1" s="1"/>
  <c r="J2305" i="1"/>
  <c r="J2304" i="1" s="1"/>
  <c r="L2302" i="1"/>
  <c r="L2301" i="1" s="1"/>
  <c r="K2302" i="1"/>
  <c r="K2301" i="1" s="1"/>
  <c r="J2302" i="1"/>
  <c r="J2301" i="1" s="1"/>
  <c r="L2296" i="1"/>
  <c r="L2295" i="1" s="1"/>
  <c r="L2294" i="1" s="1"/>
  <c r="K2296" i="1"/>
  <c r="K2295" i="1" s="1"/>
  <c r="K2294" i="1" s="1"/>
  <c r="J2296" i="1"/>
  <c r="J2295" i="1" s="1"/>
  <c r="J2294" i="1" s="1"/>
  <c r="L2292" i="1"/>
  <c r="L2291" i="1" s="1"/>
  <c r="L2290" i="1" s="1"/>
  <c r="K2292" i="1"/>
  <c r="K2291" i="1" s="1"/>
  <c r="K2290" i="1" s="1"/>
  <c r="J2292" i="1"/>
  <c r="J2291" i="1" s="1"/>
  <c r="J2290" i="1" s="1"/>
  <c r="L2286" i="1"/>
  <c r="K2286" i="1"/>
  <c r="J2286" i="1"/>
  <c r="L2284" i="1"/>
  <c r="K2284" i="1"/>
  <c r="J2284" i="1"/>
  <c r="L2282" i="1"/>
  <c r="K2282" i="1"/>
  <c r="J2282" i="1"/>
  <c r="L2279" i="1"/>
  <c r="L2278" i="1" s="1"/>
  <c r="K2279" i="1"/>
  <c r="K2278" i="1" s="1"/>
  <c r="J2279" i="1"/>
  <c r="J2278" i="1" s="1"/>
  <c r="L2274" i="1"/>
  <c r="L2273" i="1" s="1"/>
  <c r="L2272" i="1" s="1"/>
  <c r="L2271" i="1" s="1"/>
  <c r="L2270" i="1" s="1"/>
  <c r="K2274" i="1"/>
  <c r="K2273" i="1" s="1"/>
  <c r="K2272" i="1" s="1"/>
  <c r="K2271" i="1" s="1"/>
  <c r="K2270" i="1" s="1"/>
  <c r="J2274" i="1"/>
  <c r="J2273" i="1" s="1"/>
  <c r="J2272" i="1" s="1"/>
  <c r="J2271" i="1" s="1"/>
  <c r="J2270" i="1" s="1"/>
  <c r="L2265" i="1"/>
  <c r="L2264" i="1" s="1"/>
  <c r="L2263" i="1" s="1"/>
  <c r="L2262" i="1" s="1"/>
  <c r="L2261" i="1" s="1"/>
  <c r="L2260" i="1" s="1"/>
  <c r="K2265" i="1"/>
  <c r="K2264" i="1" s="1"/>
  <c r="K2263" i="1" s="1"/>
  <c r="K2262" i="1" s="1"/>
  <c r="K2261" i="1" s="1"/>
  <c r="K2260" i="1" s="1"/>
  <c r="J2265" i="1"/>
  <c r="J2264" i="1" s="1"/>
  <c r="J2263" i="1" s="1"/>
  <c r="J2262" i="1" s="1"/>
  <c r="J2261" i="1" s="1"/>
  <c r="J2260" i="1" s="1"/>
  <c r="L2258" i="1"/>
  <c r="L2257" i="1" s="1"/>
  <c r="L2256" i="1" s="1"/>
  <c r="L2255" i="1" s="1"/>
  <c r="K2258" i="1"/>
  <c r="K2257" i="1" s="1"/>
  <c r="K2256" i="1" s="1"/>
  <c r="K2255" i="1" s="1"/>
  <c r="J2258" i="1"/>
  <c r="J2257" i="1" s="1"/>
  <c r="J2256" i="1" s="1"/>
  <c r="J2255" i="1" s="1"/>
  <c r="L2253" i="1"/>
  <c r="L2252" i="1" s="1"/>
  <c r="L2251" i="1" s="1"/>
  <c r="L2250" i="1" s="1"/>
  <c r="K2253" i="1"/>
  <c r="K2252" i="1" s="1"/>
  <c r="K2251" i="1" s="1"/>
  <c r="K2250" i="1" s="1"/>
  <c r="J2253" i="1"/>
  <c r="J2252" i="1" s="1"/>
  <c r="J2251" i="1" s="1"/>
  <c r="J2250" i="1" s="1"/>
  <c r="L2245" i="1"/>
  <c r="L2244" i="1" s="1"/>
  <c r="L2243" i="1" s="1"/>
  <c r="L2242" i="1" s="1"/>
  <c r="L2241" i="1" s="1"/>
  <c r="L2240" i="1" s="1"/>
  <c r="L2239" i="1" s="1"/>
  <c r="K2245" i="1"/>
  <c r="K2244" i="1" s="1"/>
  <c r="K2243" i="1" s="1"/>
  <c r="K2242" i="1" s="1"/>
  <c r="K2241" i="1" s="1"/>
  <c r="K2240" i="1" s="1"/>
  <c r="K2239" i="1" s="1"/>
  <c r="J2245" i="1"/>
  <c r="J2244" i="1" s="1"/>
  <c r="J2243" i="1" s="1"/>
  <c r="J2242" i="1" s="1"/>
  <c r="J2241" i="1" s="1"/>
  <c r="J2240" i="1" s="1"/>
  <c r="J2239" i="1" s="1"/>
  <c r="L2237" i="1"/>
  <c r="L2236" i="1" s="1"/>
  <c r="L2235" i="1" s="1"/>
  <c r="K2237" i="1"/>
  <c r="K2236" i="1" s="1"/>
  <c r="K2235" i="1" s="1"/>
  <c r="J2237" i="1"/>
  <c r="J2236" i="1" s="1"/>
  <c r="J2235" i="1" s="1"/>
  <c r="L2233" i="1"/>
  <c r="L2232" i="1" s="1"/>
  <c r="L2231" i="1" s="1"/>
  <c r="K2233" i="1"/>
  <c r="K2232" i="1" s="1"/>
  <c r="K2231" i="1" s="1"/>
  <c r="J2233" i="1"/>
  <c r="J2232" i="1" s="1"/>
  <c r="J2231" i="1" s="1"/>
  <c r="L2225" i="1"/>
  <c r="K2225" i="1"/>
  <c r="J2225" i="1"/>
  <c r="L2223" i="1"/>
  <c r="K2223" i="1"/>
  <c r="J2223" i="1"/>
  <c r="L2221" i="1"/>
  <c r="K2221" i="1"/>
  <c r="J2221" i="1"/>
  <c r="L2214" i="1"/>
  <c r="L2213" i="1" s="1"/>
  <c r="L2212" i="1" s="1"/>
  <c r="L2211" i="1" s="1"/>
  <c r="L2210" i="1" s="1"/>
  <c r="K2214" i="1"/>
  <c r="K2213" i="1" s="1"/>
  <c r="K2212" i="1" s="1"/>
  <c r="K2211" i="1" s="1"/>
  <c r="K2210" i="1" s="1"/>
  <c r="J2214" i="1"/>
  <c r="J2213" i="1" s="1"/>
  <c r="J2212" i="1" s="1"/>
  <c r="J2211" i="1" s="1"/>
  <c r="J2210" i="1" s="1"/>
  <c r="L2208" i="1"/>
  <c r="L2207" i="1" s="1"/>
  <c r="K2208" i="1"/>
  <c r="K2207" i="1" s="1"/>
  <c r="J2208" i="1"/>
  <c r="J2207" i="1" s="1"/>
  <c r="L2205" i="1"/>
  <c r="L2204" i="1" s="1"/>
  <c r="K2205" i="1"/>
  <c r="K2204" i="1" s="1"/>
  <c r="J2205" i="1"/>
  <c r="J2204" i="1" s="1"/>
  <c r="L2200" i="1"/>
  <c r="L2199" i="1" s="1"/>
  <c r="L2198" i="1" s="1"/>
  <c r="L2197" i="1" s="1"/>
  <c r="L2196" i="1" s="1"/>
  <c r="K2200" i="1"/>
  <c r="K2199" i="1" s="1"/>
  <c r="K2198" i="1" s="1"/>
  <c r="K2197" i="1" s="1"/>
  <c r="K2196" i="1" s="1"/>
  <c r="J2200" i="1"/>
  <c r="J2199" i="1" s="1"/>
  <c r="J2198" i="1" s="1"/>
  <c r="J2197" i="1" s="1"/>
  <c r="J2196" i="1" s="1"/>
  <c r="L2193" i="1"/>
  <c r="K2193" i="1"/>
  <c r="K2191" i="1" s="1"/>
  <c r="K2190" i="1" s="1"/>
  <c r="K2189" i="1" s="1"/>
  <c r="K2188" i="1" s="1"/>
  <c r="J2193" i="1"/>
  <c r="J2191" i="1" s="1"/>
  <c r="J2190" i="1" s="1"/>
  <c r="J2189" i="1" s="1"/>
  <c r="J2188" i="1" s="1"/>
  <c r="L2185" i="1"/>
  <c r="L2184" i="1" s="1"/>
  <c r="L2183" i="1" s="1"/>
  <c r="L2182" i="1" s="1"/>
  <c r="K2185" i="1"/>
  <c r="K2184" i="1" s="1"/>
  <c r="K2183" i="1" s="1"/>
  <c r="K2182" i="1" s="1"/>
  <c r="J2185" i="1"/>
  <c r="J2184" i="1" s="1"/>
  <c r="J2183" i="1" s="1"/>
  <c r="J2182" i="1" s="1"/>
  <c r="L2180" i="1"/>
  <c r="L2179" i="1" s="1"/>
  <c r="L2178" i="1" s="1"/>
  <c r="L2177" i="1" s="1"/>
  <c r="K2180" i="1"/>
  <c r="K2179" i="1" s="1"/>
  <c r="K2178" i="1" s="1"/>
  <c r="K2177" i="1" s="1"/>
  <c r="J2180" i="1"/>
  <c r="J2179" i="1" s="1"/>
  <c r="J2178" i="1" s="1"/>
  <c r="J2177" i="1" s="1"/>
  <c r="L2175" i="1"/>
  <c r="L2174" i="1" s="1"/>
  <c r="K2175" i="1"/>
  <c r="K2174" i="1" s="1"/>
  <c r="J2175" i="1"/>
  <c r="L2172" i="1"/>
  <c r="L2171" i="1" s="1"/>
  <c r="K2172" i="1"/>
  <c r="K2171" i="1" s="1"/>
  <c r="J2172" i="1"/>
  <c r="J2171" i="1" s="1"/>
  <c r="L2165" i="1"/>
  <c r="L2164" i="1" s="1"/>
  <c r="L2163" i="1" s="1"/>
  <c r="L2162" i="1" s="1"/>
  <c r="L2161" i="1" s="1"/>
  <c r="K2165" i="1"/>
  <c r="K2164" i="1" s="1"/>
  <c r="K2163" i="1" s="1"/>
  <c r="K2162" i="1" s="1"/>
  <c r="K2161" i="1" s="1"/>
  <c r="J2165" i="1"/>
  <c r="J2164" i="1" s="1"/>
  <c r="J2163" i="1" s="1"/>
  <c r="J2162" i="1" s="1"/>
  <c r="J2161" i="1" s="1"/>
  <c r="L2159" i="1"/>
  <c r="L2158" i="1" s="1"/>
  <c r="L2157" i="1" s="1"/>
  <c r="L2156" i="1" s="1"/>
  <c r="L2155" i="1" s="1"/>
  <c r="K2159" i="1"/>
  <c r="K2158" i="1" s="1"/>
  <c r="K2157" i="1" s="1"/>
  <c r="K2156" i="1" s="1"/>
  <c r="K2155" i="1" s="1"/>
  <c r="J2159" i="1"/>
  <c r="J2158" i="1" s="1"/>
  <c r="J2157" i="1" s="1"/>
  <c r="J2156" i="1" s="1"/>
  <c r="J2155" i="1" s="1"/>
  <c r="L2153" i="1"/>
  <c r="L2152" i="1" s="1"/>
  <c r="L2151" i="1" s="1"/>
  <c r="L2150" i="1" s="1"/>
  <c r="K2153" i="1"/>
  <c r="K2152" i="1" s="1"/>
  <c r="K2151" i="1" s="1"/>
  <c r="K2150" i="1" s="1"/>
  <c r="J2153" i="1"/>
  <c r="J2152" i="1" s="1"/>
  <c r="J2151" i="1" s="1"/>
  <c r="J2150" i="1" s="1"/>
  <c r="L2148" i="1"/>
  <c r="L2147" i="1" s="1"/>
  <c r="K2148" i="1"/>
  <c r="K2147" i="1" s="1"/>
  <c r="J2148" i="1"/>
  <c r="J2147" i="1" s="1"/>
  <c r="L2145" i="1"/>
  <c r="L2144" i="1" s="1"/>
  <c r="K2145" i="1"/>
  <c r="K2144" i="1" s="1"/>
  <c r="J2145" i="1"/>
  <c r="J2144" i="1" s="1"/>
  <c r="L2137" i="1"/>
  <c r="K2137" i="1"/>
  <c r="J2137" i="1"/>
  <c r="L2135" i="1"/>
  <c r="K2135" i="1"/>
  <c r="J2135" i="1"/>
  <c r="L2129" i="1"/>
  <c r="L2128" i="1" s="1"/>
  <c r="L2127" i="1" s="1"/>
  <c r="L2126" i="1" s="1"/>
  <c r="L2125" i="1" s="1"/>
  <c r="K2129" i="1"/>
  <c r="K2128" i="1" s="1"/>
  <c r="K2127" i="1" s="1"/>
  <c r="K2126" i="1" s="1"/>
  <c r="K2125" i="1" s="1"/>
  <c r="J2129" i="1"/>
  <c r="J2128" i="1" s="1"/>
  <c r="J2127" i="1" s="1"/>
  <c r="J2126" i="1" s="1"/>
  <c r="J2125" i="1" s="1"/>
  <c r="L2122" i="1"/>
  <c r="L2121" i="1" s="1"/>
  <c r="L2120" i="1" s="1"/>
  <c r="L2119" i="1" s="1"/>
  <c r="L2118" i="1" s="1"/>
  <c r="L2117" i="1" s="1"/>
  <c r="K2122" i="1"/>
  <c r="K2121" i="1" s="1"/>
  <c r="K2120" i="1" s="1"/>
  <c r="K2119" i="1" s="1"/>
  <c r="K2118" i="1" s="1"/>
  <c r="K2117" i="1" s="1"/>
  <c r="J2122" i="1"/>
  <c r="J2121" i="1" s="1"/>
  <c r="J2120" i="1" s="1"/>
  <c r="J2119" i="1" s="1"/>
  <c r="J2118" i="1" s="1"/>
  <c r="J2117" i="1" s="1"/>
  <c r="L2114" i="1"/>
  <c r="L2113" i="1" s="1"/>
  <c r="K2114" i="1"/>
  <c r="K2113" i="1" s="1"/>
  <c r="J2114" i="1"/>
  <c r="J2113" i="1" s="1"/>
  <c r="L2111" i="1"/>
  <c r="K2111" i="1"/>
  <c r="J2111" i="1"/>
  <c r="L2109" i="1"/>
  <c r="K2109" i="1"/>
  <c r="J2109" i="1"/>
  <c r="L2104" i="1"/>
  <c r="L2103" i="1" s="1"/>
  <c r="K2104" i="1"/>
  <c r="K2103" i="1" s="1"/>
  <c r="J2104" i="1"/>
  <c r="J2103" i="1" s="1"/>
  <c r="L2101" i="1"/>
  <c r="L2100" i="1" s="1"/>
  <c r="K2101" i="1"/>
  <c r="K2100" i="1" s="1"/>
  <c r="J2101" i="1"/>
  <c r="J2100" i="1" s="1"/>
  <c r="L2098" i="1"/>
  <c r="L2097" i="1" s="1"/>
  <c r="K2098" i="1"/>
  <c r="K2097" i="1" s="1"/>
  <c r="J2098" i="1"/>
  <c r="J2097" i="1" s="1"/>
  <c r="L2092" i="1"/>
  <c r="L2091" i="1" s="1"/>
  <c r="L2090" i="1" s="1"/>
  <c r="K2092" i="1"/>
  <c r="K2091" i="1" s="1"/>
  <c r="K2090" i="1" s="1"/>
  <c r="J2092" i="1"/>
  <c r="J2091" i="1" s="1"/>
  <c r="J2090" i="1" s="1"/>
  <c r="L2088" i="1"/>
  <c r="L2087" i="1" s="1"/>
  <c r="L2086" i="1" s="1"/>
  <c r="K2088" i="1"/>
  <c r="K2087" i="1" s="1"/>
  <c r="K2086" i="1" s="1"/>
  <c r="J2088" i="1"/>
  <c r="J2087" i="1" s="1"/>
  <c r="J2086" i="1" s="1"/>
  <c r="L2082" i="1"/>
  <c r="K2082" i="1"/>
  <c r="J2082" i="1"/>
  <c r="L2080" i="1"/>
  <c r="K2080" i="1"/>
  <c r="J2080" i="1"/>
  <c r="L2078" i="1"/>
  <c r="K2078" i="1"/>
  <c r="J2078" i="1"/>
  <c r="L2075" i="1"/>
  <c r="L2074" i="1" s="1"/>
  <c r="K2075" i="1"/>
  <c r="K2074" i="1" s="1"/>
  <c r="J2075" i="1"/>
  <c r="J2074" i="1" s="1"/>
  <c r="L2070" i="1"/>
  <c r="K2070" i="1"/>
  <c r="J2070" i="1"/>
  <c r="L2068" i="1"/>
  <c r="K2068" i="1"/>
  <c r="J2068" i="1"/>
  <c r="L2059" i="1"/>
  <c r="L2058" i="1" s="1"/>
  <c r="L2057" i="1" s="1"/>
  <c r="L2056" i="1" s="1"/>
  <c r="L2055" i="1" s="1"/>
  <c r="L2054" i="1" s="1"/>
  <c r="K2059" i="1"/>
  <c r="K2058" i="1" s="1"/>
  <c r="K2057" i="1" s="1"/>
  <c r="K2056" i="1" s="1"/>
  <c r="K2055" i="1" s="1"/>
  <c r="K2054" i="1" s="1"/>
  <c r="J2059" i="1"/>
  <c r="J2058" i="1" s="1"/>
  <c r="J2057" i="1" s="1"/>
  <c r="J2056" i="1" s="1"/>
  <c r="J2055" i="1" s="1"/>
  <c r="J2054" i="1" s="1"/>
  <c r="L2052" i="1"/>
  <c r="L2051" i="1" s="1"/>
  <c r="L2050" i="1" s="1"/>
  <c r="L2049" i="1" s="1"/>
  <c r="K2052" i="1"/>
  <c r="K2051" i="1" s="1"/>
  <c r="K2050" i="1" s="1"/>
  <c r="K2049" i="1" s="1"/>
  <c r="J2052" i="1"/>
  <c r="J2051" i="1" s="1"/>
  <c r="J2050" i="1" s="1"/>
  <c r="J2049" i="1" s="1"/>
  <c r="L2047" i="1"/>
  <c r="L2046" i="1" s="1"/>
  <c r="L2045" i="1" s="1"/>
  <c r="L2044" i="1" s="1"/>
  <c r="K2047" i="1"/>
  <c r="K2046" i="1" s="1"/>
  <c r="K2045" i="1" s="1"/>
  <c r="K2044" i="1" s="1"/>
  <c r="J2047" i="1"/>
  <c r="J2046" i="1" s="1"/>
  <c r="J2045" i="1" s="1"/>
  <c r="J2044" i="1" s="1"/>
  <c r="L2039" i="1"/>
  <c r="L2038" i="1" s="1"/>
  <c r="L2037" i="1" s="1"/>
  <c r="L2036" i="1" s="1"/>
  <c r="L2035" i="1" s="1"/>
  <c r="L2034" i="1" s="1"/>
  <c r="L2033" i="1" s="1"/>
  <c r="K2039" i="1"/>
  <c r="K2038" i="1" s="1"/>
  <c r="K2037" i="1" s="1"/>
  <c r="K2036" i="1" s="1"/>
  <c r="K2035" i="1" s="1"/>
  <c r="K2034" i="1" s="1"/>
  <c r="K2033" i="1" s="1"/>
  <c r="J2039" i="1"/>
  <c r="J2038" i="1" s="1"/>
  <c r="J2037" i="1" s="1"/>
  <c r="J2036" i="1" s="1"/>
  <c r="J2035" i="1" s="1"/>
  <c r="J2034" i="1" s="1"/>
  <c r="J2033" i="1" s="1"/>
  <c r="L2031" i="1"/>
  <c r="L2030" i="1" s="1"/>
  <c r="L2029" i="1" s="1"/>
  <c r="K2031" i="1"/>
  <c r="K2030" i="1" s="1"/>
  <c r="K2029" i="1" s="1"/>
  <c r="J2031" i="1"/>
  <c r="J2030" i="1" s="1"/>
  <c r="J2029" i="1" s="1"/>
  <c r="L2027" i="1"/>
  <c r="L2026" i="1" s="1"/>
  <c r="L2025" i="1" s="1"/>
  <c r="K2027" i="1"/>
  <c r="K2026" i="1" s="1"/>
  <c r="K2025" i="1" s="1"/>
  <c r="J2027" i="1"/>
  <c r="J2026" i="1" s="1"/>
  <c r="J2025" i="1" s="1"/>
  <c r="L2019" i="1"/>
  <c r="K2019" i="1"/>
  <c r="J2019" i="1"/>
  <c r="L2017" i="1"/>
  <c r="K2017" i="1"/>
  <c r="J2017" i="1"/>
  <c r="L2015" i="1"/>
  <c r="K2015" i="1"/>
  <c r="J2015" i="1"/>
  <c r="L2008" i="1"/>
  <c r="L2007" i="1" s="1"/>
  <c r="L2006" i="1" s="1"/>
  <c r="L2005" i="1" s="1"/>
  <c r="L2004" i="1" s="1"/>
  <c r="K2008" i="1"/>
  <c r="K2007" i="1" s="1"/>
  <c r="K2006" i="1" s="1"/>
  <c r="K2005" i="1" s="1"/>
  <c r="K2004" i="1" s="1"/>
  <c r="J2008" i="1"/>
  <c r="J2007" i="1" s="1"/>
  <c r="J2006" i="1" s="1"/>
  <c r="J2005" i="1" s="1"/>
  <c r="J2004" i="1" s="1"/>
  <c r="L2002" i="1"/>
  <c r="L2001" i="1" s="1"/>
  <c r="K2002" i="1"/>
  <c r="K2001" i="1" s="1"/>
  <c r="J2002" i="1"/>
  <c r="J2001" i="1" s="1"/>
  <c r="L1999" i="1"/>
  <c r="L1998" i="1" s="1"/>
  <c r="K1999" i="1"/>
  <c r="K1998" i="1" s="1"/>
  <c r="J1999" i="1"/>
  <c r="J1998" i="1" s="1"/>
  <c r="L1994" i="1"/>
  <c r="L1993" i="1" s="1"/>
  <c r="L1992" i="1" s="1"/>
  <c r="L1991" i="1" s="1"/>
  <c r="L1990" i="1" s="1"/>
  <c r="K1994" i="1"/>
  <c r="K1993" i="1" s="1"/>
  <c r="K1992" i="1" s="1"/>
  <c r="K1991" i="1" s="1"/>
  <c r="K1990" i="1" s="1"/>
  <c r="J1994" i="1"/>
  <c r="J1993" i="1" s="1"/>
  <c r="J1992" i="1" s="1"/>
  <c r="J1991" i="1" s="1"/>
  <c r="J1990" i="1" s="1"/>
  <c r="L1987" i="1"/>
  <c r="L1986" i="1" s="1"/>
  <c r="L1985" i="1" s="1"/>
  <c r="L1984" i="1" s="1"/>
  <c r="L1983" i="1" s="1"/>
  <c r="L1982" i="1" s="1"/>
  <c r="K1987" i="1"/>
  <c r="K1986" i="1" s="1"/>
  <c r="K1985" i="1" s="1"/>
  <c r="K1984" i="1" s="1"/>
  <c r="K1983" i="1" s="1"/>
  <c r="K1982" i="1" s="1"/>
  <c r="J1987" i="1"/>
  <c r="J1986" i="1" s="1"/>
  <c r="J1985" i="1" s="1"/>
  <c r="J1984" i="1" s="1"/>
  <c r="J1983" i="1" s="1"/>
  <c r="J1982" i="1" s="1"/>
  <c r="L1979" i="1"/>
  <c r="L1978" i="1" s="1"/>
  <c r="L1977" i="1" s="1"/>
  <c r="L1976" i="1" s="1"/>
  <c r="K1979" i="1"/>
  <c r="K1978" i="1" s="1"/>
  <c r="K1977" i="1" s="1"/>
  <c r="K1976" i="1" s="1"/>
  <c r="J1979" i="1"/>
  <c r="J1978" i="1" s="1"/>
  <c r="J1977" i="1" s="1"/>
  <c r="J1976" i="1" s="1"/>
  <c r="L1974" i="1"/>
  <c r="L1973" i="1" s="1"/>
  <c r="L1972" i="1" s="1"/>
  <c r="L1971" i="1" s="1"/>
  <c r="K1974" i="1"/>
  <c r="K1973" i="1" s="1"/>
  <c r="K1972" i="1" s="1"/>
  <c r="K1971" i="1" s="1"/>
  <c r="J1974" i="1"/>
  <c r="J1973" i="1" s="1"/>
  <c r="J1972" i="1" s="1"/>
  <c r="J1971" i="1" s="1"/>
  <c r="L1969" i="1"/>
  <c r="L1968" i="1" s="1"/>
  <c r="K1969" i="1"/>
  <c r="K1968" i="1" s="1"/>
  <c r="J1969" i="1"/>
  <c r="L1966" i="1"/>
  <c r="L1965" i="1" s="1"/>
  <c r="K1966" i="1"/>
  <c r="K1965" i="1" s="1"/>
  <c r="J1966" i="1"/>
  <c r="J1965" i="1" s="1"/>
  <c r="L1959" i="1"/>
  <c r="L1958" i="1" s="1"/>
  <c r="L1957" i="1" s="1"/>
  <c r="L1956" i="1" s="1"/>
  <c r="L1955" i="1" s="1"/>
  <c r="K1959" i="1"/>
  <c r="K1958" i="1" s="1"/>
  <c r="K1957" i="1" s="1"/>
  <c r="K1956" i="1" s="1"/>
  <c r="K1955" i="1" s="1"/>
  <c r="J1959" i="1"/>
  <c r="J1958" i="1" s="1"/>
  <c r="J1957" i="1" s="1"/>
  <c r="J1956" i="1" s="1"/>
  <c r="J1955" i="1" s="1"/>
  <c r="L1953" i="1"/>
  <c r="L1952" i="1" s="1"/>
  <c r="L1951" i="1" s="1"/>
  <c r="L1950" i="1" s="1"/>
  <c r="L1949" i="1" s="1"/>
  <c r="K1953" i="1"/>
  <c r="K1952" i="1" s="1"/>
  <c r="K1951" i="1" s="1"/>
  <c r="K1950" i="1" s="1"/>
  <c r="K1949" i="1" s="1"/>
  <c r="J1953" i="1"/>
  <c r="J1952" i="1" s="1"/>
  <c r="J1951" i="1" s="1"/>
  <c r="J1950" i="1" s="1"/>
  <c r="J1949" i="1" s="1"/>
  <c r="L1947" i="1"/>
  <c r="L1946" i="1" s="1"/>
  <c r="L1945" i="1" s="1"/>
  <c r="L1944" i="1" s="1"/>
  <c r="K1947" i="1"/>
  <c r="K1946" i="1" s="1"/>
  <c r="K1945" i="1" s="1"/>
  <c r="K1944" i="1" s="1"/>
  <c r="J1947" i="1"/>
  <c r="J1946" i="1" s="1"/>
  <c r="J1945" i="1" s="1"/>
  <c r="J1944" i="1" s="1"/>
  <c r="L1942" i="1"/>
  <c r="L1941" i="1" s="1"/>
  <c r="K1942" i="1"/>
  <c r="K1941" i="1" s="1"/>
  <c r="J1942" i="1"/>
  <c r="J1941" i="1" s="1"/>
  <c r="L1939" i="1"/>
  <c r="L1938" i="1" s="1"/>
  <c r="K1939" i="1"/>
  <c r="K1938" i="1" s="1"/>
  <c r="J1939" i="1"/>
  <c r="J1938" i="1" s="1"/>
  <c r="L1931" i="1"/>
  <c r="L1930" i="1" s="1"/>
  <c r="L1929" i="1" s="1"/>
  <c r="L1928" i="1" s="1"/>
  <c r="L1927" i="1" s="1"/>
  <c r="K1931" i="1"/>
  <c r="K1930" i="1" s="1"/>
  <c r="K1929" i="1" s="1"/>
  <c r="K1928" i="1" s="1"/>
  <c r="K1927" i="1" s="1"/>
  <c r="J1931" i="1"/>
  <c r="J1930" i="1" s="1"/>
  <c r="J1929" i="1" s="1"/>
  <c r="J1928" i="1" s="1"/>
  <c r="J1927" i="1" s="1"/>
  <c r="L1925" i="1"/>
  <c r="L1924" i="1" s="1"/>
  <c r="L1923" i="1" s="1"/>
  <c r="L1922" i="1" s="1"/>
  <c r="L1921" i="1" s="1"/>
  <c r="K1925" i="1"/>
  <c r="K1924" i="1" s="1"/>
  <c r="K1923" i="1" s="1"/>
  <c r="K1922" i="1" s="1"/>
  <c r="K1921" i="1" s="1"/>
  <c r="J1925" i="1"/>
  <c r="J1924" i="1" s="1"/>
  <c r="J1923" i="1" s="1"/>
  <c r="J1922" i="1" s="1"/>
  <c r="J1921" i="1" s="1"/>
  <c r="L1918" i="1"/>
  <c r="L1917" i="1" s="1"/>
  <c r="L1916" i="1" s="1"/>
  <c r="L1915" i="1" s="1"/>
  <c r="K1918" i="1"/>
  <c r="K1917" i="1" s="1"/>
  <c r="K1916" i="1" s="1"/>
  <c r="K1915" i="1" s="1"/>
  <c r="J1918" i="1"/>
  <c r="J1917" i="1" s="1"/>
  <c r="J1916" i="1" s="1"/>
  <c r="J1915" i="1" s="1"/>
  <c r="L1913" i="1"/>
  <c r="L1912" i="1" s="1"/>
  <c r="L1911" i="1" s="1"/>
  <c r="L1910" i="1" s="1"/>
  <c r="L1909" i="1" s="1"/>
  <c r="K1913" i="1"/>
  <c r="K1912" i="1" s="1"/>
  <c r="K1911" i="1" s="1"/>
  <c r="K1910" i="1" s="1"/>
  <c r="K1909" i="1" s="1"/>
  <c r="J1913" i="1"/>
  <c r="L1905" i="1"/>
  <c r="L1904" i="1" s="1"/>
  <c r="K1905" i="1"/>
  <c r="K1904" i="1" s="1"/>
  <c r="J1905" i="1"/>
  <c r="J1904" i="1" s="1"/>
  <c r="L1902" i="1"/>
  <c r="L1901" i="1" s="1"/>
  <c r="K1902" i="1"/>
  <c r="K1901" i="1" s="1"/>
  <c r="J1902" i="1"/>
  <c r="J1901" i="1" s="1"/>
  <c r="L1897" i="1"/>
  <c r="L1896" i="1" s="1"/>
  <c r="K1897" i="1"/>
  <c r="K1896" i="1" s="1"/>
  <c r="J1897" i="1"/>
  <c r="J1896" i="1" s="1"/>
  <c r="L1894" i="1"/>
  <c r="L1893" i="1" s="1"/>
  <c r="K1894" i="1"/>
  <c r="K1893" i="1" s="1"/>
  <c r="J1894" i="1"/>
  <c r="J1893" i="1" s="1"/>
  <c r="L1891" i="1"/>
  <c r="L1890" i="1" s="1"/>
  <c r="K1891" i="1"/>
  <c r="K1890" i="1" s="1"/>
  <c r="J1891" i="1"/>
  <c r="J1890" i="1" s="1"/>
  <c r="L1885" i="1"/>
  <c r="L1884" i="1" s="1"/>
  <c r="L1883" i="1" s="1"/>
  <c r="K1885" i="1"/>
  <c r="K1884" i="1" s="1"/>
  <c r="K1883" i="1" s="1"/>
  <c r="J1885" i="1"/>
  <c r="J1884" i="1" s="1"/>
  <c r="J1883" i="1" s="1"/>
  <c r="L1881" i="1"/>
  <c r="L1880" i="1" s="1"/>
  <c r="L1879" i="1" s="1"/>
  <c r="K1881" i="1"/>
  <c r="K1880" i="1" s="1"/>
  <c r="K1879" i="1" s="1"/>
  <c r="J1881" i="1"/>
  <c r="J1880" i="1" s="1"/>
  <c r="J1879" i="1" s="1"/>
  <c r="L1875" i="1"/>
  <c r="K1875" i="1"/>
  <c r="J1875" i="1"/>
  <c r="L1873" i="1"/>
  <c r="K1873" i="1"/>
  <c r="J1873" i="1"/>
  <c r="L1870" i="1"/>
  <c r="L1869" i="1" s="1"/>
  <c r="K1870" i="1"/>
  <c r="K1869" i="1" s="1"/>
  <c r="J1870" i="1"/>
  <c r="J1869" i="1" s="1"/>
  <c r="L1865" i="1"/>
  <c r="K1865" i="1"/>
  <c r="J1865" i="1"/>
  <c r="L1863" i="1"/>
  <c r="K1863" i="1"/>
  <c r="J1863" i="1"/>
  <c r="L1854" i="1"/>
  <c r="L1853" i="1" s="1"/>
  <c r="L1852" i="1" s="1"/>
  <c r="L1851" i="1" s="1"/>
  <c r="L1850" i="1" s="1"/>
  <c r="L1849" i="1" s="1"/>
  <c r="K1854" i="1"/>
  <c r="K1853" i="1" s="1"/>
  <c r="K1852" i="1" s="1"/>
  <c r="K1851" i="1" s="1"/>
  <c r="K1850" i="1" s="1"/>
  <c r="K1849" i="1" s="1"/>
  <c r="J1854" i="1"/>
  <c r="J1853" i="1" s="1"/>
  <c r="J1852" i="1" s="1"/>
  <c r="J1851" i="1" s="1"/>
  <c r="J1850" i="1" s="1"/>
  <c r="J1849" i="1" s="1"/>
  <c r="L1847" i="1"/>
  <c r="L1846" i="1" s="1"/>
  <c r="L1845" i="1" s="1"/>
  <c r="L1844" i="1" s="1"/>
  <c r="K1847" i="1"/>
  <c r="K1846" i="1" s="1"/>
  <c r="K1845" i="1" s="1"/>
  <c r="K1844" i="1" s="1"/>
  <c r="J1847" i="1"/>
  <c r="J1846" i="1" s="1"/>
  <c r="J1845" i="1" s="1"/>
  <c r="J1844" i="1" s="1"/>
  <c r="L1842" i="1"/>
  <c r="L1841" i="1" s="1"/>
  <c r="L1840" i="1" s="1"/>
  <c r="L1839" i="1" s="1"/>
  <c r="K1842" i="1"/>
  <c r="K1841" i="1" s="1"/>
  <c r="K1840" i="1" s="1"/>
  <c r="K1839" i="1" s="1"/>
  <c r="J1842" i="1"/>
  <c r="J1841" i="1" s="1"/>
  <c r="J1840" i="1" s="1"/>
  <c r="J1839" i="1" s="1"/>
  <c r="L1834" i="1"/>
  <c r="L1833" i="1" s="1"/>
  <c r="L1832" i="1" s="1"/>
  <c r="L1831" i="1" s="1"/>
  <c r="L1830" i="1" s="1"/>
  <c r="L1829" i="1" s="1"/>
  <c r="L1828" i="1" s="1"/>
  <c r="K1834" i="1"/>
  <c r="K1833" i="1" s="1"/>
  <c r="K1832" i="1" s="1"/>
  <c r="K1831" i="1" s="1"/>
  <c r="K1830" i="1" s="1"/>
  <c r="K1829" i="1" s="1"/>
  <c r="K1828" i="1" s="1"/>
  <c r="J1834" i="1"/>
  <c r="J1833" i="1" s="1"/>
  <c r="J1832" i="1" s="1"/>
  <c r="J1831" i="1" s="1"/>
  <c r="J1830" i="1" s="1"/>
  <c r="J1829" i="1" s="1"/>
  <c r="J1828" i="1" s="1"/>
  <c r="L1826" i="1"/>
  <c r="L1825" i="1" s="1"/>
  <c r="L1824" i="1" s="1"/>
  <c r="L1823" i="1" s="1"/>
  <c r="L1822" i="1" s="1"/>
  <c r="L1821" i="1" s="1"/>
  <c r="L1820" i="1" s="1"/>
  <c r="K1826" i="1"/>
  <c r="K1825" i="1" s="1"/>
  <c r="K1824" i="1" s="1"/>
  <c r="K1823" i="1" s="1"/>
  <c r="K1822" i="1" s="1"/>
  <c r="K1821" i="1" s="1"/>
  <c r="K1820" i="1" s="1"/>
  <c r="J1826" i="1"/>
  <c r="J1825" i="1" s="1"/>
  <c r="J1824" i="1" s="1"/>
  <c r="J1823" i="1" s="1"/>
  <c r="J1822" i="1" s="1"/>
  <c r="J1821" i="1" s="1"/>
  <c r="J1820" i="1" s="1"/>
  <c r="L1818" i="1"/>
  <c r="K1818" i="1"/>
  <c r="J1818" i="1"/>
  <c r="L1816" i="1"/>
  <c r="K1816" i="1"/>
  <c r="J1816" i="1"/>
  <c r="L1814" i="1"/>
  <c r="K1814" i="1"/>
  <c r="J1814" i="1"/>
  <c r="L1807" i="1"/>
  <c r="L1806" i="1" s="1"/>
  <c r="L1805" i="1" s="1"/>
  <c r="L1804" i="1" s="1"/>
  <c r="L1803" i="1" s="1"/>
  <c r="K1807" i="1"/>
  <c r="K1806" i="1" s="1"/>
  <c r="K1805" i="1" s="1"/>
  <c r="K1804" i="1" s="1"/>
  <c r="K1803" i="1" s="1"/>
  <c r="J1807" i="1"/>
  <c r="J1806" i="1" s="1"/>
  <c r="J1805" i="1" s="1"/>
  <c r="J1804" i="1" s="1"/>
  <c r="J1803" i="1" s="1"/>
  <c r="L1801" i="1"/>
  <c r="L1800" i="1" s="1"/>
  <c r="K1801" i="1"/>
  <c r="K1800" i="1" s="1"/>
  <c r="J1801" i="1"/>
  <c r="J1800" i="1" s="1"/>
  <c r="L1798" i="1"/>
  <c r="L1797" i="1" s="1"/>
  <c r="K1798" i="1"/>
  <c r="K1797" i="1" s="1"/>
  <c r="J1798" i="1"/>
  <c r="J1797" i="1" s="1"/>
  <c r="L1792" i="1"/>
  <c r="L1791" i="1" s="1"/>
  <c r="L1790" i="1" s="1"/>
  <c r="L1789" i="1" s="1"/>
  <c r="L1788" i="1" s="1"/>
  <c r="L1787" i="1" s="1"/>
  <c r="K1792" i="1"/>
  <c r="K1791" i="1" s="1"/>
  <c r="K1790" i="1" s="1"/>
  <c r="K1789" i="1" s="1"/>
  <c r="K1788" i="1" s="1"/>
  <c r="K1787" i="1" s="1"/>
  <c r="J1792" i="1"/>
  <c r="J1791" i="1" s="1"/>
  <c r="J1790" i="1" s="1"/>
  <c r="J1789" i="1" s="1"/>
  <c r="J1788" i="1" s="1"/>
  <c r="J1787" i="1" s="1"/>
  <c r="L1784" i="1"/>
  <c r="L1783" i="1" s="1"/>
  <c r="L1782" i="1" s="1"/>
  <c r="L1781" i="1" s="1"/>
  <c r="K1784" i="1"/>
  <c r="K1783" i="1" s="1"/>
  <c r="K1782" i="1" s="1"/>
  <c r="K1781" i="1" s="1"/>
  <c r="J1784" i="1"/>
  <c r="J1783" i="1" s="1"/>
  <c r="J1782" i="1" s="1"/>
  <c r="J1781" i="1" s="1"/>
  <c r="L1779" i="1"/>
  <c r="L1778" i="1" s="1"/>
  <c r="L1777" i="1" s="1"/>
  <c r="L1776" i="1" s="1"/>
  <c r="K1779" i="1"/>
  <c r="K1778" i="1" s="1"/>
  <c r="K1777" i="1" s="1"/>
  <c r="K1776" i="1" s="1"/>
  <c r="J1779" i="1"/>
  <c r="J1778" i="1" s="1"/>
  <c r="J1777" i="1" s="1"/>
  <c r="J1776" i="1" s="1"/>
  <c r="L1774" i="1"/>
  <c r="L1773" i="1" s="1"/>
  <c r="K1774" i="1"/>
  <c r="K1773" i="1" s="1"/>
  <c r="J1774" i="1"/>
  <c r="L1771" i="1"/>
  <c r="L1770" i="1" s="1"/>
  <c r="K1771" i="1"/>
  <c r="K1770" i="1" s="1"/>
  <c r="J1771" i="1"/>
  <c r="J1770" i="1" s="1"/>
  <c r="L1764" i="1"/>
  <c r="L1763" i="1" s="1"/>
  <c r="L1762" i="1" s="1"/>
  <c r="L1761" i="1" s="1"/>
  <c r="L1760" i="1" s="1"/>
  <c r="K1764" i="1"/>
  <c r="K1763" i="1" s="1"/>
  <c r="K1762" i="1" s="1"/>
  <c r="K1761" i="1" s="1"/>
  <c r="K1760" i="1" s="1"/>
  <c r="J1764" i="1"/>
  <c r="J1763" i="1" s="1"/>
  <c r="J1762" i="1" s="1"/>
  <c r="J1761" i="1" s="1"/>
  <c r="J1760" i="1" s="1"/>
  <c r="L1758" i="1"/>
  <c r="L1757" i="1" s="1"/>
  <c r="L1756" i="1" s="1"/>
  <c r="L1755" i="1" s="1"/>
  <c r="L1754" i="1" s="1"/>
  <c r="K1758" i="1"/>
  <c r="K1757" i="1" s="1"/>
  <c r="K1756" i="1" s="1"/>
  <c r="K1755" i="1" s="1"/>
  <c r="K1754" i="1" s="1"/>
  <c r="J1758" i="1"/>
  <c r="J1757" i="1" s="1"/>
  <c r="J1756" i="1" s="1"/>
  <c r="J1755" i="1" s="1"/>
  <c r="J1754" i="1" s="1"/>
  <c r="L1752" i="1"/>
  <c r="L1751" i="1" s="1"/>
  <c r="L1750" i="1" s="1"/>
  <c r="L1749" i="1" s="1"/>
  <c r="K1752" i="1"/>
  <c r="K1751" i="1" s="1"/>
  <c r="K1750" i="1" s="1"/>
  <c r="K1749" i="1" s="1"/>
  <c r="J1752" i="1"/>
  <c r="J1751" i="1" s="1"/>
  <c r="J1750" i="1" s="1"/>
  <c r="J1749" i="1" s="1"/>
  <c r="L1747" i="1"/>
  <c r="L1746" i="1" s="1"/>
  <c r="K1747" i="1"/>
  <c r="K1746" i="1" s="1"/>
  <c r="J1747" i="1"/>
  <c r="J1746" i="1" s="1"/>
  <c r="L1744" i="1"/>
  <c r="L1743" i="1" s="1"/>
  <c r="K1744" i="1"/>
  <c r="K1743" i="1" s="1"/>
  <c r="J1744" i="1"/>
  <c r="J1743" i="1" s="1"/>
  <c r="L1741" i="1"/>
  <c r="L1740" i="1" s="1"/>
  <c r="K1741" i="1"/>
  <c r="K1740" i="1" s="1"/>
  <c r="J1741" i="1"/>
  <c r="J1740" i="1" s="1"/>
  <c r="L1733" i="1"/>
  <c r="L1732" i="1" s="1"/>
  <c r="L1731" i="1" s="1"/>
  <c r="L1730" i="1" s="1"/>
  <c r="L1729" i="1" s="1"/>
  <c r="K1733" i="1"/>
  <c r="K1732" i="1" s="1"/>
  <c r="K1731" i="1" s="1"/>
  <c r="K1730" i="1" s="1"/>
  <c r="K1729" i="1" s="1"/>
  <c r="J1733" i="1"/>
  <c r="J1732" i="1" s="1"/>
  <c r="J1731" i="1" s="1"/>
  <c r="J1730" i="1" s="1"/>
  <c r="J1729" i="1" s="1"/>
  <c r="L1727" i="1"/>
  <c r="L1726" i="1" s="1"/>
  <c r="L1725" i="1" s="1"/>
  <c r="L1724" i="1" s="1"/>
  <c r="L1723" i="1" s="1"/>
  <c r="K1727" i="1"/>
  <c r="K1726" i="1" s="1"/>
  <c r="K1725" i="1" s="1"/>
  <c r="K1724" i="1" s="1"/>
  <c r="K1723" i="1" s="1"/>
  <c r="J1727" i="1"/>
  <c r="J1726" i="1" s="1"/>
  <c r="J1725" i="1" s="1"/>
  <c r="J1724" i="1" s="1"/>
  <c r="J1723" i="1" s="1"/>
  <c r="L1720" i="1"/>
  <c r="K1720" i="1"/>
  <c r="J1720" i="1"/>
  <c r="L1718" i="1"/>
  <c r="K1718" i="1"/>
  <c r="J1718" i="1"/>
  <c r="L1713" i="1"/>
  <c r="L1712" i="1" s="1"/>
  <c r="L1711" i="1" s="1"/>
  <c r="L1710" i="1" s="1"/>
  <c r="L1709" i="1" s="1"/>
  <c r="K1713" i="1"/>
  <c r="K1712" i="1" s="1"/>
  <c r="K1711" i="1" s="1"/>
  <c r="K1710" i="1" s="1"/>
  <c r="K1709" i="1" s="1"/>
  <c r="J1713" i="1"/>
  <c r="L1705" i="1"/>
  <c r="L1704" i="1" s="1"/>
  <c r="K1705" i="1"/>
  <c r="K1704" i="1" s="1"/>
  <c r="J1705" i="1"/>
  <c r="J1704" i="1" s="1"/>
  <c r="L1702" i="1"/>
  <c r="K1702" i="1"/>
  <c r="J1702" i="1"/>
  <c r="L1700" i="1"/>
  <c r="K1700" i="1"/>
  <c r="J1700" i="1"/>
  <c r="L1695" i="1"/>
  <c r="L1694" i="1" s="1"/>
  <c r="K1695" i="1"/>
  <c r="K1694" i="1" s="1"/>
  <c r="J1695" i="1"/>
  <c r="J1694" i="1" s="1"/>
  <c r="L1692" i="1"/>
  <c r="L1691" i="1" s="1"/>
  <c r="K1692" i="1"/>
  <c r="K1691" i="1" s="1"/>
  <c r="J1692" i="1"/>
  <c r="J1691" i="1" s="1"/>
  <c r="L1689" i="1"/>
  <c r="L1688" i="1" s="1"/>
  <c r="K1689" i="1"/>
  <c r="K1688" i="1" s="1"/>
  <c r="J1689" i="1"/>
  <c r="J1688" i="1" s="1"/>
  <c r="L1683" i="1"/>
  <c r="L1682" i="1" s="1"/>
  <c r="L1681" i="1" s="1"/>
  <c r="K1683" i="1"/>
  <c r="K1682" i="1" s="1"/>
  <c r="K1681" i="1" s="1"/>
  <c r="J1683" i="1"/>
  <c r="J1682" i="1" s="1"/>
  <c r="J1681" i="1" s="1"/>
  <c r="L1679" i="1"/>
  <c r="L1678" i="1" s="1"/>
  <c r="L1677" i="1" s="1"/>
  <c r="K1679" i="1"/>
  <c r="K1678" i="1" s="1"/>
  <c r="K1677" i="1" s="1"/>
  <c r="J1679" i="1"/>
  <c r="J1678" i="1" s="1"/>
  <c r="J1677" i="1" s="1"/>
  <c r="L1673" i="1"/>
  <c r="K1673" i="1"/>
  <c r="J1673" i="1"/>
  <c r="L1671" i="1"/>
  <c r="K1671" i="1"/>
  <c r="J1671" i="1"/>
  <c r="L1669" i="1"/>
  <c r="K1669" i="1"/>
  <c r="J1669" i="1"/>
  <c r="L1666" i="1"/>
  <c r="L1665" i="1" s="1"/>
  <c r="K1666" i="1"/>
  <c r="K1665" i="1" s="1"/>
  <c r="J1666" i="1"/>
  <c r="J1665" i="1" s="1"/>
  <c r="L1661" i="1"/>
  <c r="K1661" i="1"/>
  <c r="J1661" i="1"/>
  <c r="L1659" i="1"/>
  <c r="K1659" i="1"/>
  <c r="J1659" i="1"/>
  <c r="L1650" i="1"/>
  <c r="L1649" i="1" s="1"/>
  <c r="L1648" i="1" s="1"/>
  <c r="L1647" i="1" s="1"/>
  <c r="L1646" i="1" s="1"/>
  <c r="L1645" i="1" s="1"/>
  <c r="K1650" i="1"/>
  <c r="K1649" i="1" s="1"/>
  <c r="K1648" i="1" s="1"/>
  <c r="K1647" i="1" s="1"/>
  <c r="K1646" i="1" s="1"/>
  <c r="K1645" i="1" s="1"/>
  <c r="J1650" i="1"/>
  <c r="J1649" i="1" s="1"/>
  <c r="J1648" i="1" s="1"/>
  <c r="J1647" i="1" s="1"/>
  <c r="J1646" i="1" s="1"/>
  <c r="J1645" i="1" s="1"/>
  <c r="L1643" i="1"/>
  <c r="L1642" i="1" s="1"/>
  <c r="L1641" i="1" s="1"/>
  <c r="L1640" i="1" s="1"/>
  <c r="K1643" i="1"/>
  <c r="K1642" i="1" s="1"/>
  <c r="K1641" i="1" s="1"/>
  <c r="K1640" i="1" s="1"/>
  <c r="J1643" i="1"/>
  <c r="J1642" i="1" s="1"/>
  <c r="J1641" i="1" s="1"/>
  <c r="J1640" i="1" s="1"/>
  <c r="L1638" i="1"/>
  <c r="L1637" i="1" s="1"/>
  <c r="L1636" i="1" s="1"/>
  <c r="L1635" i="1" s="1"/>
  <c r="K1638" i="1"/>
  <c r="K1637" i="1" s="1"/>
  <c r="K1636" i="1" s="1"/>
  <c r="K1635" i="1" s="1"/>
  <c r="J1638" i="1"/>
  <c r="J1637" i="1" s="1"/>
  <c r="J1636" i="1" s="1"/>
  <c r="J1635" i="1" s="1"/>
  <c r="L1630" i="1"/>
  <c r="L1629" i="1" s="1"/>
  <c r="L1628" i="1" s="1"/>
  <c r="L1627" i="1" s="1"/>
  <c r="L1626" i="1" s="1"/>
  <c r="L1625" i="1" s="1"/>
  <c r="L1624" i="1" s="1"/>
  <c r="K1630" i="1"/>
  <c r="K1629" i="1" s="1"/>
  <c r="K1628" i="1" s="1"/>
  <c r="K1627" i="1" s="1"/>
  <c r="K1626" i="1" s="1"/>
  <c r="K1625" i="1" s="1"/>
  <c r="K1624" i="1" s="1"/>
  <c r="J1630" i="1"/>
  <c r="J1629" i="1" s="1"/>
  <c r="J1628" i="1" s="1"/>
  <c r="J1627" i="1" s="1"/>
  <c r="J1626" i="1" s="1"/>
  <c r="J1625" i="1" s="1"/>
  <c r="J1624" i="1" s="1"/>
  <c r="L1622" i="1"/>
  <c r="L1621" i="1" s="1"/>
  <c r="L1620" i="1" s="1"/>
  <c r="K1622" i="1"/>
  <c r="K1621" i="1" s="1"/>
  <c r="K1620" i="1" s="1"/>
  <c r="J1622" i="1"/>
  <c r="J1621" i="1" s="1"/>
  <c r="J1620" i="1" s="1"/>
  <c r="L1618" i="1"/>
  <c r="L1617" i="1" s="1"/>
  <c r="L1616" i="1" s="1"/>
  <c r="K1618" i="1"/>
  <c r="K1617" i="1" s="1"/>
  <c r="K1616" i="1" s="1"/>
  <c r="J1618" i="1"/>
  <c r="J1617" i="1" s="1"/>
  <c r="J1616" i="1" s="1"/>
  <c r="L1610" i="1"/>
  <c r="K1610" i="1"/>
  <c r="J1610" i="1"/>
  <c r="L1608" i="1"/>
  <c r="K1608" i="1"/>
  <c r="J1608" i="1"/>
  <c r="L1606" i="1"/>
  <c r="K1606" i="1"/>
  <c r="J1606" i="1"/>
  <c r="L1599" i="1"/>
  <c r="L1598" i="1" s="1"/>
  <c r="L1597" i="1" s="1"/>
  <c r="L1596" i="1" s="1"/>
  <c r="L1595" i="1" s="1"/>
  <c r="K1599" i="1"/>
  <c r="K1598" i="1" s="1"/>
  <c r="K1597" i="1" s="1"/>
  <c r="K1596" i="1" s="1"/>
  <c r="K1595" i="1" s="1"/>
  <c r="J1599" i="1"/>
  <c r="J1598" i="1" s="1"/>
  <c r="J1597" i="1" s="1"/>
  <c r="J1596" i="1" s="1"/>
  <c r="J1595" i="1" s="1"/>
  <c r="L1593" i="1"/>
  <c r="L1592" i="1" s="1"/>
  <c r="K1593" i="1"/>
  <c r="K1592" i="1" s="1"/>
  <c r="J1593" i="1"/>
  <c r="J1592" i="1" s="1"/>
  <c r="L1590" i="1"/>
  <c r="L1589" i="1" s="1"/>
  <c r="K1590" i="1"/>
  <c r="K1589" i="1" s="1"/>
  <c r="J1590" i="1"/>
  <c r="J1589" i="1" s="1"/>
  <c r="L1584" i="1"/>
  <c r="L1583" i="1" s="1"/>
  <c r="L1582" i="1" s="1"/>
  <c r="L1581" i="1" s="1"/>
  <c r="L1580" i="1" s="1"/>
  <c r="L1579" i="1" s="1"/>
  <c r="K1584" i="1"/>
  <c r="K1583" i="1" s="1"/>
  <c r="K1582" i="1" s="1"/>
  <c r="K1581" i="1" s="1"/>
  <c r="K1580" i="1" s="1"/>
  <c r="K1579" i="1" s="1"/>
  <c r="J1584" i="1"/>
  <c r="J1583" i="1" s="1"/>
  <c r="J1582" i="1" s="1"/>
  <c r="J1581" i="1" s="1"/>
  <c r="J1580" i="1" s="1"/>
  <c r="J1579" i="1" s="1"/>
  <c r="L1576" i="1"/>
  <c r="L1575" i="1" s="1"/>
  <c r="L1574" i="1" s="1"/>
  <c r="L1573" i="1" s="1"/>
  <c r="K1576" i="1"/>
  <c r="K1575" i="1" s="1"/>
  <c r="K1574" i="1" s="1"/>
  <c r="K1573" i="1" s="1"/>
  <c r="J1576" i="1"/>
  <c r="J1575" i="1" s="1"/>
  <c r="J1574" i="1" s="1"/>
  <c r="J1573" i="1" s="1"/>
  <c r="L1571" i="1"/>
  <c r="L1570" i="1" s="1"/>
  <c r="L1569" i="1" s="1"/>
  <c r="L1568" i="1" s="1"/>
  <c r="K1571" i="1"/>
  <c r="K1570" i="1" s="1"/>
  <c r="K1569" i="1" s="1"/>
  <c r="K1568" i="1" s="1"/>
  <c r="J1571" i="1"/>
  <c r="J1570" i="1" s="1"/>
  <c r="J1569" i="1" s="1"/>
  <c r="J1568" i="1" s="1"/>
  <c r="L1566" i="1"/>
  <c r="L1565" i="1" s="1"/>
  <c r="K1566" i="1"/>
  <c r="K1565" i="1" s="1"/>
  <c r="J1566" i="1"/>
  <c r="J1565" i="1" s="1"/>
  <c r="L1563" i="1"/>
  <c r="L1562" i="1" s="1"/>
  <c r="K1563" i="1"/>
  <c r="K1562" i="1" s="1"/>
  <c r="J1563" i="1"/>
  <c r="J1562" i="1" s="1"/>
  <c r="L1556" i="1"/>
  <c r="L1555" i="1" s="1"/>
  <c r="L1554" i="1" s="1"/>
  <c r="L1553" i="1" s="1"/>
  <c r="L1552" i="1" s="1"/>
  <c r="K1556" i="1"/>
  <c r="K1555" i="1" s="1"/>
  <c r="K1554" i="1" s="1"/>
  <c r="K1553" i="1" s="1"/>
  <c r="K1552" i="1" s="1"/>
  <c r="J1556" i="1"/>
  <c r="J1555" i="1" s="1"/>
  <c r="J1554" i="1" s="1"/>
  <c r="J1553" i="1" s="1"/>
  <c r="J1552" i="1" s="1"/>
  <c r="L1550" i="1"/>
  <c r="L1549" i="1" s="1"/>
  <c r="L1548" i="1" s="1"/>
  <c r="L1547" i="1" s="1"/>
  <c r="L1546" i="1" s="1"/>
  <c r="K1550" i="1"/>
  <c r="K1549" i="1" s="1"/>
  <c r="K1548" i="1" s="1"/>
  <c r="K1547" i="1" s="1"/>
  <c r="K1546" i="1" s="1"/>
  <c r="J1550" i="1"/>
  <c r="J1549" i="1" s="1"/>
  <c r="J1548" i="1" s="1"/>
  <c r="J1547" i="1" s="1"/>
  <c r="J1546" i="1" s="1"/>
  <c r="L1544" i="1"/>
  <c r="L1543" i="1" s="1"/>
  <c r="L1542" i="1" s="1"/>
  <c r="L1541" i="1" s="1"/>
  <c r="K1544" i="1"/>
  <c r="K1543" i="1" s="1"/>
  <c r="K1542" i="1" s="1"/>
  <c r="K1541" i="1" s="1"/>
  <c r="J1544" i="1"/>
  <c r="J1543" i="1" s="1"/>
  <c r="J1542" i="1" s="1"/>
  <c r="J1541" i="1" s="1"/>
  <c r="L1539" i="1"/>
  <c r="L1538" i="1" s="1"/>
  <c r="K1539" i="1"/>
  <c r="K1538" i="1" s="1"/>
  <c r="J1539" i="1"/>
  <c r="J1538" i="1" s="1"/>
  <c r="L1536" i="1"/>
  <c r="L1535" i="1" s="1"/>
  <c r="K1536" i="1"/>
  <c r="K1535" i="1" s="1"/>
  <c r="J1536" i="1"/>
  <c r="J1535" i="1" s="1"/>
  <c r="L1533" i="1"/>
  <c r="L1532" i="1" s="1"/>
  <c r="K1533" i="1"/>
  <c r="K1532" i="1" s="1"/>
  <c r="J1533" i="1"/>
  <c r="J1532" i="1" s="1"/>
  <c r="L1525" i="1"/>
  <c r="K1525" i="1"/>
  <c r="J1525" i="1"/>
  <c r="L1523" i="1"/>
  <c r="K1523" i="1"/>
  <c r="J1523" i="1"/>
  <c r="L1517" i="1"/>
  <c r="L1516" i="1" s="1"/>
  <c r="L1515" i="1" s="1"/>
  <c r="L1514" i="1" s="1"/>
  <c r="L1513" i="1" s="1"/>
  <c r="K1517" i="1"/>
  <c r="K1516" i="1" s="1"/>
  <c r="K1515" i="1" s="1"/>
  <c r="K1514" i="1" s="1"/>
  <c r="K1513" i="1" s="1"/>
  <c r="J1517" i="1"/>
  <c r="J1516" i="1" s="1"/>
  <c r="J1515" i="1" s="1"/>
  <c r="J1514" i="1" s="1"/>
  <c r="J1513" i="1" s="1"/>
  <c r="L1510" i="1"/>
  <c r="L1509" i="1" s="1"/>
  <c r="L1508" i="1" s="1"/>
  <c r="L1507" i="1" s="1"/>
  <c r="K1510" i="1"/>
  <c r="K1509" i="1" s="1"/>
  <c r="K1508" i="1" s="1"/>
  <c r="K1507" i="1" s="1"/>
  <c r="J1510" i="1"/>
  <c r="J1509" i="1" s="1"/>
  <c r="J1508" i="1" s="1"/>
  <c r="J1507" i="1" s="1"/>
  <c r="L1505" i="1"/>
  <c r="L1504" i="1" s="1"/>
  <c r="L1503" i="1" s="1"/>
  <c r="L1502" i="1" s="1"/>
  <c r="L1501" i="1" s="1"/>
  <c r="K1505" i="1"/>
  <c r="K1504" i="1" s="1"/>
  <c r="K1503" i="1" s="1"/>
  <c r="K1502" i="1" s="1"/>
  <c r="K1501" i="1" s="1"/>
  <c r="J1505" i="1"/>
  <c r="L1497" i="1"/>
  <c r="L1496" i="1" s="1"/>
  <c r="K1497" i="1"/>
  <c r="K1496" i="1" s="1"/>
  <c r="J1497" i="1"/>
  <c r="J1496" i="1" s="1"/>
  <c r="L1494" i="1"/>
  <c r="K1494" i="1"/>
  <c r="J1494" i="1"/>
  <c r="L1492" i="1"/>
  <c r="K1492" i="1"/>
  <c r="J1492" i="1"/>
  <c r="L1487" i="1"/>
  <c r="L1486" i="1" s="1"/>
  <c r="K1487" i="1"/>
  <c r="K1486" i="1" s="1"/>
  <c r="J1487" i="1"/>
  <c r="J1486" i="1" s="1"/>
  <c r="L1484" i="1"/>
  <c r="L1483" i="1" s="1"/>
  <c r="K1484" i="1"/>
  <c r="K1483" i="1" s="1"/>
  <c r="J1484" i="1"/>
  <c r="J1483" i="1" s="1"/>
  <c r="L1481" i="1"/>
  <c r="L1480" i="1" s="1"/>
  <c r="K1481" i="1"/>
  <c r="K1480" i="1" s="1"/>
  <c r="J1481" i="1"/>
  <c r="J1480" i="1" s="1"/>
  <c r="L1475" i="1"/>
  <c r="L1474" i="1" s="1"/>
  <c r="L1473" i="1" s="1"/>
  <c r="K1475" i="1"/>
  <c r="K1474" i="1" s="1"/>
  <c r="K1473" i="1" s="1"/>
  <c r="J1475" i="1"/>
  <c r="J1474" i="1" s="1"/>
  <c r="J1473" i="1" s="1"/>
  <c r="L1471" i="1"/>
  <c r="L1470" i="1" s="1"/>
  <c r="L1469" i="1" s="1"/>
  <c r="K1471" i="1"/>
  <c r="K1470" i="1" s="1"/>
  <c r="K1469" i="1" s="1"/>
  <c r="J1471" i="1"/>
  <c r="J1470" i="1" s="1"/>
  <c r="J1469" i="1" s="1"/>
  <c r="L1465" i="1"/>
  <c r="K1465" i="1"/>
  <c r="J1465" i="1"/>
  <c r="L1463" i="1"/>
  <c r="K1463" i="1"/>
  <c r="J1463" i="1"/>
  <c r="L1460" i="1"/>
  <c r="L1459" i="1" s="1"/>
  <c r="K1460" i="1"/>
  <c r="K1459" i="1" s="1"/>
  <c r="J1460" i="1"/>
  <c r="J1459" i="1" s="1"/>
  <c r="L1455" i="1"/>
  <c r="K1455" i="1"/>
  <c r="J1455" i="1"/>
  <c r="L1453" i="1"/>
  <c r="K1453" i="1"/>
  <c r="J1453" i="1"/>
  <c r="L1444" i="1"/>
  <c r="L1443" i="1" s="1"/>
  <c r="L1442" i="1" s="1"/>
  <c r="L1441" i="1" s="1"/>
  <c r="L1440" i="1" s="1"/>
  <c r="L1439" i="1" s="1"/>
  <c r="K1444" i="1"/>
  <c r="K1443" i="1" s="1"/>
  <c r="K1442" i="1" s="1"/>
  <c r="K1441" i="1" s="1"/>
  <c r="K1440" i="1" s="1"/>
  <c r="K1439" i="1" s="1"/>
  <c r="J1444" i="1"/>
  <c r="J1443" i="1" s="1"/>
  <c r="J1442" i="1" s="1"/>
  <c r="J1441" i="1" s="1"/>
  <c r="J1440" i="1" s="1"/>
  <c r="J1439" i="1" s="1"/>
  <c r="L1437" i="1"/>
  <c r="L1436" i="1" s="1"/>
  <c r="L1435" i="1" s="1"/>
  <c r="L1434" i="1" s="1"/>
  <c r="K1437" i="1"/>
  <c r="K1436" i="1" s="1"/>
  <c r="K1435" i="1" s="1"/>
  <c r="K1434" i="1" s="1"/>
  <c r="J1437" i="1"/>
  <c r="J1436" i="1" s="1"/>
  <c r="J1435" i="1" s="1"/>
  <c r="J1434" i="1" s="1"/>
  <c r="L1432" i="1"/>
  <c r="L1431" i="1" s="1"/>
  <c r="L1430" i="1" s="1"/>
  <c r="L1429" i="1" s="1"/>
  <c r="K1432" i="1"/>
  <c r="K1431" i="1" s="1"/>
  <c r="K1430" i="1" s="1"/>
  <c r="K1429" i="1" s="1"/>
  <c r="J1432" i="1"/>
  <c r="J1431" i="1" s="1"/>
  <c r="J1430" i="1" s="1"/>
  <c r="J1429" i="1" s="1"/>
  <c r="L1424" i="1"/>
  <c r="L1423" i="1" s="1"/>
  <c r="L1422" i="1" s="1"/>
  <c r="L1421" i="1" s="1"/>
  <c r="L1420" i="1" s="1"/>
  <c r="L1419" i="1" s="1"/>
  <c r="L1418" i="1" s="1"/>
  <c r="K1424" i="1"/>
  <c r="K1423" i="1" s="1"/>
  <c r="K1422" i="1" s="1"/>
  <c r="K1421" i="1" s="1"/>
  <c r="K1420" i="1" s="1"/>
  <c r="K1419" i="1" s="1"/>
  <c r="K1418" i="1" s="1"/>
  <c r="J1424" i="1"/>
  <c r="J1423" i="1" s="1"/>
  <c r="J1422" i="1" s="1"/>
  <c r="J1421" i="1" s="1"/>
  <c r="J1420" i="1" s="1"/>
  <c r="J1419" i="1" s="1"/>
  <c r="J1418" i="1" s="1"/>
  <c r="L1416" i="1"/>
  <c r="L1415" i="1" s="1"/>
  <c r="L1414" i="1" s="1"/>
  <c r="K1416" i="1"/>
  <c r="K1415" i="1" s="1"/>
  <c r="K1414" i="1" s="1"/>
  <c r="J1416" i="1"/>
  <c r="J1415" i="1" s="1"/>
  <c r="J1414" i="1" s="1"/>
  <c r="L1412" i="1"/>
  <c r="L1411" i="1" s="1"/>
  <c r="L1410" i="1" s="1"/>
  <c r="K1412" i="1"/>
  <c r="K1411" i="1" s="1"/>
  <c r="K1410" i="1" s="1"/>
  <c r="J1412" i="1"/>
  <c r="J1411" i="1" s="1"/>
  <c r="J1410" i="1" s="1"/>
  <c r="L1404" i="1"/>
  <c r="K1404" i="1"/>
  <c r="J1404" i="1"/>
  <c r="L1402" i="1"/>
  <c r="K1402" i="1"/>
  <c r="J1402" i="1"/>
  <c r="L1400" i="1"/>
  <c r="K1400" i="1"/>
  <c r="J1400" i="1"/>
  <c r="L1393" i="1"/>
  <c r="L1392" i="1" s="1"/>
  <c r="L1391" i="1" s="1"/>
  <c r="L1390" i="1" s="1"/>
  <c r="L1389" i="1" s="1"/>
  <c r="K1393" i="1"/>
  <c r="K1392" i="1" s="1"/>
  <c r="K1391" i="1" s="1"/>
  <c r="K1390" i="1" s="1"/>
  <c r="K1389" i="1" s="1"/>
  <c r="J1393" i="1"/>
  <c r="J1392" i="1" s="1"/>
  <c r="J1391" i="1" s="1"/>
  <c r="J1390" i="1" s="1"/>
  <c r="J1389" i="1" s="1"/>
  <c r="L1387" i="1"/>
  <c r="L1386" i="1" s="1"/>
  <c r="K1387" i="1"/>
  <c r="K1386" i="1" s="1"/>
  <c r="J1387" i="1"/>
  <c r="J1386" i="1" s="1"/>
  <c r="L1384" i="1"/>
  <c r="L1383" i="1" s="1"/>
  <c r="K1384" i="1"/>
  <c r="K1383" i="1" s="1"/>
  <c r="J1384" i="1"/>
  <c r="J1383" i="1" s="1"/>
  <c r="L1379" i="1"/>
  <c r="L1378" i="1" s="1"/>
  <c r="L1377" i="1" s="1"/>
  <c r="L1376" i="1" s="1"/>
  <c r="L1375" i="1" s="1"/>
  <c r="K1379" i="1"/>
  <c r="K1378" i="1" s="1"/>
  <c r="K1377" i="1" s="1"/>
  <c r="K1376" i="1" s="1"/>
  <c r="K1375" i="1" s="1"/>
  <c r="J1379" i="1"/>
  <c r="J1378" i="1" s="1"/>
  <c r="J1377" i="1" s="1"/>
  <c r="J1376" i="1" s="1"/>
  <c r="J1375" i="1" s="1"/>
  <c r="L1372" i="1"/>
  <c r="L1371" i="1" s="1"/>
  <c r="L1370" i="1" s="1"/>
  <c r="L1369" i="1" s="1"/>
  <c r="L1368" i="1" s="1"/>
  <c r="L1367" i="1" s="1"/>
  <c r="K1372" i="1"/>
  <c r="K1371" i="1" s="1"/>
  <c r="K1370" i="1" s="1"/>
  <c r="K1369" i="1" s="1"/>
  <c r="K1368" i="1" s="1"/>
  <c r="K1367" i="1" s="1"/>
  <c r="J1372" i="1"/>
  <c r="J1371" i="1" s="1"/>
  <c r="J1370" i="1" s="1"/>
  <c r="J1369" i="1" s="1"/>
  <c r="J1368" i="1" s="1"/>
  <c r="J1367" i="1" s="1"/>
  <c r="L1364" i="1"/>
  <c r="L1363" i="1" s="1"/>
  <c r="L1362" i="1" s="1"/>
  <c r="L1361" i="1" s="1"/>
  <c r="K1364" i="1"/>
  <c r="K1363" i="1" s="1"/>
  <c r="K1362" i="1" s="1"/>
  <c r="K1361" i="1" s="1"/>
  <c r="J1364" i="1"/>
  <c r="J1363" i="1" s="1"/>
  <c r="J1362" i="1" s="1"/>
  <c r="J1361" i="1" s="1"/>
  <c r="L1359" i="1"/>
  <c r="L1358" i="1" s="1"/>
  <c r="L1357" i="1" s="1"/>
  <c r="L1356" i="1" s="1"/>
  <c r="K1359" i="1"/>
  <c r="K1358" i="1" s="1"/>
  <c r="K1357" i="1" s="1"/>
  <c r="K1356" i="1" s="1"/>
  <c r="J1359" i="1"/>
  <c r="J1358" i="1" s="1"/>
  <c r="J1357" i="1" s="1"/>
  <c r="J1356" i="1" s="1"/>
  <c r="L1354" i="1"/>
  <c r="L1353" i="1" s="1"/>
  <c r="K1354" i="1"/>
  <c r="K1353" i="1" s="1"/>
  <c r="J1354" i="1"/>
  <c r="L1351" i="1"/>
  <c r="L1350" i="1" s="1"/>
  <c r="K1351" i="1"/>
  <c r="K1350" i="1" s="1"/>
  <c r="J1351" i="1"/>
  <c r="J1350" i="1" s="1"/>
  <c r="L1344" i="1"/>
  <c r="L1343" i="1" s="1"/>
  <c r="L1342" i="1" s="1"/>
  <c r="L1341" i="1" s="1"/>
  <c r="L1340" i="1" s="1"/>
  <c r="K1344" i="1"/>
  <c r="K1343" i="1" s="1"/>
  <c r="K1342" i="1" s="1"/>
  <c r="K1341" i="1" s="1"/>
  <c r="K1340" i="1" s="1"/>
  <c r="J1344" i="1"/>
  <c r="J1343" i="1" s="1"/>
  <c r="J1342" i="1" s="1"/>
  <c r="J1341" i="1" s="1"/>
  <c r="J1340" i="1" s="1"/>
  <c r="L1338" i="1"/>
  <c r="L1337" i="1" s="1"/>
  <c r="L1336" i="1" s="1"/>
  <c r="L1335" i="1" s="1"/>
  <c r="L1334" i="1" s="1"/>
  <c r="K1338" i="1"/>
  <c r="K1337" i="1" s="1"/>
  <c r="K1336" i="1" s="1"/>
  <c r="K1335" i="1" s="1"/>
  <c r="K1334" i="1" s="1"/>
  <c r="J1338" i="1"/>
  <c r="J1337" i="1" s="1"/>
  <c r="J1336" i="1" s="1"/>
  <c r="J1335" i="1" s="1"/>
  <c r="J1334" i="1" s="1"/>
  <c r="L1332" i="1"/>
  <c r="L1331" i="1" s="1"/>
  <c r="L1330" i="1" s="1"/>
  <c r="L1329" i="1" s="1"/>
  <c r="K1332" i="1"/>
  <c r="K1331" i="1" s="1"/>
  <c r="K1330" i="1" s="1"/>
  <c r="K1329" i="1" s="1"/>
  <c r="J1332" i="1"/>
  <c r="J1331" i="1" s="1"/>
  <c r="J1330" i="1" s="1"/>
  <c r="J1329" i="1" s="1"/>
  <c r="L1327" i="1"/>
  <c r="L1326" i="1" s="1"/>
  <c r="K1327" i="1"/>
  <c r="K1326" i="1" s="1"/>
  <c r="J1327" i="1"/>
  <c r="L1324" i="1"/>
  <c r="L1323" i="1" s="1"/>
  <c r="K1324" i="1"/>
  <c r="K1323" i="1" s="1"/>
  <c r="J1324" i="1"/>
  <c r="J1323" i="1" s="1"/>
  <c r="L1321" i="1"/>
  <c r="L1320" i="1" s="1"/>
  <c r="K1321" i="1"/>
  <c r="K1320" i="1" s="1"/>
  <c r="J1321" i="1"/>
  <c r="J1320" i="1" s="1"/>
  <c r="L1313" i="1"/>
  <c r="K1313" i="1"/>
  <c r="J1313" i="1"/>
  <c r="L1311" i="1"/>
  <c r="K1311" i="1"/>
  <c r="J1311" i="1"/>
  <c r="L1305" i="1"/>
  <c r="L1304" i="1" s="1"/>
  <c r="L1303" i="1" s="1"/>
  <c r="L1302" i="1" s="1"/>
  <c r="L1301" i="1" s="1"/>
  <c r="K1305" i="1"/>
  <c r="K1304" i="1" s="1"/>
  <c r="K1303" i="1" s="1"/>
  <c r="K1302" i="1" s="1"/>
  <c r="K1301" i="1" s="1"/>
  <c r="J1305" i="1"/>
  <c r="J1304" i="1" s="1"/>
  <c r="J1303" i="1" s="1"/>
  <c r="J1302" i="1" s="1"/>
  <c r="J1301" i="1" s="1"/>
  <c r="L1298" i="1"/>
  <c r="L1297" i="1" s="1"/>
  <c r="L1296" i="1" s="1"/>
  <c r="L1295" i="1" s="1"/>
  <c r="L1294" i="1" s="1"/>
  <c r="L1293" i="1" s="1"/>
  <c r="K1298" i="1"/>
  <c r="K1297" i="1" s="1"/>
  <c r="K1296" i="1" s="1"/>
  <c r="K1295" i="1" s="1"/>
  <c r="K1294" i="1" s="1"/>
  <c r="K1293" i="1" s="1"/>
  <c r="J1298" i="1"/>
  <c r="L1290" i="1"/>
  <c r="L1289" i="1" s="1"/>
  <c r="K1290" i="1"/>
  <c r="K1289" i="1" s="1"/>
  <c r="J1290" i="1"/>
  <c r="J1289" i="1" s="1"/>
  <c r="L1287" i="1"/>
  <c r="K1287" i="1"/>
  <c r="J1287" i="1"/>
  <c r="L1285" i="1"/>
  <c r="K1285" i="1"/>
  <c r="J1285" i="1"/>
  <c r="L1280" i="1"/>
  <c r="L1279" i="1" s="1"/>
  <c r="K1280" i="1"/>
  <c r="K1279" i="1" s="1"/>
  <c r="J1280" i="1"/>
  <c r="J1279" i="1" s="1"/>
  <c r="L1277" i="1"/>
  <c r="L1276" i="1" s="1"/>
  <c r="K1277" i="1"/>
  <c r="K1276" i="1" s="1"/>
  <c r="J1277" i="1"/>
  <c r="J1276" i="1" s="1"/>
  <c r="L1274" i="1"/>
  <c r="L1273" i="1" s="1"/>
  <c r="K1274" i="1"/>
  <c r="K1273" i="1" s="1"/>
  <c r="J1274" i="1"/>
  <c r="J1273" i="1" s="1"/>
  <c r="L1268" i="1"/>
  <c r="L1267" i="1" s="1"/>
  <c r="L1266" i="1" s="1"/>
  <c r="K1268" i="1"/>
  <c r="K1267" i="1" s="1"/>
  <c r="K1266" i="1" s="1"/>
  <c r="J1268" i="1"/>
  <c r="J1267" i="1" s="1"/>
  <c r="J1266" i="1" s="1"/>
  <c r="L1264" i="1"/>
  <c r="L1263" i="1" s="1"/>
  <c r="L1262" i="1" s="1"/>
  <c r="K1264" i="1"/>
  <c r="K1263" i="1" s="1"/>
  <c r="K1262" i="1" s="1"/>
  <c r="J1264" i="1"/>
  <c r="J1263" i="1" s="1"/>
  <c r="J1262" i="1" s="1"/>
  <c r="L1258" i="1"/>
  <c r="K1258" i="1"/>
  <c r="J1258" i="1"/>
  <c r="L1256" i="1"/>
  <c r="K1256" i="1"/>
  <c r="J1256" i="1"/>
  <c r="L1253" i="1"/>
  <c r="L1252" i="1" s="1"/>
  <c r="K1253" i="1"/>
  <c r="K1252" i="1" s="1"/>
  <c r="J1253" i="1"/>
  <c r="J1252" i="1" s="1"/>
  <c r="L1248" i="1"/>
  <c r="L1247" i="1" s="1"/>
  <c r="L1246" i="1" s="1"/>
  <c r="L1245" i="1" s="1"/>
  <c r="L1244" i="1" s="1"/>
  <c r="K1248" i="1"/>
  <c r="K1247" i="1" s="1"/>
  <c r="K1246" i="1" s="1"/>
  <c r="K1245" i="1" s="1"/>
  <c r="K1244" i="1" s="1"/>
  <c r="J1248" i="1"/>
  <c r="J1247" i="1" s="1"/>
  <c r="J1246" i="1" s="1"/>
  <c r="J1245" i="1" s="1"/>
  <c r="J1244" i="1" s="1"/>
  <c r="L1239" i="1"/>
  <c r="L1238" i="1" s="1"/>
  <c r="L1237" i="1" s="1"/>
  <c r="L1236" i="1" s="1"/>
  <c r="L1235" i="1" s="1"/>
  <c r="L1234" i="1" s="1"/>
  <c r="K1239" i="1"/>
  <c r="K1238" i="1" s="1"/>
  <c r="K1237" i="1" s="1"/>
  <c r="K1236" i="1" s="1"/>
  <c r="K1235" i="1" s="1"/>
  <c r="K1234" i="1" s="1"/>
  <c r="J1239" i="1"/>
  <c r="J1238" i="1" s="1"/>
  <c r="J1237" i="1" s="1"/>
  <c r="J1236" i="1" s="1"/>
  <c r="J1235" i="1" s="1"/>
  <c r="J1234" i="1" s="1"/>
  <c r="L1232" i="1"/>
  <c r="L1231" i="1" s="1"/>
  <c r="L1230" i="1" s="1"/>
  <c r="L1229" i="1" s="1"/>
  <c r="K1232" i="1"/>
  <c r="K1231" i="1" s="1"/>
  <c r="K1230" i="1" s="1"/>
  <c r="K1229" i="1" s="1"/>
  <c r="J1232" i="1"/>
  <c r="J1231" i="1" s="1"/>
  <c r="J1230" i="1" s="1"/>
  <c r="J1229" i="1" s="1"/>
  <c r="L1227" i="1"/>
  <c r="L1226" i="1" s="1"/>
  <c r="L1225" i="1" s="1"/>
  <c r="L1224" i="1" s="1"/>
  <c r="K1227" i="1"/>
  <c r="K1226" i="1" s="1"/>
  <c r="K1225" i="1" s="1"/>
  <c r="K1224" i="1" s="1"/>
  <c r="J1227" i="1"/>
  <c r="J1226" i="1" s="1"/>
  <c r="J1225" i="1" s="1"/>
  <c r="J1224" i="1" s="1"/>
  <c r="L1219" i="1"/>
  <c r="L1218" i="1" s="1"/>
  <c r="L1217" i="1" s="1"/>
  <c r="L1216" i="1" s="1"/>
  <c r="L1215" i="1" s="1"/>
  <c r="L1214" i="1" s="1"/>
  <c r="L1213" i="1" s="1"/>
  <c r="K1219" i="1"/>
  <c r="K1218" i="1" s="1"/>
  <c r="K1217" i="1" s="1"/>
  <c r="K1216" i="1" s="1"/>
  <c r="K1215" i="1" s="1"/>
  <c r="K1214" i="1" s="1"/>
  <c r="K1213" i="1" s="1"/>
  <c r="J1219" i="1"/>
  <c r="J1218" i="1" s="1"/>
  <c r="J1217" i="1" s="1"/>
  <c r="J1216" i="1" s="1"/>
  <c r="J1215" i="1" s="1"/>
  <c r="J1214" i="1" s="1"/>
  <c r="J1213" i="1" s="1"/>
  <c r="L1211" i="1"/>
  <c r="L1210" i="1" s="1"/>
  <c r="L1209" i="1" s="1"/>
  <c r="K1211" i="1"/>
  <c r="K1210" i="1" s="1"/>
  <c r="K1209" i="1" s="1"/>
  <c r="J1211" i="1"/>
  <c r="J1210" i="1" s="1"/>
  <c r="J1209" i="1" s="1"/>
  <c r="L1207" i="1"/>
  <c r="L1206" i="1" s="1"/>
  <c r="L1205" i="1" s="1"/>
  <c r="K1207" i="1"/>
  <c r="K1206" i="1" s="1"/>
  <c r="K1205" i="1" s="1"/>
  <c r="J1207" i="1"/>
  <c r="J1206" i="1" s="1"/>
  <c r="J1205" i="1" s="1"/>
  <c r="L1199" i="1"/>
  <c r="K1199" i="1"/>
  <c r="J1199" i="1"/>
  <c r="L1197" i="1"/>
  <c r="K1197" i="1"/>
  <c r="J1197" i="1"/>
  <c r="L1195" i="1"/>
  <c r="K1195" i="1"/>
  <c r="J1195" i="1"/>
  <c r="L1188" i="1"/>
  <c r="L1187" i="1" s="1"/>
  <c r="L1186" i="1" s="1"/>
  <c r="L1185" i="1" s="1"/>
  <c r="L1184" i="1" s="1"/>
  <c r="K1188" i="1"/>
  <c r="K1187" i="1" s="1"/>
  <c r="K1186" i="1" s="1"/>
  <c r="K1185" i="1" s="1"/>
  <c r="K1184" i="1" s="1"/>
  <c r="J1188" i="1"/>
  <c r="J1187" i="1" s="1"/>
  <c r="J1186" i="1" s="1"/>
  <c r="J1185" i="1" s="1"/>
  <c r="J1184" i="1" s="1"/>
  <c r="L1182" i="1"/>
  <c r="L1181" i="1" s="1"/>
  <c r="K1182" i="1"/>
  <c r="K1181" i="1" s="1"/>
  <c r="J1182" i="1"/>
  <c r="J1181" i="1" s="1"/>
  <c r="L1179" i="1"/>
  <c r="L1178" i="1" s="1"/>
  <c r="K1179" i="1"/>
  <c r="K1178" i="1" s="1"/>
  <c r="J1179" i="1"/>
  <c r="J1178" i="1" s="1"/>
  <c r="L1173" i="1"/>
  <c r="L1172" i="1" s="1"/>
  <c r="L1171" i="1" s="1"/>
  <c r="L1170" i="1" s="1"/>
  <c r="L1169" i="1" s="1"/>
  <c r="L1168" i="1" s="1"/>
  <c r="K1173" i="1"/>
  <c r="K1172" i="1" s="1"/>
  <c r="K1171" i="1" s="1"/>
  <c r="K1170" i="1" s="1"/>
  <c r="K1169" i="1" s="1"/>
  <c r="K1168" i="1" s="1"/>
  <c r="J1173" i="1"/>
  <c r="J1172" i="1" s="1"/>
  <c r="J1171" i="1" s="1"/>
  <c r="J1170" i="1" s="1"/>
  <c r="J1169" i="1" s="1"/>
  <c r="J1168" i="1" s="1"/>
  <c r="L1165" i="1"/>
  <c r="L1164" i="1" s="1"/>
  <c r="L1163" i="1" s="1"/>
  <c r="L1162" i="1" s="1"/>
  <c r="K1165" i="1"/>
  <c r="K1164" i="1" s="1"/>
  <c r="K1163" i="1" s="1"/>
  <c r="K1162" i="1" s="1"/>
  <c r="J1165" i="1"/>
  <c r="J1164" i="1" s="1"/>
  <c r="J1163" i="1" s="1"/>
  <c r="J1162" i="1" s="1"/>
  <c r="L1160" i="1"/>
  <c r="L1159" i="1" s="1"/>
  <c r="L1158" i="1" s="1"/>
  <c r="L1157" i="1" s="1"/>
  <c r="K1160" i="1"/>
  <c r="K1159" i="1" s="1"/>
  <c r="K1158" i="1" s="1"/>
  <c r="K1157" i="1" s="1"/>
  <c r="J1160" i="1"/>
  <c r="J1159" i="1" s="1"/>
  <c r="J1158" i="1" s="1"/>
  <c r="J1157" i="1" s="1"/>
  <c r="L1155" i="1"/>
  <c r="L1154" i="1" s="1"/>
  <c r="K1155" i="1"/>
  <c r="K1154" i="1" s="1"/>
  <c r="J1155" i="1"/>
  <c r="L1152" i="1"/>
  <c r="L1151" i="1" s="1"/>
  <c r="K1152" i="1"/>
  <c r="K1151" i="1" s="1"/>
  <c r="J1152" i="1"/>
  <c r="J1151" i="1" s="1"/>
  <c r="L1145" i="1"/>
  <c r="L1144" i="1" s="1"/>
  <c r="L1143" i="1" s="1"/>
  <c r="L1142" i="1" s="1"/>
  <c r="L1141" i="1" s="1"/>
  <c r="K1145" i="1"/>
  <c r="K1144" i="1" s="1"/>
  <c r="K1143" i="1" s="1"/>
  <c r="K1142" i="1" s="1"/>
  <c r="K1141" i="1" s="1"/>
  <c r="J1145" i="1"/>
  <c r="J1144" i="1" s="1"/>
  <c r="J1143" i="1" s="1"/>
  <c r="J1142" i="1" s="1"/>
  <c r="J1141" i="1" s="1"/>
  <c r="L1139" i="1"/>
  <c r="L1138" i="1" s="1"/>
  <c r="L1137" i="1" s="1"/>
  <c r="L1136" i="1" s="1"/>
  <c r="L1135" i="1" s="1"/>
  <c r="K1139" i="1"/>
  <c r="K1138" i="1" s="1"/>
  <c r="K1137" i="1" s="1"/>
  <c r="K1136" i="1" s="1"/>
  <c r="K1135" i="1" s="1"/>
  <c r="J1139" i="1"/>
  <c r="J1138" i="1" s="1"/>
  <c r="J1137" i="1" s="1"/>
  <c r="J1136" i="1" s="1"/>
  <c r="J1135" i="1" s="1"/>
  <c r="L1133" i="1"/>
  <c r="L1132" i="1" s="1"/>
  <c r="L1131" i="1" s="1"/>
  <c r="L1130" i="1" s="1"/>
  <c r="K1133" i="1"/>
  <c r="K1132" i="1" s="1"/>
  <c r="K1131" i="1" s="1"/>
  <c r="K1130" i="1" s="1"/>
  <c r="J1133" i="1"/>
  <c r="J1132" i="1" s="1"/>
  <c r="J1131" i="1" s="1"/>
  <c r="J1130" i="1" s="1"/>
  <c r="L1128" i="1"/>
  <c r="L1127" i="1" s="1"/>
  <c r="K1128" i="1"/>
  <c r="K1127" i="1" s="1"/>
  <c r="J1128" i="1"/>
  <c r="L1125" i="1"/>
  <c r="L1124" i="1" s="1"/>
  <c r="K1125" i="1"/>
  <c r="K1124" i="1" s="1"/>
  <c r="J1125" i="1"/>
  <c r="J1124" i="1" s="1"/>
  <c r="L1122" i="1"/>
  <c r="L1121" i="1" s="1"/>
  <c r="K1122" i="1"/>
  <c r="K1121" i="1" s="1"/>
  <c r="J1122" i="1"/>
  <c r="J1121" i="1" s="1"/>
  <c r="L1114" i="1"/>
  <c r="K1114" i="1"/>
  <c r="J1114" i="1"/>
  <c r="L1112" i="1"/>
  <c r="K1112" i="1"/>
  <c r="J1112" i="1"/>
  <c r="L1106" i="1"/>
  <c r="L1105" i="1" s="1"/>
  <c r="L1104" i="1" s="1"/>
  <c r="L1103" i="1" s="1"/>
  <c r="L1102" i="1" s="1"/>
  <c r="K1106" i="1"/>
  <c r="K1105" i="1" s="1"/>
  <c r="K1104" i="1" s="1"/>
  <c r="K1103" i="1" s="1"/>
  <c r="K1102" i="1" s="1"/>
  <c r="J1106" i="1"/>
  <c r="J1105" i="1" s="1"/>
  <c r="J1104" i="1" s="1"/>
  <c r="J1103" i="1" s="1"/>
  <c r="J1102" i="1" s="1"/>
  <c r="L1099" i="1"/>
  <c r="L1098" i="1" s="1"/>
  <c r="L1097" i="1" s="1"/>
  <c r="L1096" i="1" s="1"/>
  <c r="K1099" i="1"/>
  <c r="K1098" i="1" s="1"/>
  <c r="K1097" i="1" s="1"/>
  <c r="K1096" i="1" s="1"/>
  <c r="J1099" i="1"/>
  <c r="J1098" i="1" s="1"/>
  <c r="J1097" i="1" s="1"/>
  <c r="J1096" i="1" s="1"/>
  <c r="L1094" i="1"/>
  <c r="L1093" i="1" s="1"/>
  <c r="L1092" i="1" s="1"/>
  <c r="L1091" i="1" s="1"/>
  <c r="L1090" i="1" s="1"/>
  <c r="K1094" i="1"/>
  <c r="K1093" i="1" s="1"/>
  <c r="K1092" i="1" s="1"/>
  <c r="K1091" i="1" s="1"/>
  <c r="K1090" i="1" s="1"/>
  <c r="J1094" i="1"/>
  <c r="L1086" i="1"/>
  <c r="L1085" i="1" s="1"/>
  <c r="K1086" i="1"/>
  <c r="K1085" i="1" s="1"/>
  <c r="J1086" i="1"/>
  <c r="J1085" i="1" s="1"/>
  <c r="L1083" i="1"/>
  <c r="K1083" i="1"/>
  <c r="J1083" i="1"/>
  <c r="L1081" i="1"/>
  <c r="K1081" i="1"/>
  <c r="J1081" i="1"/>
  <c r="L1076" i="1"/>
  <c r="L1075" i="1" s="1"/>
  <c r="K1076" i="1"/>
  <c r="K1075" i="1" s="1"/>
  <c r="J1076" i="1"/>
  <c r="J1075" i="1" s="1"/>
  <c r="L1073" i="1"/>
  <c r="L1072" i="1" s="1"/>
  <c r="K1073" i="1"/>
  <c r="K1072" i="1" s="1"/>
  <c r="J1073" i="1"/>
  <c r="J1072" i="1" s="1"/>
  <c r="L1070" i="1"/>
  <c r="L1069" i="1" s="1"/>
  <c r="K1070" i="1"/>
  <c r="K1069" i="1" s="1"/>
  <c r="J1070" i="1"/>
  <c r="J1069" i="1" s="1"/>
  <c r="L1064" i="1"/>
  <c r="L1063" i="1" s="1"/>
  <c r="L1062" i="1" s="1"/>
  <c r="K1064" i="1"/>
  <c r="K1063" i="1" s="1"/>
  <c r="K1062" i="1" s="1"/>
  <c r="J1064" i="1"/>
  <c r="J1063" i="1" s="1"/>
  <c r="J1062" i="1" s="1"/>
  <c r="L1060" i="1"/>
  <c r="L1059" i="1" s="1"/>
  <c r="L1058" i="1" s="1"/>
  <c r="K1060" i="1"/>
  <c r="K1059" i="1" s="1"/>
  <c r="K1058" i="1" s="1"/>
  <c r="J1060" i="1"/>
  <c r="J1059" i="1" s="1"/>
  <c r="J1058" i="1" s="1"/>
  <c r="L1054" i="1"/>
  <c r="K1054" i="1"/>
  <c r="J1054" i="1"/>
  <c r="L1052" i="1"/>
  <c r="K1052" i="1"/>
  <c r="J1052" i="1"/>
  <c r="L1050" i="1"/>
  <c r="K1050" i="1"/>
  <c r="J1050" i="1"/>
  <c r="L1047" i="1"/>
  <c r="L1046" i="1" s="1"/>
  <c r="K1047" i="1"/>
  <c r="K1046" i="1" s="1"/>
  <c r="J1047" i="1"/>
  <c r="J1046" i="1" s="1"/>
  <c r="L1042" i="1"/>
  <c r="L1041" i="1" s="1"/>
  <c r="L1040" i="1" s="1"/>
  <c r="L1039" i="1" s="1"/>
  <c r="L1038" i="1" s="1"/>
  <c r="K1042" i="1"/>
  <c r="K1041" i="1" s="1"/>
  <c r="K1040" i="1" s="1"/>
  <c r="K1039" i="1" s="1"/>
  <c r="K1038" i="1" s="1"/>
  <c r="J1042" i="1"/>
  <c r="J1041" i="1" s="1"/>
  <c r="J1040" i="1" s="1"/>
  <c r="J1039" i="1" s="1"/>
  <c r="J1038" i="1" s="1"/>
  <c r="L1033" i="1"/>
  <c r="L1032" i="1" s="1"/>
  <c r="L1031" i="1" s="1"/>
  <c r="L1030" i="1" s="1"/>
  <c r="L1029" i="1" s="1"/>
  <c r="L1028" i="1" s="1"/>
  <c r="K1033" i="1"/>
  <c r="K1032" i="1" s="1"/>
  <c r="K1031" i="1" s="1"/>
  <c r="K1030" i="1" s="1"/>
  <c r="K1029" i="1" s="1"/>
  <c r="K1028" i="1" s="1"/>
  <c r="J1033" i="1"/>
  <c r="J1032" i="1" s="1"/>
  <c r="J1031" i="1" s="1"/>
  <c r="J1030" i="1" s="1"/>
  <c r="J1029" i="1" s="1"/>
  <c r="J1028" i="1" s="1"/>
  <c r="L1026" i="1"/>
  <c r="L1025" i="1" s="1"/>
  <c r="L1024" i="1" s="1"/>
  <c r="L1023" i="1" s="1"/>
  <c r="K1026" i="1"/>
  <c r="K1025" i="1" s="1"/>
  <c r="K1024" i="1" s="1"/>
  <c r="K1023" i="1" s="1"/>
  <c r="J1026" i="1"/>
  <c r="J1025" i="1" s="1"/>
  <c r="J1024" i="1" s="1"/>
  <c r="J1023" i="1" s="1"/>
  <c r="L1021" i="1"/>
  <c r="L1020" i="1" s="1"/>
  <c r="L1019" i="1" s="1"/>
  <c r="L1018" i="1" s="1"/>
  <c r="K1021" i="1"/>
  <c r="K1020" i="1" s="1"/>
  <c r="K1019" i="1" s="1"/>
  <c r="K1018" i="1" s="1"/>
  <c r="J1021" i="1"/>
  <c r="J1020" i="1" s="1"/>
  <c r="J1019" i="1" s="1"/>
  <c r="J1018" i="1" s="1"/>
  <c r="L1013" i="1"/>
  <c r="L1012" i="1" s="1"/>
  <c r="L1011" i="1" s="1"/>
  <c r="L1010" i="1" s="1"/>
  <c r="L1009" i="1" s="1"/>
  <c r="L1008" i="1" s="1"/>
  <c r="L1007" i="1" s="1"/>
  <c r="K1013" i="1"/>
  <c r="K1012" i="1" s="1"/>
  <c r="K1011" i="1" s="1"/>
  <c r="K1010" i="1" s="1"/>
  <c r="K1009" i="1" s="1"/>
  <c r="K1008" i="1" s="1"/>
  <c r="K1007" i="1" s="1"/>
  <c r="J1013" i="1"/>
  <c r="J1012" i="1" s="1"/>
  <c r="J1011" i="1" s="1"/>
  <c r="J1010" i="1" s="1"/>
  <c r="J1009" i="1" s="1"/>
  <c r="J1008" i="1" s="1"/>
  <c r="J1007" i="1" s="1"/>
  <c r="L1005" i="1"/>
  <c r="L1004" i="1" s="1"/>
  <c r="L1003" i="1" s="1"/>
  <c r="K1005" i="1"/>
  <c r="K1004" i="1" s="1"/>
  <c r="K1003" i="1" s="1"/>
  <c r="J1005" i="1"/>
  <c r="J1004" i="1" s="1"/>
  <c r="J1003" i="1" s="1"/>
  <c r="L1001" i="1"/>
  <c r="L1000" i="1" s="1"/>
  <c r="L999" i="1" s="1"/>
  <c r="K1001" i="1"/>
  <c r="K1000" i="1" s="1"/>
  <c r="K999" i="1" s="1"/>
  <c r="J1001" i="1"/>
  <c r="J1000" i="1" s="1"/>
  <c r="J999" i="1" s="1"/>
  <c r="L993" i="1"/>
  <c r="K993" i="1"/>
  <c r="J993" i="1"/>
  <c r="L991" i="1"/>
  <c r="K991" i="1"/>
  <c r="J991" i="1"/>
  <c r="L989" i="1"/>
  <c r="K989" i="1"/>
  <c r="J989" i="1"/>
  <c r="L982" i="1"/>
  <c r="L981" i="1" s="1"/>
  <c r="L980" i="1" s="1"/>
  <c r="L979" i="1" s="1"/>
  <c r="L978" i="1" s="1"/>
  <c r="K982" i="1"/>
  <c r="K981" i="1" s="1"/>
  <c r="K980" i="1" s="1"/>
  <c r="K979" i="1" s="1"/>
  <c r="K978" i="1" s="1"/>
  <c r="J982" i="1"/>
  <c r="J981" i="1" s="1"/>
  <c r="J980" i="1" s="1"/>
  <c r="J979" i="1" s="1"/>
  <c r="J978" i="1" s="1"/>
  <c r="L976" i="1"/>
  <c r="L975" i="1" s="1"/>
  <c r="K976" i="1"/>
  <c r="K975" i="1" s="1"/>
  <c r="J976" i="1"/>
  <c r="J975" i="1" s="1"/>
  <c r="L973" i="1"/>
  <c r="L972" i="1" s="1"/>
  <c r="K973" i="1"/>
  <c r="K972" i="1" s="1"/>
  <c r="J973" i="1"/>
  <c r="J972" i="1" s="1"/>
  <c r="L968" i="1"/>
  <c r="L967" i="1" s="1"/>
  <c r="L966" i="1" s="1"/>
  <c r="L965" i="1" s="1"/>
  <c r="L964" i="1" s="1"/>
  <c r="K968" i="1"/>
  <c r="K967" i="1" s="1"/>
  <c r="K966" i="1" s="1"/>
  <c r="K965" i="1" s="1"/>
  <c r="K964" i="1" s="1"/>
  <c r="J968" i="1"/>
  <c r="J967" i="1" s="1"/>
  <c r="J966" i="1" s="1"/>
  <c r="J965" i="1" s="1"/>
  <c r="J964" i="1" s="1"/>
  <c r="L961" i="1"/>
  <c r="L960" i="1" s="1"/>
  <c r="L959" i="1" s="1"/>
  <c r="L958" i="1" s="1"/>
  <c r="L957" i="1" s="1"/>
  <c r="L956" i="1" s="1"/>
  <c r="K961" i="1"/>
  <c r="K960" i="1" s="1"/>
  <c r="K959" i="1" s="1"/>
  <c r="K958" i="1" s="1"/>
  <c r="K957" i="1" s="1"/>
  <c r="K956" i="1" s="1"/>
  <c r="J961" i="1"/>
  <c r="J960" i="1" s="1"/>
  <c r="J959" i="1" s="1"/>
  <c r="J958" i="1" s="1"/>
  <c r="J957" i="1" s="1"/>
  <c r="J956" i="1" s="1"/>
  <c r="L953" i="1"/>
  <c r="L952" i="1" s="1"/>
  <c r="L951" i="1" s="1"/>
  <c r="L950" i="1" s="1"/>
  <c r="K953" i="1"/>
  <c r="K952" i="1" s="1"/>
  <c r="K951" i="1" s="1"/>
  <c r="K950" i="1" s="1"/>
  <c r="J953" i="1"/>
  <c r="J952" i="1" s="1"/>
  <c r="J951" i="1" s="1"/>
  <c r="J950" i="1" s="1"/>
  <c r="L948" i="1"/>
  <c r="L947" i="1" s="1"/>
  <c r="K948" i="1"/>
  <c r="K947" i="1" s="1"/>
  <c r="J948" i="1"/>
  <c r="L945" i="1"/>
  <c r="L944" i="1" s="1"/>
  <c r="K945" i="1"/>
  <c r="K944" i="1" s="1"/>
  <c r="J945" i="1"/>
  <c r="J944" i="1" s="1"/>
  <c r="L938" i="1"/>
  <c r="L937" i="1" s="1"/>
  <c r="L936" i="1" s="1"/>
  <c r="L935" i="1" s="1"/>
  <c r="L934" i="1" s="1"/>
  <c r="K938" i="1"/>
  <c r="K937" i="1" s="1"/>
  <c r="K936" i="1" s="1"/>
  <c r="K935" i="1" s="1"/>
  <c r="K934" i="1" s="1"/>
  <c r="J938" i="1"/>
  <c r="J937" i="1" s="1"/>
  <c r="J936" i="1" s="1"/>
  <c r="J935" i="1" s="1"/>
  <c r="J934" i="1" s="1"/>
  <c r="L932" i="1"/>
  <c r="L931" i="1" s="1"/>
  <c r="L930" i="1" s="1"/>
  <c r="L929" i="1" s="1"/>
  <c r="L928" i="1" s="1"/>
  <c r="K932" i="1"/>
  <c r="K931" i="1" s="1"/>
  <c r="K930" i="1" s="1"/>
  <c r="K929" i="1" s="1"/>
  <c r="K928" i="1" s="1"/>
  <c r="J932" i="1"/>
  <c r="J931" i="1" s="1"/>
  <c r="J930" i="1" s="1"/>
  <c r="J929" i="1" s="1"/>
  <c r="J928" i="1" s="1"/>
  <c r="L926" i="1"/>
  <c r="L925" i="1" s="1"/>
  <c r="L924" i="1" s="1"/>
  <c r="L923" i="1" s="1"/>
  <c r="K926" i="1"/>
  <c r="K925" i="1" s="1"/>
  <c r="K924" i="1" s="1"/>
  <c r="K923" i="1" s="1"/>
  <c r="J926" i="1"/>
  <c r="J925" i="1" s="1"/>
  <c r="J924" i="1" s="1"/>
  <c r="J923" i="1" s="1"/>
  <c r="L921" i="1"/>
  <c r="L920" i="1" s="1"/>
  <c r="K921" i="1"/>
  <c r="K920" i="1" s="1"/>
  <c r="J921" i="1"/>
  <c r="L918" i="1"/>
  <c r="L917" i="1" s="1"/>
  <c r="K918" i="1"/>
  <c r="K917" i="1" s="1"/>
  <c r="J918" i="1"/>
  <c r="J917" i="1" s="1"/>
  <c r="L915" i="1"/>
  <c r="L914" i="1" s="1"/>
  <c r="K915" i="1"/>
  <c r="K914" i="1" s="1"/>
  <c r="J915" i="1"/>
  <c r="J914" i="1" s="1"/>
  <c r="L907" i="1"/>
  <c r="L906" i="1" s="1"/>
  <c r="L905" i="1" s="1"/>
  <c r="L904" i="1" s="1"/>
  <c r="L903" i="1" s="1"/>
  <c r="K907" i="1"/>
  <c r="K906" i="1" s="1"/>
  <c r="K905" i="1" s="1"/>
  <c r="K904" i="1" s="1"/>
  <c r="K903" i="1" s="1"/>
  <c r="J907" i="1"/>
  <c r="J906" i="1" s="1"/>
  <c r="J905" i="1" s="1"/>
  <c r="J904" i="1" s="1"/>
  <c r="J903" i="1" s="1"/>
  <c r="L901" i="1"/>
  <c r="L900" i="1" s="1"/>
  <c r="L899" i="1" s="1"/>
  <c r="L898" i="1" s="1"/>
  <c r="L897" i="1" s="1"/>
  <c r="K901" i="1"/>
  <c r="K900" i="1" s="1"/>
  <c r="K899" i="1" s="1"/>
  <c r="K898" i="1" s="1"/>
  <c r="K897" i="1" s="1"/>
  <c r="J901" i="1"/>
  <c r="J900" i="1" s="1"/>
  <c r="J899" i="1" s="1"/>
  <c r="J898" i="1" s="1"/>
  <c r="J897" i="1" s="1"/>
  <c r="L894" i="1"/>
  <c r="L893" i="1" s="1"/>
  <c r="L892" i="1" s="1"/>
  <c r="L891" i="1" s="1"/>
  <c r="L890" i="1" s="1"/>
  <c r="L889" i="1" s="1"/>
  <c r="K894" i="1"/>
  <c r="K893" i="1" s="1"/>
  <c r="K892" i="1" s="1"/>
  <c r="K891" i="1" s="1"/>
  <c r="K890" i="1" s="1"/>
  <c r="K889" i="1" s="1"/>
  <c r="J894" i="1"/>
  <c r="J893" i="1" s="1"/>
  <c r="J892" i="1" s="1"/>
  <c r="J891" i="1" s="1"/>
  <c r="J890" i="1" s="1"/>
  <c r="J889" i="1" s="1"/>
  <c r="L886" i="1"/>
  <c r="L885" i="1" s="1"/>
  <c r="K886" i="1"/>
  <c r="K885" i="1" s="1"/>
  <c r="J886" i="1"/>
  <c r="J885" i="1" s="1"/>
  <c r="L883" i="1"/>
  <c r="K883" i="1"/>
  <c r="J883" i="1"/>
  <c r="L881" i="1"/>
  <c r="K881" i="1"/>
  <c r="J881" i="1"/>
  <c r="L876" i="1"/>
  <c r="L875" i="1" s="1"/>
  <c r="K876" i="1"/>
  <c r="K875" i="1" s="1"/>
  <c r="J876" i="1"/>
  <c r="J875" i="1" s="1"/>
  <c r="L873" i="1"/>
  <c r="L872" i="1" s="1"/>
  <c r="K873" i="1"/>
  <c r="K872" i="1" s="1"/>
  <c r="J873" i="1"/>
  <c r="J872" i="1" s="1"/>
  <c r="L870" i="1"/>
  <c r="L869" i="1" s="1"/>
  <c r="K870" i="1"/>
  <c r="K869" i="1" s="1"/>
  <c r="J870" i="1"/>
  <c r="J869" i="1" s="1"/>
  <c r="L864" i="1"/>
  <c r="L863" i="1" s="1"/>
  <c r="L862" i="1" s="1"/>
  <c r="K864" i="1"/>
  <c r="K863" i="1" s="1"/>
  <c r="K862" i="1" s="1"/>
  <c r="J864" i="1"/>
  <c r="J863" i="1" s="1"/>
  <c r="J862" i="1" s="1"/>
  <c r="L860" i="1"/>
  <c r="L859" i="1" s="1"/>
  <c r="L858" i="1" s="1"/>
  <c r="K860" i="1"/>
  <c r="K859" i="1" s="1"/>
  <c r="K858" i="1" s="1"/>
  <c r="J860" i="1"/>
  <c r="J859" i="1" s="1"/>
  <c r="J858" i="1" s="1"/>
  <c r="L854" i="1"/>
  <c r="K854" i="1"/>
  <c r="J854" i="1"/>
  <c r="L852" i="1"/>
  <c r="K852" i="1"/>
  <c r="J852" i="1"/>
  <c r="L850" i="1"/>
  <c r="K850" i="1"/>
  <c r="J850" i="1"/>
  <c r="L847" i="1"/>
  <c r="L846" i="1" s="1"/>
  <c r="K847" i="1"/>
  <c r="K846" i="1" s="1"/>
  <c r="J847" i="1"/>
  <c r="J846" i="1" s="1"/>
  <c r="L842" i="1"/>
  <c r="L841" i="1" s="1"/>
  <c r="L840" i="1" s="1"/>
  <c r="L839" i="1" s="1"/>
  <c r="L838" i="1" s="1"/>
  <c r="K842" i="1"/>
  <c r="K841" i="1" s="1"/>
  <c r="K840" i="1" s="1"/>
  <c r="K839" i="1" s="1"/>
  <c r="K838" i="1" s="1"/>
  <c r="J842" i="1"/>
  <c r="J841" i="1" s="1"/>
  <c r="J840" i="1" s="1"/>
  <c r="J839" i="1" s="1"/>
  <c r="J838" i="1" s="1"/>
  <c r="L833" i="1"/>
  <c r="L832" i="1" s="1"/>
  <c r="L831" i="1" s="1"/>
  <c r="L830" i="1" s="1"/>
  <c r="L829" i="1" s="1"/>
  <c r="L828" i="1" s="1"/>
  <c r="L827" i="1" s="1"/>
  <c r="K833" i="1"/>
  <c r="K832" i="1" s="1"/>
  <c r="K831" i="1" s="1"/>
  <c r="K830" i="1" s="1"/>
  <c r="K829" i="1" s="1"/>
  <c r="K828" i="1" s="1"/>
  <c r="K827" i="1" s="1"/>
  <c r="J833" i="1"/>
  <c r="J832" i="1" s="1"/>
  <c r="J831" i="1" s="1"/>
  <c r="J830" i="1" s="1"/>
  <c r="J829" i="1" s="1"/>
  <c r="J828" i="1" s="1"/>
  <c r="J827" i="1" s="1"/>
  <c r="L822" i="1"/>
  <c r="L821" i="1" s="1"/>
  <c r="K822" i="1"/>
  <c r="K821" i="1" s="1"/>
  <c r="J822" i="1"/>
  <c r="L812" i="1"/>
  <c r="L811" i="1" s="1"/>
  <c r="K812" i="1"/>
  <c r="K811" i="1" s="1"/>
  <c r="J812" i="1"/>
  <c r="J811" i="1" s="1"/>
  <c r="L805" i="1"/>
  <c r="K805" i="1"/>
  <c r="J805" i="1"/>
  <c r="L803" i="1"/>
  <c r="K803" i="1"/>
  <c r="J803" i="1"/>
  <c r="L801" i="1"/>
  <c r="K801" i="1"/>
  <c r="J801" i="1"/>
  <c r="L792" i="1"/>
  <c r="K792" i="1"/>
  <c r="J792" i="1"/>
  <c r="L790" i="1"/>
  <c r="K790" i="1"/>
  <c r="J790" i="1"/>
  <c r="L785" i="1"/>
  <c r="L784" i="1" s="1"/>
  <c r="L783" i="1" s="1"/>
  <c r="K785" i="1"/>
  <c r="K784" i="1" s="1"/>
  <c r="K783" i="1" s="1"/>
  <c r="J785" i="1"/>
  <c r="J784" i="1" s="1"/>
  <c r="J783" i="1" s="1"/>
  <c r="L780" i="1"/>
  <c r="K780" i="1"/>
  <c r="J780" i="1"/>
  <c r="L778" i="1"/>
  <c r="K778" i="1"/>
  <c r="J778" i="1"/>
  <c r="L773" i="1"/>
  <c r="K773" i="1"/>
  <c r="J773" i="1"/>
  <c r="L771" i="1"/>
  <c r="K771" i="1"/>
  <c r="J771" i="1"/>
  <c r="L766" i="1"/>
  <c r="K766" i="1"/>
  <c r="J766" i="1"/>
  <c r="L764" i="1"/>
  <c r="K764" i="1"/>
  <c r="J764" i="1"/>
  <c r="L758" i="1"/>
  <c r="K758" i="1"/>
  <c r="J758" i="1"/>
  <c r="L756" i="1"/>
  <c r="K756" i="1"/>
  <c r="J756" i="1"/>
  <c r="L745" i="1"/>
  <c r="L744" i="1" s="1"/>
  <c r="K745" i="1"/>
  <c r="K744" i="1" s="1"/>
  <c r="J745" i="1"/>
  <c r="J744" i="1" s="1"/>
  <c r="L741" i="1"/>
  <c r="L740" i="1" s="1"/>
  <c r="K741" i="1"/>
  <c r="K740" i="1" s="1"/>
  <c r="J741" i="1"/>
  <c r="J740" i="1" s="1"/>
  <c r="L733" i="1"/>
  <c r="K733" i="1"/>
  <c r="J733" i="1"/>
  <c r="L731" i="1"/>
  <c r="K731" i="1"/>
  <c r="J731" i="1"/>
  <c r="L729" i="1"/>
  <c r="K729" i="1"/>
  <c r="J729" i="1"/>
  <c r="L726" i="1"/>
  <c r="L725" i="1" s="1"/>
  <c r="K726" i="1"/>
  <c r="K725" i="1" s="1"/>
  <c r="J726" i="1"/>
  <c r="J725" i="1" s="1"/>
  <c r="L715" i="1"/>
  <c r="L714" i="1" s="1"/>
  <c r="K715" i="1"/>
  <c r="K714" i="1" s="1"/>
  <c r="J715" i="1"/>
  <c r="J714" i="1" s="1"/>
  <c r="L711" i="1"/>
  <c r="L710" i="1" s="1"/>
  <c r="K711" i="1"/>
  <c r="K710" i="1" s="1"/>
  <c r="J711" i="1"/>
  <c r="J710" i="1" s="1"/>
  <c r="L708" i="1"/>
  <c r="L707" i="1" s="1"/>
  <c r="K708" i="1"/>
  <c r="K707" i="1" s="1"/>
  <c r="J708" i="1"/>
  <c r="J707" i="1" s="1"/>
  <c r="L705" i="1"/>
  <c r="L704" i="1" s="1"/>
  <c r="K705" i="1"/>
  <c r="K704" i="1" s="1"/>
  <c r="J705" i="1"/>
  <c r="J704" i="1" s="1"/>
  <c r="L701" i="1"/>
  <c r="L700" i="1" s="1"/>
  <c r="K701" i="1"/>
  <c r="K700" i="1" s="1"/>
  <c r="J701" i="1"/>
  <c r="J700" i="1" s="1"/>
  <c r="L698" i="1"/>
  <c r="K698" i="1"/>
  <c r="J698" i="1"/>
  <c r="L695" i="1"/>
  <c r="K695" i="1"/>
  <c r="J695" i="1"/>
  <c r="L693" i="1"/>
  <c r="K693" i="1"/>
  <c r="J693" i="1"/>
  <c r="L691" i="1"/>
  <c r="K691" i="1"/>
  <c r="J691" i="1"/>
  <c r="L684" i="1"/>
  <c r="L683" i="1" s="1"/>
  <c r="L682" i="1" s="1"/>
  <c r="L681" i="1" s="1"/>
  <c r="L680" i="1" s="1"/>
  <c r="K684" i="1"/>
  <c r="K683" i="1" s="1"/>
  <c r="K682" i="1" s="1"/>
  <c r="K681" i="1" s="1"/>
  <c r="K680" i="1" s="1"/>
  <c r="J684" i="1"/>
  <c r="J683" i="1" s="1"/>
  <c r="J682" i="1" s="1"/>
  <c r="J681" i="1" s="1"/>
  <c r="J680" i="1" s="1"/>
  <c r="L678" i="1"/>
  <c r="L677" i="1" s="1"/>
  <c r="K678" i="1"/>
  <c r="K677" i="1" s="1"/>
  <c r="J678" i="1"/>
  <c r="J677" i="1" s="1"/>
  <c r="L675" i="1"/>
  <c r="L674" i="1" s="1"/>
  <c r="K675" i="1"/>
  <c r="K674" i="1" s="1"/>
  <c r="J675" i="1"/>
  <c r="J674" i="1" s="1"/>
  <c r="L670" i="1"/>
  <c r="L669" i="1" s="1"/>
  <c r="L668" i="1" s="1"/>
  <c r="L667" i="1" s="1"/>
  <c r="K670" i="1"/>
  <c r="K669" i="1" s="1"/>
  <c r="K668" i="1" s="1"/>
  <c r="K667" i="1" s="1"/>
  <c r="J670" i="1"/>
  <c r="J669" i="1" s="1"/>
  <c r="J668" i="1" s="1"/>
  <c r="J667" i="1" s="1"/>
  <c r="L663" i="1"/>
  <c r="L662" i="1" s="1"/>
  <c r="L661" i="1" s="1"/>
  <c r="L660" i="1" s="1"/>
  <c r="L659" i="1" s="1"/>
  <c r="L658" i="1" s="1"/>
  <c r="K663" i="1"/>
  <c r="K662" i="1" s="1"/>
  <c r="K661" i="1" s="1"/>
  <c r="K660" i="1" s="1"/>
  <c r="K659" i="1" s="1"/>
  <c r="K658" i="1" s="1"/>
  <c r="J663" i="1"/>
  <c r="J662" i="1" s="1"/>
  <c r="J661" i="1" s="1"/>
  <c r="J660" i="1" s="1"/>
  <c r="J659" i="1" s="1"/>
  <c r="J658" i="1" s="1"/>
  <c r="L656" i="1"/>
  <c r="L655" i="1" s="1"/>
  <c r="L654" i="1" s="1"/>
  <c r="L653" i="1" s="1"/>
  <c r="L652" i="1" s="1"/>
  <c r="L651" i="1" s="1"/>
  <c r="K656" i="1"/>
  <c r="K655" i="1" s="1"/>
  <c r="K654" i="1" s="1"/>
  <c r="K653" i="1" s="1"/>
  <c r="K652" i="1" s="1"/>
  <c r="K651" i="1" s="1"/>
  <c r="J656" i="1"/>
  <c r="J655" i="1" s="1"/>
  <c r="J654" i="1" s="1"/>
  <c r="J653" i="1" s="1"/>
  <c r="J652" i="1" s="1"/>
  <c r="J651" i="1" s="1"/>
  <c r="L649" i="1"/>
  <c r="L648" i="1" s="1"/>
  <c r="L647" i="1" s="1"/>
  <c r="L646" i="1" s="1"/>
  <c r="K649" i="1"/>
  <c r="K648" i="1" s="1"/>
  <c r="K647" i="1" s="1"/>
  <c r="K646" i="1" s="1"/>
  <c r="J649" i="1"/>
  <c r="J648" i="1" s="1"/>
  <c r="J647" i="1" s="1"/>
  <c r="J646" i="1" s="1"/>
  <c r="L644" i="1"/>
  <c r="L643" i="1" s="1"/>
  <c r="K644" i="1"/>
  <c r="K643" i="1" s="1"/>
  <c r="J644" i="1"/>
  <c r="J643" i="1" s="1"/>
  <c r="L641" i="1"/>
  <c r="L640" i="1" s="1"/>
  <c r="K641" i="1"/>
  <c r="K640" i="1" s="1"/>
  <c r="J641" i="1"/>
  <c r="J640" i="1" s="1"/>
  <c r="L638" i="1"/>
  <c r="K638" i="1"/>
  <c r="J638" i="1"/>
  <c r="L636" i="1"/>
  <c r="K636" i="1"/>
  <c r="J636" i="1"/>
  <c r="L634" i="1"/>
  <c r="K634" i="1"/>
  <c r="J634" i="1"/>
  <c r="L632" i="1"/>
  <c r="K632" i="1"/>
  <c r="J632" i="1"/>
  <c r="L626" i="1"/>
  <c r="L625" i="1" s="1"/>
  <c r="L624" i="1" s="1"/>
  <c r="L623" i="1" s="1"/>
  <c r="L622" i="1" s="1"/>
  <c r="K626" i="1"/>
  <c r="K625" i="1" s="1"/>
  <c r="K624" i="1" s="1"/>
  <c r="K623" i="1" s="1"/>
  <c r="K622" i="1" s="1"/>
  <c r="J626" i="1"/>
  <c r="J625" i="1" s="1"/>
  <c r="J624" i="1" s="1"/>
  <c r="J623" i="1" s="1"/>
  <c r="J622" i="1" s="1"/>
  <c r="L619" i="1"/>
  <c r="L618" i="1" s="1"/>
  <c r="K619" i="1"/>
  <c r="K618" i="1" s="1"/>
  <c r="J619" i="1"/>
  <c r="J618" i="1" s="1"/>
  <c r="L616" i="1"/>
  <c r="L615" i="1" s="1"/>
  <c r="K616" i="1"/>
  <c r="K615" i="1" s="1"/>
  <c r="J616" i="1"/>
  <c r="L613" i="1"/>
  <c r="L612" i="1" s="1"/>
  <c r="K613" i="1"/>
  <c r="K612" i="1" s="1"/>
  <c r="J613" i="1"/>
  <c r="L610" i="1"/>
  <c r="L609" i="1" s="1"/>
  <c r="K610" i="1"/>
  <c r="K609" i="1" s="1"/>
  <c r="J610" i="1"/>
  <c r="L606" i="1"/>
  <c r="L605" i="1" s="1"/>
  <c r="K606" i="1"/>
  <c r="K605" i="1" s="1"/>
  <c r="J606" i="1"/>
  <c r="L603" i="1"/>
  <c r="L602" i="1" s="1"/>
  <c r="K603" i="1"/>
  <c r="K602" i="1" s="1"/>
  <c r="J603" i="1"/>
  <c r="J602" i="1" s="1"/>
  <c r="L600" i="1"/>
  <c r="L599" i="1" s="1"/>
  <c r="K600" i="1"/>
  <c r="K599" i="1" s="1"/>
  <c r="J600" i="1"/>
  <c r="J599" i="1" s="1"/>
  <c r="L591" i="1"/>
  <c r="L590" i="1" s="1"/>
  <c r="K591" i="1"/>
  <c r="K590" i="1" s="1"/>
  <c r="J591" i="1"/>
  <c r="J590" i="1" s="1"/>
  <c r="L586" i="1"/>
  <c r="L585" i="1" s="1"/>
  <c r="L584" i="1" s="1"/>
  <c r="L583" i="1" s="1"/>
  <c r="K586" i="1"/>
  <c r="K585" i="1" s="1"/>
  <c r="K584" i="1" s="1"/>
  <c r="K583" i="1" s="1"/>
  <c r="J586" i="1"/>
  <c r="J585" i="1" s="1"/>
  <c r="J584" i="1" s="1"/>
  <c r="J583" i="1" s="1"/>
  <c r="L576" i="1"/>
  <c r="L575" i="1" s="1"/>
  <c r="K576" i="1"/>
  <c r="K575" i="1" s="1"/>
  <c r="J576" i="1"/>
  <c r="J575" i="1" s="1"/>
  <c r="L572" i="1"/>
  <c r="K572" i="1"/>
  <c r="J572" i="1"/>
  <c r="L570" i="1"/>
  <c r="K570" i="1"/>
  <c r="J570" i="1"/>
  <c r="L566" i="1"/>
  <c r="L565" i="1" s="1"/>
  <c r="K566" i="1"/>
  <c r="K565" i="1" s="1"/>
  <c r="J566" i="1"/>
  <c r="J565" i="1" s="1"/>
  <c r="L563" i="1"/>
  <c r="L562" i="1" s="1"/>
  <c r="K563" i="1"/>
  <c r="K562" i="1" s="1"/>
  <c r="J563" i="1"/>
  <c r="J562" i="1" s="1"/>
  <c r="L560" i="1"/>
  <c r="L559" i="1" s="1"/>
  <c r="K560" i="1"/>
  <c r="K559" i="1" s="1"/>
  <c r="J560" i="1"/>
  <c r="J559" i="1" s="1"/>
  <c r="L557" i="1"/>
  <c r="L556" i="1" s="1"/>
  <c r="K557" i="1"/>
  <c r="K556" i="1" s="1"/>
  <c r="J557" i="1"/>
  <c r="J556" i="1" s="1"/>
  <c r="L554" i="1"/>
  <c r="L553" i="1" s="1"/>
  <c r="K554" i="1"/>
  <c r="K553" i="1" s="1"/>
  <c r="J554" i="1"/>
  <c r="J553" i="1" s="1"/>
  <c r="L550" i="1"/>
  <c r="L549" i="1" s="1"/>
  <c r="K550" i="1"/>
  <c r="K549" i="1" s="1"/>
  <c r="J550" i="1"/>
  <c r="J549" i="1" s="1"/>
  <c r="L543" i="1"/>
  <c r="L542" i="1" s="1"/>
  <c r="L541" i="1" s="1"/>
  <c r="L540" i="1" s="1"/>
  <c r="K543" i="1"/>
  <c r="K542" i="1" s="1"/>
  <c r="K541" i="1" s="1"/>
  <c r="K540" i="1" s="1"/>
  <c r="J543" i="1"/>
  <c r="J542" i="1" s="1"/>
  <c r="J541" i="1" s="1"/>
  <c r="J540" i="1" s="1"/>
  <c r="L537" i="1"/>
  <c r="K537" i="1"/>
  <c r="J537" i="1"/>
  <c r="L535" i="1"/>
  <c r="K535" i="1"/>
  <c r="J535" i="1"/>
  <c r="L526" i="1"/>
  <c r="L525" i="1" s="1"/>
  <c r="K526" i="1"/>
  <c r="K525" i="1" s="1"/>
  <c r="J526" i="1"/>
  <c r="J525" i="1" s="1"/>
  <c r="L523" i="1"/>
  <c r="L522" i="1" s="1"/>
  <c r="K523" i="1"/>
  <c r="K522" i="1" s="1"/>
  <c r="J523" i="1"/>
  <c r="J522" i="1" s="1"/>
  <c r="L518" i="1"/>
  <c r="K518" i="1"/>
  <c r="J518" i="1"/>
  <c r="L516" i="1"/>
  <c r="K516" i="1"/>
  <c r="J516" i="1"/>
  <c r="L511" i="1"/>
  <c r="L510" i="1" s="1"/>
  <c r="L509" i="1" s="1"/>
  <c r="L508" i="1" s="1"/>
  <c r="K511" i="1"/>
  <c r="K510" i="1" s="1"/>
  <c r="K509" i="1" s="1"/>
  <c r="K508" i="1" s="1"/>
  <c r="J511" i="1"/>
  <c r="J510" i="1" s="1"/>
  <c r="J509" i="1" s="1"/>
  <c r="J508" i="1" s="1"/>
  <c r="L505" i="1"/>
  <c r="K505" i="1"/>
  <c r="J505" i="1"/>
  <c r="L503" i="1"/>
  <c r="K503" i="1"/>
  <c r="J503" i="1"/>
  <c r="L501" i="1"/>
  <c r="K501" i="1"/>
  <c r="J501" i="1"/>
  <c r="L497" i="1"/>
  <c r="L496" i="1" s="1"/>
  <c r="K497" i="1"/>
  <c r="K496" i="1" s="1"/>
  <c r="J497" i="1"/>
  <c r="J496" i="1" s="1"/>
  <c r="L493" i="1"/>
  <c r="L492" i="1" s="1"/>
  <c r="K493" i="1"/>
  <c r="K492" i="1" s="1"/>
  <c r="J493" i="1"/>
  <c r="J492" i="1" s="1"/>
  <c r="L489" i="1"/>
  <c r="L488" i="1" s="1"/>
  <c r="K489" i="1"/>
  <c r="K488" i="1" s="1"/>
  <c r="J489" i="1"/>
  <c r="J488" i="1" s="1"/>
  <c r="L480" i="1"/>
  <c r="L479" i="1" s="1"/>
  <c r="L478" i="1" s="1"/>
  <c r="L477" i="1" s="1"/>
  <c r="L476" i="1" s="1"/>
  <c r="K480" i="1"/>
  <c r="K479" i="1" s="1"/>
  <c r="K478" i="1" s="1"/>
  <c r="K477" i="1" s="1"/>
  <c r="K476" i="1" s="1"/>
  <c r="J480" i="1"/>
  <c r="J479" i="1" s="1"/>
  <c r="J478" i="1" s="1"/>
  <c r="J477" i="1" s="1"/>
  <c r="J476" i="1" s="1"/>
  <c r="L469" i="1"/>
  <c r="L468" i="1" s="1"/>
  <c r="K469" i="1"/>
  <c r="K468" i="1" s="1"/>
  <c r="J469" i="1"/>
  <c r="J468" i="1" s="1"/>
  <c r="L465" i="1"/>
  <c r="L464" i="1" s="1"/>
  <c r="K465" i="1"/>
  <c r="K464" i="1" s="1"/>
  <c r="J465" i="1"/>
  <c r="J464" i="1" s="1"/>
  <c r="L457" i="1"/>
  <c r="K457" i="1"/>
  <c r="J457" i="1"/>
  <c r="L455" i="1"/>
  <c r="K455" i="1"/>
  <c r="J455" i="1"/>
  <c r="L453" i="1"/>
  <c r="K453" i="1"/>
  <c r="J453" i="1"/>
  <c r="L450" i="1"/>
  <c r="L449" i="1" s="1"/>
  <c r="K450" i="1"/>
  <c r="K449" i="1" s="1"/>
  <c r="J450" i="1"/>
  <c r="J449" i="1" s="1"/>
  <c r="L444" i="1"/>
  <c r="L443" i="1" s="1"/>
  <c r="K444" i="1"/>
  <c r="K443" i="1" s="1"/>
  <c r="J444" i="1"/>
  <c r="J443" i="1" s="1"/>
  <c r="L441" i="1"/>
  <c r="L440" i="1" s="1"/>
  <c r="K441" i="1"/>
  <c r="K440" i="1" s="1"/>
  <c r="J441" i="1"/>
  <c r="J440" i="1" s="1"/>
  <c r="L436" i="1"/>
  <c r="L435" i="1" s="1"/>
  <c r="L434" i="1" s="1"/>
  <c r="K436" i="1"/>
  <c r="K435" i="1" s="1"/>
  <c r="K434" i="1" s="1"/>
  <c r="J436" i="1"/>
  <c r="L431" i="1"/>
  <c r="L430" i="1" s="1"/>
  <c r="K431" i="1"/>
  <c r="K430" i="1" s="1"/>
  <c r="J431" i="1"/>
  <c r="J430" i="1" s="1"/>
  <c r="L427" i="1"/>
  <c r="L426" i="1" s="1"/>
  <c r="K427" i="1"/>
  <c r="K426" i="1" s="1"/>
  <c r="J427" i="1"/>
  <c r="J426" i="1" s="1"/>
  <c r="L424" i="1"/>
  <c r="L423" i="1" s="1"/>
  <c r="K424" i="1"/>
  <c r="K423" i="1" s="1"/>
  <c r="J424" i="1"/>
  <c r="L421" i="1"/>
  <c r="L420" i="1" s="1"/>
  <c r="K421" i="1"/>
  <c r="K420" i="1" s="1"/>
  <c r="J421" i="1"/>
  <c r="J420" i="1" s="1"/>
  <c r="L417" i="1"/>
  <c r="L416" i="1" s="1"/>
  <c r="K417" i="1"/>
  <c r="K416" i="1" s="1"/>
  <c r="J417" i="1"/>
  <c r="L414" i="1"/>
  <c r="L413" i="1" s="1"/>
  <c r="K414" i="1"/>
  <c r="K413" i="1" s="1"/>
  <c r="J414" i="1"/>
  <c r="J413" i="1" s="1"/>
  <c r="L411" i="1"/>
  <c r="L410" i="1" s="1"/>
  <c r="K411" i="1"/>
  <c r="K410" i="1" s="1"/>
  <c r="J411" i="1"/>
  <c r="J410" i="1" s="1"/>
  <c r="L407" i="1"/>
  <c r="L406" i="1" s="1"/>
  <c r="K407" i="1"/>
  <c r="K406" i="1" s="1"/>
  <c r="J407" i="1"/>
  <c r="J406" i="1" s="1"/>
  <c r="L403" i="1"/>
  <c r="L402" i="1" s="1"/>
  <c r="K403" i="1"/>
  <c r="K402" i="1" s="1"/>
  <c r="J403" i="1"/>
  <c r="L399" i="1"/>
  <c r="L398" i="1" s="1"/>
  <c r="K399" i="1"/>
  <c r="K398" i="1" s="1"/>
  <c r="J399" i="1"/>
  <c r="J398" i="1" s="1"/>
  <c r="L395" i="1"/>
  <c r="L394" i="1" s="1"/>
  <c r="K395" i="1"/>
  <c r="K394" i="1" s="1"/>
  <c r="J395" i="1"/>
  <c r="J394" i="1" s="1"/>
  <c r="L390" i="1"/>
  <c r="K390" i="1"/>
  <c r="J390" i="1"/>
  <c r="L388" i="1"/>
  <c r="K388" i="1"/>
  <c r="J388" i="1"/>
  <c r="L384" i="1"/>
  <c r="L383" i="1" s="1"/>
  <c r="K384" i="1"/>
  <c r="K383" i="1" s="1"/>
  <c r="J384" i="1"/>
  <c r="J383" i="1" s="1"/>
  <c r="L377" i="1"/>
  <c r="L376" i="1" s="1"/>
  <c r="L375" i="1" s="1"/>
  <c r="K377" i="1"/>
  <c r="K376" i="1" s="1"/>
  <c r="K375" i="1" s="1"/>
  <c r="J377" i="1"/>
  <c r="J376" i="1" s="1"/>
  <c r="J375" i="1" s="1"/>
  <c r="L373" i="1"/>
  <c r="L372" i="1" s="1"/>
  <c r="L371" i="1" s="1"/>
  <c r="L370" i="1" s="1"/>
  <c r="K373" i="1"/>
  <c r="K372" i="1" s="1"/>
  <c r="K371" i="1" s="1"/>
  <c r="K370" i="1" s="1"/>
  <c r="J373" i="1"/>
  <c r="J372" i="1" s="1"/>
  <c r="J371" i="1" s="1"/>
  <c r="J370" i="1" s="1"/>
  <c r="L367" i="1"/>
  <c r="L366" i="1" s="1"/>
  <c r="L365" i="1" s="1"/>
  <c r="K367" i="1"/>
  <c r="K366" i="1" s="1"/>
  <c r="K365" i="1" s="1"/>
  <c r="J367" i="1"/>
  <c r="J366" i="1" s="1"/>
  <c r="J365" i="1" s="1"/>
  <c r="L362" i="1"/>
  <c r="K362" i="1"/>
  <c r="J362" i="1"/>
  <c r="L360" i="1"/>
  <c r="K360" i="1"/>
  <c r="J360" i="1"/>
  <c r="L353" i="1"/>
  <c r="L352" i="1" s="1"/>
  <c r="K353" i="1"/>
  <c r="K352" i="1" s="1"/>
  <c r="J353" i="1"/>
  <c r="J352" i="1" s="1"/>
  <c r="L350" i="1"/>
  <c r="K350" i="1"/>
  <c r="J350" i="1"/>
  <c r="L348" i="1"/>
  <c r="K348" i="1"/>
  <c r="J348" i="1"/>
  <c r="L345" i="1"/>
  <c r="L344" i="1" s="1"/>
  <c r="K345" i="1"/>
  <c r="K344" i="1" s="1"/>
  <c r="J345" i="1"/>
  <c r="J344" i="1" s="1"/>
  <c r="L338" i="1"/>
  <c r="L337" i="1" s="1"/>
  <c r="L336" i="1" s="1"/>
  <c r="L335" i="1" s="1"/>
  <c r="L334" i="1" s="1"/>
  <c r="K338" i="1"/>
  <c r="K337" i="1" s="1"/>
  <c r="K336" i="1" s="1"/>
  <c r="K335" i="1" s="1"/>
  <c r="K334" i="1" s="1"/>
  <c r="J338" i="1"/>
  <c r="J337" i="1" s="1"/>
  <c r="L332" i="1"/>
  <c r="L331" i="1" s="1"/>
  <c r="L330" i="1" s="1"/>
  <c r="L329" i="1" s="1"/>
  <c r="L328" i="1" s="1"/>
  <c r="K332" i="1"/>
  <c r="K331" i="1" s="1"/>
  <c r="K330" i="1" s="1"/>
  <c r="K329" i="1" s="1"/>
  <c r="K328" i="1" s="1"/>
  <c r="J332" i="1"/>
  <c r="J331" i="1" s="1"/>
  <c r="J330" i="1" s="1"/>
  <c r="J329" i="1" s="1"/>
  <c r="J328" i="1" s="1"/>
  <c r="L326" i="1"/>
  <c r="L325" i="1" s="1"/>
  <c r="L324" i="1" s="1"/>
  <c r="L323" i="1" s="1"/>
  <c r="K326" i="1"/>
  <c r="K325" i="1" s="1"/>
  <c r="K324" i="1" s="1"/>
  <c r="K323" i="1" s="1"/>
  <c r="J326" i="1"/>
  <c r="J325" i="1" s="1"/>
  <c r="J324" i="1" s="1"/>
  <c r="J323" i="1" s="1"/>
  <c r="L321" i="1"/>
  <c r="L320" i="1" s="1"/>
  <c r="L319" i="1" s="1"/>
  <c r="K321" i="1"/>
  <c r="K320" i="1" s="1"/>
  <c r="K319" i="1" s="1"/>
  <c r="J321" i="1"/>
  <c r="L317" i="1"/>
  <c r="L316" i="1" s="1"/>
  <c r="K317" i="1"/>
  <c r="K316" i="1" s="1"/>
  <c r="J317" i="1"/>
  <c r="J316" i="1" s="1"/>
  <c r="L314" i="1"/>
  <c r="K314" i="1"/>
  <c r="J314" i="1"/>
  <c r="L312" i="1"/>
  <c r="K312" i="1"/>
  <c r="J312" i="1"/>
  <c r="L310" i="1"/>
  <c r="K310" i="1"/>
  <c r="J310" i="1"/>
  <c r="L307" i="1"/>
  <c r="L306" i="1" s="1"/>
  <c r="K307" i="1"/>
  <c r="K306" i="1" s="1"/>
  <c r="J307" i="1"/>
  <c r="J306" i="1" s="1"/>
  <c r="L301" i="1"/>
  <c r="L300" i="1" s="1"/>
  <c r="L299" i="1" s="1"/>
  <c r="L298" i="1" s="1"/>
  <c r="K301" i="1"/>
  <c r="K300" i="1" s="1"/>
  <c r="K299" i="1" s="1"/>
  <c r="K298" i="1" s="1"/>
  <c r="J301" i="1"/>
  <c r="J300" i="1" s="1"/>
  <c r="J299" i="1" s="1"/>
  <c r="J298" i="1" s="1"/>
  <c r="L295" i="1"/>
  <c r="L294" i="1" s="1"/>
  <c r="K295" i="1"/>
  <c r="K294" i="1" s="1"/>
  <c r="J295" i="1"/>
  <c r="L292" i="1"/>
  <c r="L291" i="1" s="1"/>
  <c r="K292" i="1"/>
  <c r="K291" i="1" s="1"/>
  <c r="J292" i="1"/>
  <c r="J291" i="1" s="1"/>
  <c r="L289" i="1"/>
  <c r="L288" i="1" s="1"/>
  <c r="K289" i="1"/>
  <c r="K288" i="1" s="1"/>
  <c r="J289" i="1"/>
  <c r="J288" i="1" s="1"/>
  <c r="L284" i="1"/>
  <c r="L283" i="1" s="1"/>
  <c r="L282" i="1" s="1"/>
  <c r="K284" i="1"/>
  <c r="K283" i="1" s="1"/>
  <c r="K282" i="1" s="1"/>
  <c r="J284" i="1"/>
  <c r="L280" i="1"/>
  <c r="L279" i="1" s="1"/>
  <c r="K280" i="1"/>
  <c r="K279" i="1" s="1"/>
  <c r="J280" i="1"/>
  <c r="J279" i="1" s="1"/>
  <c r="L275" i="1"/>
  <c r="L274" i="1" s="1"/>
  <c r="L273" i="1" s="1"/>
  <c r="L272" i="1" s="1"/>
  <c r="K275" i="1"/>
  <c r="K274" i="1" s="1"/>
  <c r="K273" i="1" s="1"/>
  <c r="K272" i="1" s="1"/>
  <c r="J275" i="1"/>
  <c r="L267" i="1"/>
  <c r="K267" i="1"/>
  <c r="J267" i="1"/>
  <c r="L265" i="1"/>
  <c r="K265" i="1"/>
  <c r="J265" i="1"/>
  <c r="L261" i="1"/>
  <c r="L260" i="1" s="1"/>
  <c r="K261" i="1"/>
  <c r="K260" i="1" s="1"/>
  <c r="J261" i="1"/>
  <c r="J260" i="1" s="1"/>
  <c r="L258" i="1"/>
  <c r="L257" i="1" s="1"/>
  <c r="K258" i="1"/>
  <c r="K257" i="1" s="1"/>
  <c r="J258" i="1"/>
  <c r="J257" i="1" s="1"/>
  <c r="L255" i="1"/>
  <c r="L254" i="1" s="1"/>
  <c r="K255" i="1"/>
  <c r="K254" i="1" s="1"/>
  <c r="J255" i="1"/>
  <c r="J254" i="1" s="1"/>
  <c r="L252" i="1"/>
  <c r="K252" i="1"/>
  <c r="J252" i="1"/>
  <c r="L250" i="1"/>
  <c r="K250" i="1"/>
  <c r="J250" i="1"/>
  <c r="L248" i="1"/>
  <c r="K248" i="1"/>
  <c r="J248" i="1"/>
  <c r="L241" i="1"/>
  <c r="K241" i="1"/>
  <c r="J241" i="1"/>
  <c r="L239" i="1"/>
  <c r="K239" i="1"/>
  <c r="J239" i="1"/>
  <c r="L237" i="1"/>
  <c r="K237" i="1"/>
  <c r="J237" i="1"/>
  <c r="L234" i="1"/>
  <c r="L233" i="1" s="1"/>
  <c r="K234" i="1"/>
  <c r="K233" i="1" s="1"/>
  <c r="J234" i="1"/>
  <c r="J233" i="1" s="1"/>
  <c r="L228" i="1"/>
  <c r="L227" i="1" s="1"/>
  <c r="L226" i="1" s="1"/>
  <c r="K228" i="1"/>
  <c r="K227" i="1" s="1"/>
  <c r="K226" i="1" s="1"/>
  <c r="J228" i="1"/>
  <c r="J227" i="1" s="1"/>
  <c r="J226" i="1" s="1"/>
  <c r="L224" i="1"/>
  <c r="L223" i="1" s="1"/>
  <c r="L222" i="1" s="1"/>
  <c r="K224" i="1"/>
  <c r="K223" i="1" s="1"/>
  <c r="K222" i="1" s="1"/>
  <c r="J224" i="1"/>
  <c r="J223" i="1" s="1"/>
  <c r="J222" i="1" s="1"/>
  <c r="L220" i="1"/>
  <c r="L219" i="1" s="1"/>
  <c r="L218" i="1" s="1"/>
  <c r="K220" i="1"/>
  <c r="K219" i="1" s="1"/>
  <c r="K218" i="1" s="1"/>
  <c r="J220" i="1"/>
  <c r="J219" i="1" s="1"/>
  <c r="J218" i="1" s="1"/>
  <c r="L216" i="1"/>
  <c r="L215" i="1" s="1"/>
  <c r="L214" i="1" s="1"/>
  <c r="K216" i="1"/>
  <c r="K215" i="1" s="1"/>
  <c r="K214" i="1" s="1"/>
  <c r="J216" i="1"/>
  <c r="J215" i="1" s="1"/>
  <c r="J214" i="1" s="1"/>
  <c r="L208" i="1"/>
  <c r="L207" i="1" s="1"/>
  <c r="L206" i="1" s="1"/>
  <c r="K208" i="1"/>
  <c r="K207" i="1" s="1"/>
  <c r="K206" i="1" s="1"/>
  <c r="J208" i="1"/>
  <c r="J207" i="1" s="1"/>
  <c r="J206" i="1" s="1"/>
  <c r="L204" i="1"/>
  <c r="L203" i="1" s="1"/>
  <c r="K204" i="1"/>
  <c r="K203" i="1" s="1"/>
  <c r="J204" i="1"/>
  <c r="J203" i="1" s="1"/>
  <c r="L201" i="1"/>
  <c r="K201" i="1"/>
  <c r="J201" i="1"/>
  <c r="L199" i="1"/>
  <c r="K199" i="1"/>
  <c r="J199" i="1"/>
  <c r="L197" i="1"/>
  <c r="K197" i="1"/>
  <c r="J197" i="1"/>
  <c r="L193" i="1"/>
  <c r="L192" i="1" s="1"/>
  <c r="L191" i="1" s="1"/>
  <c r="K193" i="1"/>
  <c r="K192" i="1" s="1"/>
  <c r="K191" i="1" s="1"/>
  <c r="J193" i="1"/>
  <c r="J192" i="1" s="1"/>
  <c r="J191" i="1" s="1"/>
  <c r="L188" i="1"/>
  <c r="L187" i="1" s="1"/>
  <c r="L186" i="1" s="1"/>
  <c r="L185" i="1" s="1"/>
  <c r="K188" i="1"/>
  <c r="K187" i="1" s="1"/>
  <c r="K186" i="1" s="1"/>
  <c r="K185" i="1" s="1"/>
  <c r="J188" i="1"/>
  <c r="J187" i="1" s="1"/>
  <c r="J186" i="1" s="1"/>
  <c r="J185" i="1" s="1"/>
  <c r="L179" i="1"/>
  <c r="K179" i="1"/>
  <c r="J179" i="1"/>
  <c r="L177" i="1"/>
  <c r="K177" i="1"/>
  <c r="J177" i="1"/>
  <c r="L175" i="1"/>
  <c r="K175" i="1"/>
  <c r="J175" i="1"/>
  <c r="L167" i="1"/>
  <c r="L166" i="1" s="1"/>
  <c r="K167" i="1"/>
  <c r="K166" i="1" s="1"/>
  <c r="J167" i="1"/>
  <c r="J166" i="1" s="1"/>
  <c r="L164" i="1"/>
  <c r="L163" i="1" s="1"/>
  <c r="K164" i="1"/>
  <c r="K163" i="1" s="1"/>
  <c r="J164" i="1"/>
  <c r="J163" i="1" s="1"/>
  <c r="L156" i="1"/>
  <c r="L155" i="1" s="1"/>
  <c r="K156" i="1"/>
  <c r="K155" i="1" s="1"/>
  <c r="J156" i="1"/>
  <c r="J155" i="1" s="1"/>
  <c r="L153" i="1"/>
  <c r="L152" i="1" s="1"/>
  <c r="L151" i="1" s="1"/>
  <c r="K153" i="1"/>
  <c r="K152" i="1" s="1"/>
  <c r="K151" i="1" s="1"/>
  <c r="J153" i="1"/>
  <c r="J152" i="1" s="1"/>
  <c r="J151" i="1" s="1"/>
  <c r="L148" i="1"/>
  <c r="L147" i="1" s="1"/>
  <c r="L146" i="1" s="1"/>
  <c r="K148" i="1"/>
  <c r="K147" i="1" s="1"/>
  <c r="K146" i="1" s="1"/>
  <c r="J148" i="1"/>
  <c r="J147" i="1" s="1"/>
  <c r="J146" i="1" s="1"/>
  <c r="L144" i="1"/>
  <c r="L143" i="1" s="1"/>
  <c r="K144" i="1"/>
  <c r="K143" i="1" s="1"/>
  <c r="J144" i="1"/>
  <c r="J143" i="1" s="1"/>
  <c r="L140" i="1"/>
  <c r="K140" i="1"/>
  <c r="J140" i="1"/>
  <c r="L138" i="1"/>
  <c r="K138" i="1"/>
  <c r="J138" i="1"/>
  <c r="L135" i="1"/>
  <c r="L134" i="1" s="1"/>
  <c r="K135" i="1"/>
  <c r="K134" i="1" s="1"/>
  <c r="J135" i="1"/>
  <c r="J134" i="1" s="1"/>
  <c r="L131" i="1"/>
  <c r="L130" i="1" s="1"/>
  <c r="L129" i="1" s="1"/>
  <c r="K131" i="1"/>
  <c r="K130" i="1" s="1"/>
  <c r="K129" i="1" s="1"/>
  <c r="J131" i="1"/>
  <c r="J130" i="1" s="1"/>
  <c r="J129" i="1" s="1"/>
  <c r="L127" i="1"/>
  <c r="K127" i="1"/>
  <c r="J127" i="1"/>
  <c r="L125" i="1"/>
  <c r="K125" i="1"/>
  <c r="J125" i="1"/>
  <c r="L123" i="1"/>
  <c r="K123" i="1"/>
  <c r="J123" i="1"/>
  <c r="L115" i="1"/>
  <c r="K115" i="1"/>
  <c r="J115" i="1"/>
  <c r="L113" i="1"/>
  <c r="K113" i="1"/>
  <c r="J113" i="1"/>
  <c r="L111" i="1"/>
  <c r="K111" i="1"/>
  <c r="J111" i="1"/>
  <c r="L108" i="1"/>
  <c r="L107" i="1" s="1"/>
  <c r="K108" i="1"/>
  <c r="K107" i="1" s="1"/>
  <c r="J108" i="1"/>
  <c r="J107" i="1" s="1"/>
  <c r="L100" i="1"/>
  <c r="L99" i="1" s="1"/>
  <c r="L98" i="1" s="1"/>
  <c r="L97" i="1" s="1"/>
  <c r="K100" i="1"/>
  <c r="K99" i="1" s="1"/>
  <c r="K98" i="1" s="1"/>
  <c r="K97" i="1" s="1"/>
  <c r="J100" i="1"/>
  <c r="J99" i="1" s="1"/>
  <c r="J98" i="1" s="1"/>
  <c r="J97" i="1" s="1"/>
  <c r="L95" i="1"/>
  <c r="L94" i="1" s="1"/>
  <c r="L93" i="1" s="1"/>
  <c r="L92" i="1" s="1"/>
  <c r="K95" i="1"/>
  <c r="K94" i="1" s="1"/>
  <c r="K93" i="1" s="1"/>
  <c r="K92" i="1" s="1"/>
  <c r="J95" i="1"/>
  <c r="J94" i="1" s="1"/>
  <c r="J93" i="1" s="1"/>
  <c r="J92" i="1" s="1"/>
  <c r="L89" i="1"/>
  <c r="L88" i="1" s="1"/>
  <c r="L87" i="1" s="1"/>
  <c r="L86" i="1" s="1"/>
  <c r="L85" i="1" s="1"/>
  <c r="K89" i="1"/>
  <c r="K88" i="1" s="1"/>
  <c r="K87" i="1" s="1"/>
  <c r="K86" i="1" s="1"/>
  <c r="K85" i="1" s="1"/>
  <c r="J89" i="1"/>
  <c r="J88" i="1" s="1"/>
  <c r="J87" i="1" s="1"/>
  <c r="J86" i="1" s="1"/>
  <c r="J85" i="1" s="1"/>
  <c r="L83" i="1"/>
  <c r="K83" i="1"/>
  <c r="J83" i="1"/>
  <c r="L81" i="1"/>
  <c r="K81" i="1"/>
  <c r="J81" i="1"/>
  <c r="L79" i="1"/>
  <c r="K79" i="1"/>
  <c r="J79" i="1"/>
  <c r="L76" i="1"/>
  <c r="L75" i="1" s="1"/>
  <c r="K76" i="1"/>
  <c r="K75" i="1" s="1"/>
  <c r="J76" i="1"/>
  <c r="J75" i="1" s="1"/>
  <c r="L68" i="1"/>
  <c r="L67" i="1" s="1"/>
  <c r="K68" i="1"/>
  <c r="K67" i="1" s="1"/>
  <c r="J68" i="1"/>
  <c r="J67" i="1" s="1"/>
  <c r="L65" i="1"/>
  <c r="L64" i="1" s="1"/>
  <c r="K65" i="1"/>
  <c r="K64" i="1" s="1"/>
  <c r="J65" i="1"/>
  <c r="L57" i="1"/>
  <c r="L56" i="1" s="1"/>
  <c r="L55" i="1" s="1"/>
  <c r="L54" i="1" s="1"/>
  <c r="L53" i="1" s="1"/>
  <c r="L52" i="1" s="1"/>
  <c r="L51" i="1" s="1"/>
  <c r="K57" i="1"/>
  <c r="K56" i="1" s="1"/>
  <c r="K55" i="1" s="1"/>
  <c r="K54" i="1" s="1"/>
  <c r="K53" i="1" s="1"/>
  <c r="K52" i="1" s="1"/>
  <c r="K51" i="1" s="1"/>
  <c r="J57" i="1"/>
  <c r="J56" i="1" s="1"/>
  <c r="J55" i="1" s="1"/>
  <c r="J54" i="1" s="1"/>
  <c r="J53" i="1" s="1"/>
  <c r="J52" i="1" s="1"/>
  <c r="J51" i="1" s="1"/>
  <c r="L49" i="1"/>
  <c r="K49" i="1"/>
  <c r="J49" i="1"/>
  <c r="L47" i="1"/>
  <c r="K47" i="1"/>
  <c r="J47" i="1"/>
  <c r="L45" i="1"/>
  <c r="K45" i="1"/>
  <c r="J45" i="1"/>
  <c r="L42" i="1"/>
  <c r="L41" i="1" s="1"/>
  <c r="K42" i="1"/>
  <c r="K41" i="1" s="1"/>
  <c r="J42" i="1"/>
  <c r="J41" i="1" s="1"/>
  <c r="L37" i="1"/>
  <c r="L36" i="1" s="1"/>
  <c r="L35" i="1" s="1"/>
  <c r="L34" i="1" s="1"/>
  <c r="K37" i="1"/>
  <c r="K36" i="1" s="1"/>
  <c r="K35" i="1" s="1"/>
  <c r="K34" i="1" s="1"/>
  <c r="J37" i="1"/>
  <c r="J36" i="1" s="1"/>
  <c r="J35" i="1" s="1"/>
  <c r="J34" i="1" s="1"/>
  <c r="L32" i="1"/>
  <c r="L31" i="1" s="1"/>
  <c r="K32" i="1"/>
  <c r="K31" i="1" s="1"/>
  <c r="J32" i="1"/>
  <c r="J31" i="1" s="1"/>
  <c r="L29" i="1"/>
  <c r="K29" i="1"/>
  <c r="J29" i="1"/>
  <c r="L27" i="1"/>
  <c r="K27" i="1"/>
  <c r="J27" i="1"/>
  <c r="L25" i="1"/>
  <c r="K25" i="1"/>
  <c r="J25" i="1"/>
  <c r="L20" i="1"/>
  <c r="K20" i="1"/>
  <c r="J20" i="1"/>
  <c r="L18" i="1"/>
  <c r="K18" i="1"/>
  <c r="J18" i="1"/>
  <c r="L2731" i="1" l="1"/>
  <c r="L3586" i="1"/>
  <c r="L3585" i="1" s="1"/>
  <c r="L3584" i="1" s="1"/>
  <c r="L3583" i="1" s="1"/>
  <c r="L3582" i="1" s="1"/>
  <c r="K2731" i="1"/>
  <c r="K2730" i="1" s="1"/>
  <c r="K2729" i="1" s="1"/>
  <c r="K2722" i="1" s="1"/>
  <c r="L2691" i="1"/>
  <c r="L2690" i="1" s="1"/>
  <c r="L2689" i="1" s="1"/>
  <c r="L2688" i="1" s="1"/>
  <c r="K2691" i="1"/>
  <c r="L2663" i="1"/>
  <c r="L2662" i="1" s="1"/>
  <c r="L2661" i="1" s="1"/>
  <c r="L2660" i="1" s="1"/>
  <c r="K2663" i="1"/>
  <c r="K2662" i="1" s="1"/>
  <c r="K2661" i="1" s="1"/>
  <c r="K2660" i="1" s="1"/>
  <c r="J2529" i="1"/>
  <c r="J2528" i="1" s="1"/>
  <c r="J2527" i="1" s="1"/>
  <c r="J2526" i="1" s="1"/>
  <c r="K2529" i="1"/>
  <c r="K2528" i="1" s="1"/>
  <c r="K2527" i="1" s="1"/>
  <c r="K2526" i="1" s="1"/>
  <c r="K2519" i="1" s="1"/>
  <c r="L2529" i="1"/>
  <c r="L2528" i="1" s="1"/>
  <c r="L2527" i="1" s="1"/>
  <c r="L2526" i="1" s="1"/>
  <c r="L2519" i="1" s="1"/>
  <c r="K2806" i="1"/>
  <c r="K2805" i="1" s="1"/>
  <c r="L2806" i="1"/>
  <c r="L2805" i="1" s="1"/>
  <c r="K463" i="1"/>
  <c r="L739" i="1"/>
  <c r="L738" i="1" s="1"/>
  <c r="L737" i="1" s="1"/>
  <c r="J3586" i="1"/>
  <c r="J3585" i="1" s="1"/>
  <c r="J3584" i="1" s="1"/>
  <c r="J3583" i="1" s="1"/>
  <c r="J3582" i="1" s="1"/>
  <c r="K521" i="1"/>
  <c r="K520" i="1" s="1"/>
  <c r="K3586" i="1"/>
  <c r="K3585" i="1" s="1"/>
  <c r="K3584" i="1" s="1"/>
  <c r="K3583" i="1" s="1"/>
  <c r="K3582" i="1" s="1"/>
  <c r="J739" i="1"/>
  <c r="J738" i="1" s="1"/>
  <c r="J737" i="1" s="1"/>
  <c r="L463" i="1"/>
  <c r="L462" i="1" s="1"/>
  <c r="L461" i="1" s="1"/>
  <c r="L460" i="1" s="1"/>
  <c r="L459" i="1" s="1"/>
  <c r="K739" i="1"/>
  <c r="K738" i="1" s="1"/>
  <c r="K737" i="1" s="1"/>
  <c r="J463" i="1"/>
  <c r="J462" i="1" s="1"/>
  <c r="J461" i="1" s="1"/>
  <c r="J460" i="1" s="1"/>
  <c r="J459" i="1" s="1"/>
  <c r="L589" i="1"/>
  <c r="L588" i="1" s="1"/>
  <c r="J521" i="1"/>
  <c r="J520" i="1" s="1"/>
  <c r="J589" i="1"/>
  <c r="J588" i="1" s="1"/>
  <c r="L521" i="1"/>
  <c r="L520" i="1" s="1"/>
  <c r="K589" i="1"/>
  <c r="K588" i="1" s="1"/>
  <c r="J3131" i="1"/>
  <c r="J3130" i="1" s="1"/>
  <c r="J3129" i="1" s="1"/>
  <c r="J3128" i="1" s="1"/>
  <c r="J3127" i="1" s="1"/>
  <c r="J3126" i="1" s="1"/>
  <c r="K3131" i="1"/>
  <c r="K3130" i="1" s="1"/>
  <c r="K3129" i="1" s="1"/>
  <c r="K3128" i="1" s="1"/>
  <c r="K3127" i="1" s="1"/>
  <c r="K3126" i="1" s="1"/>
  <c r="L3131" i="1"/>
  <c r="L3130" i="1" s="1"/>
  <c r="L3129" i="1" s="1"/>
  <c r="L3128" i="1" s="1"/>
  <c r="L3127" i="1" s="1"/>
  <c r="L3126" i="1" s="1"/>
  <c r="L2762" i="1"/>
  <c r="L2761" i="1" s="1"/>
  <c r="L2760" i="1" s="1"/>
  <c r="L2759" i="1" s="1"/>
  <c r="L2758" i="1" s="1"/>
  <c r="K2762" i="1"/>
  <c r="K2761" i="1" s="1"/>
  <c r="K2760" i="1" s="1"/>
  <c r="K2759" i="1" s="1"/>
  <c r="K2758" i="1" s="1"/>
  <c r="K150" i="1"/>
  <c r="J150" i="1"/>
  <c r="L150" i="1"/>
  <c r="K820" i="1"/>
  <c r="K819" i="1" s="1"/>
  <c r="L820" i="1"/>
  <c r="L819" i="1" s="1"/>
  <c r="L810" i="1"/>
  <c r="L809" i="1" s="1"/>
  <c r="J810" i="1"/>
  <c r="J809" i="1" s="1"/>
  <c r="K810" i="1"/>
  <c r="K809" i="1" s="1"/>
  <c r="K2752" i="1"/>
  <c r="N2753" i="1"/>
  <c r="J3550" i="1"/>
  <c r="J3544" i="1" s="1"/>
  <c r="J3543" i="1" s="1"/>
  <c r="J3536" i="1" s="1"/>
  <c r="J3535" i="1" s="1"/>
  <c r="L3635" i="1"/>
  <c r="K3784" i="1"/>
  <c r="K3892" i="1"/>
  <c r="K3891" i="1" s="1"/>
  <c r="K3890" i="1" s="1"/>
  <c r="K3550" i="1"/>
  <c r="K3544" i="1" s="1"/>
  <c r="K3543" i="1" s="1"/>
  <c r="K3536" i="1" s="1"/>
  <c r="K3535" i="1" s="1"/>
  <c r="L3550" i="1"/>
  <c r="L3544" i="1" s="1"/>
  <c r="L3543" i="1" s="1"/>
  <c r="L3536" i="1" s="1"/>
  <c r="L3535" i="1" s="1"/>
  <c r="L1204" i="1"/>
  <c r="L1203" i="1" s="1"/>
  <c r="L1202" i="1" s="1"/>
  <c r="L1201" i="1" s="1"/>
  <c r="K1204" i="1"/>
  <c r="K1203" i="1" s="1"/>
  <c r="K1202" i="1" s="1"/>
  <c r="K1201" i="1" s="1"/>
  <c r="K1177" i="1"/>
  <c r="K1176" i="1" s="1"/>
  <c r="K1175" i="1" s="1"/>
  <c r="J1468" i="1"/>
  <c r="J1204" i="1"/>
  <c r="J1203" i="1" s="1"/>
  <c r="J1202" i="1" s="1"/>
  <c r="J1201" i="1" s="1"/>
  <c r="L1997" i="1"/>
  <c r="L1996" i="1" s="1"/>
  <c r="L1989" i="1" s="1"/>
  <c r="K1223" i="1"/>
  <c r="K1222" i="1" s="1"/>
  <c r="K1221" i="1" s="1"/>
  <c r="J1997" i="1"/>
  <c r="J1996" i="1" s="1"/>
  <c r="J1989" i="1" s="1"/>
  <c r="K3663" i="1"/>
  <c r="K3662" i="1" s="1"/>
  <c r="K3661" i="1" s="1"/>
  <c r="K1997" i="1"/>
  <c r="K1996" i="1" s="1"/>
  <c r="K1989" i="1" s="1"/>
  <c r="J369" i="1"/>
  <c r="L393" i="1"/>
  <c r="J2555" i="1"/>
  <c r="J2554" i="1" s="1"/>
  <c r="J2553" i="1" s="1"/>
  <c r="L2230" i="1"/>
  <c r="L2229" i="1" s="1"/>
  <c r="L2228" i="1" s="1"/>
  <c r="L2227" i="1" s="1"/>
  <c r="L2300" i="1"/>
  <c r="L2299" i="1" s="1"/>
  <c r="J2567" i="1"/>
  <c r="J2563" i="1" s="1"/>
  <c r="J2562" i="1" s="1"/>
  <c r="L3117" i="1"/>
  <c r="L3116" i="1" s="1"/>
  <c r="K137" i="1"/>
  <c r="K133" i="1" s="1"/>
  <c r="K1813" i="1"/>
  <c r="K1812" i="1" s="1"/>
  <c r="K1811" i="1" s="1"/>
  <c r="K1810" i="1" s="1"/>
  <c r="K1809" i="1" s="1"/>
  <c r="K2512" i="1"/>
  <c r="K2511" i="1" s="1"/>
  <c r="J3117" i="1"/>
  <c r="J3116" i="1" s="1"/>
  <c r="J3265" i="1"/>
  <c r="J3264" i="1" s="1"/>
  <c r="J3275" i="1"/>
  <c r="J1452" i="1"/>
  <c r="J1451" i="1" s="1"/>
  <c r="J1450" i="1" s="1"/>
  <c r="J1449" i="1" s="1"/>
  <c r="L755" i="1"/>
  <c r="L754" i="1" s="1"/>
  <c r="L753" i="1" s="1"/>
  <c r="J1261" i="1"/>
  <c r="K1452" i="1"/>
  <c r="K1451" i="1" s="1"/>
  <c r="K1450" i="1" s="1"/>
  <c r="K1449" i="1" s="1"/>
  <c r="L1452" i="1"/>
  <c r="L1451" i="1" s="1"/>
  <c r="L1450" i="1" s="1"/>
  <c r="L1449" i="1" s="1"/>
  <c r="K1676" i="1"/>
  <c r="J2108" i="1"/>
  <c r="J2107" i="1" s="1"/>
  <c r="J2106" i="1" s="1"/>
  <c r="L2249" i="1"/>
  <c r="L2248" i="1" s="1"/>
  <c r="L2247" i="1" s="1"/>
  <c r="J2445" i="1"/>
  <c r="L2546" i="1"/>
  <c r="L2545" i="1" s="1"/>
  <c r="K3464" i="1"/>
  <c r="K3689" i="1"/>
  <c r="K3685" i="1" s="1"/>
  <c r="K3684" i="1" s="1"/>
  <c r="K3683" i="1" s="1"/>
  <c r="J3290" i="1"/>
  <c r="J3387" i="1"/>
  <c r="J3386" i="1" s="1"/>
  <c r="L3689" i="1"/>
  <c r="L3685" i="1" s="1"/>
  <c r="L3684" i="1" s="1"/>
  <c r="L3683" i="1" s="1"/>
  <c r="L3736" i="1"/>
  <c r="K3747" i="1"/>
  <c r="K3743" i="1" s="1"/>
  <c r="K515" i="1"/>
  <c r="K514" i="1" s="1"/>
  <c r="K513" i="1" s="1"/>
  <c r="K673" i="1"/>
  <c r="K672" i="1" s="1"/>
  <c r="K777" i="1"/>
  <c r="K776" i="1" s="1"/>
  <c r="K775" i="1" s="1"/>
  <c r="J1017" i="1"/>
  <c r="J1016" i="1" s="1"/>
  <c r="J1015" i="1" s="1"/>
  <c r="K1284" i="1"/>
  <c r="K1283" i="1" s="1"/>
  <c r="K1282" i="1" s="1"/>
  <c r="J1310" i="1"/>
  <c r="J1309" i="1" s="1"/>
  <c r="J1308" i="1" s="1"/>
  <c r="J1307" i="1" s="1"/>
  <c r="J1300" i="1" s="1"/>
  <c r="J1382" i="1"/>
  <c r="J1381" i="1" s="1"/>
  <c r="J1374" i="1" s="1"/>
  <c r="L1862" i="1"/>
  <c r="L1861" i="1" s="1"/>
  <c r="L1860" i="1" s="1"/>
  <c r="L1859" i="1" s="1"/>
  <c r="K2108" i="1"/>
  <c r="K2107" i="1" s="1"/>
  <c r="K2106" i="1" s="1"/>
  <c r="L2289" i="1"/>
  <c r="L2312" i="1"/>
  <c r="L2311" i="1" s="1"/>
  <c r="L2310" i="1" s="1"/>
  <c r="J2329" i="1"/>
  <c r="J2328" i="1" s="1"/>
  <c r="J2327" i="1" s="1"/>
  <c r="J2326" i="1" s="1"/>
  <c r="J2325" i="1" s="1"/>
  <c r="L2338" i="1"/>
  <c r="L2337" i="1" s="1"/>
  <c r="L2336" i="1" s="1"/>
  <c r="L2335" i="1" s="1"/>
  <c r="J2975" i="1"/>
  <c r="J1813" i="1"/>
  <c r="J1812" i="1" s="1"/>
  <c r="J1811" i="1" s="1"/>
  <c r="J1810" i="1" s="1"/>
  <c r="J1809" i="1" s="1"/>
  <c r="K162" i="1"/>
  <c r="K161" i="1" s="1"/>
  <c r="J755" i="1"/>
  <c r="J754" i="1" s="1"/>
  <c r="J753" i="1" s="1"/>
  <c r="L777" i="1"/>
  <c r="L776" i="1" s="1"/>
  <c r="L775" i="1" s="1"/>
  <c r="K1120" i="1"/>
  <c r="K1119" i="1" s="1"/>
  <c r="K1118" i="1" s="1"/>
  <c r="K1117" i="1" s="1"/>
  <c r="L1310" i="1"/>
  <c r="L1309" i="1" s="1"/>
  <c r="L1308" i="1" s="1"/>
  <c r="L1307" i="1" s="1"/>
  <c r="L1300" i="1" s="1"/>
  <c r="L1292" i="1" s="1"/>
  <c r="J1668" i="1"/>
  <c r="J1664" i="1" s="1"/>
  <c r="J1663" i="1" s="1"/>
  <c r="L1687" i="1"/>
  <c r="L1686" i="1" s="1"/>
  <c r="K2043" i="1"/>
  <c r="K2042" i="1" s="1"/>
  <c r="K2041" i="1" s="1"/>
  <c r="J2338" i="1"/>
  <c r="J2337" i="1" s="1"/>
  <c r="J2336" i="1" s="1"/>
  <c r="J2335" i="1" s="1"/>
  <c r="L2445" i="1"/>
  <c r="L2439" i="1" s="1"/>
  <c r="L2438" i="1" s="1"/>
  <c r="J2493" i="1"/>
  <c r="J2538" i="1"/>
  <c r="L2926" i="1"/>
  <c r="L2916" i="1" s="1"/>
  <c r="J3176" i="1"/>
  <c r="J3175" i="1" s="1"/>
  <c r="J3174" i="1" s="1"/>
  <c r="J3283" i="1"/>
  <c r="K3381" i="1"/>
  <c r="K3380" i="1" s="1"/>
  <c r="K3736" i="1"/>
  <c r="K3791" i="1"/>
  <c r="J17" i="1"/>
  <c r="J16" i="1" s="1"/>
  <c r="J15" i="1" s="1"/>
  <c r="L63" i="1"/>
  <c r="L62" i="1" s="1"/>
  <c r="L61" i="1" s="1"/>
  <c r="L60" i="1" s="1"/>
  <c r="L59" i="1" s="1"/>
  <c r="K174" i="1"/>
  <c r="K173" i="1" s="1"/>
  <c r="K172" i="1" s="1"/>
  <c r="K171" i="1" s="1"/>
  <c r="K170" i="1" s="1"/>
  <c r="K169" i="1" s="1"/>
  <c r="L236" i="1"/>
  <c r="L232" i="1" s="1"/>
  <c r="L231" i="1" s="1"/>
  <c r="L230" i="1" s="1"/>
  <c r="K264" i="1"/>
  <c r="K263" i="1" s="1"/>
  <c r="J515" i="1"/>
  <c r="J514" i="1" s="1"/>
  <c r="J513" i="1" s="1"/>
  <c r="J91" i="1"/>
  <c r="J728" i="1"/>
  <c r="J724" i="1" s="1"/>
  <c r="J723" i="1" s="1"/>
  <c r="L857" i="1"/>
  <c r="J880" i="1"/>
  <c r="J879" i="1" s="1"/>
  <c r="J878" i="1" s="1"/>
  <c r="L17" i="1"/>
  <c r="L16" i="1" s="1"/>
  <c r="L15" i="1" s="1"/>
  <c r="K44" i="1"/>
  <c r="K40" i="1" s="1"/>
  <c r="K39" i="1" s="1"/>
  <c r="J387" i="1"/>
  <c r="J382" i="1" s="1"/>
  <c r="L515" i="1"/>
  <c r="L514" i="1" s="1"/>
  <c r="L513" i="1" s="1"/>
  <c r="J789" i="1"/>
  <c r="J788" i="1" s="1"/>
  <c r="K943" i="1"/>
  <c r="K942" i="1" s="1"/>
  <c r="K941" i="1" s="1"/>
  <c r="K940" i="1" s="1"/>
  <c r="K1349" i="1"/>
  <c r="K1348" i="1" s="1"/>
  <c r="K1347" i="1" s="1"/>
  <c r="K1346" i="1" s="1"/>
  <c r="J1491" i="1"/>
  <c r="J1490" i="1" s="1"/>
  <c r="J1489" i="1" s="1"/>
  <c r="K1491" i="1"/>
  <c r="K1490" i="1" s="1"/>
  <c r="K1489" i="1" s="1"/>
  <c r="L1676" i="1"/>
  <c r="L1813" i="1"/>
  <c r="L1812" i="1" s="1"/>
  <c r="L1811" i="1" s="1"/>
  <c r="L1810" i="1" s="1"/>
  <c r="L1809" i="1" s="1"/>
  <c r="K369" i="1"/>
  <c r="K789" i="1"/>
  <c r="K788" i="1" s="1"/>
  <c r="K782" i="1" s="1"/>
  <c r="L1068" i="1"/>
  <c r="L1067" i="1" s="1"/>
  <c r="K1255" i="1"/>
  <c r="K1251" i="1" s="1"/>
  <c r="K1250" i="1" s="1"/>
  <c r="K1243" i="1" s="1"/>
  <c r="K3117" i="1"/>
  <c r="K3116" i="1" s="1"/>
  <c r="K78" i="1"/>
  <c r="K74" i="1" s="1"/>
  <c r="K73" i="1" s="1"/>
  <c r="K72" i="1" s="1"/>
  <c r="J777" i="1"/>
  <c r="J776" i="1" s="1"/>
  <c r="J775" i="1" s="1"/>
  <c r="K868" i="1"/>
  <c r="K867" i="1" s="1"/>
  <c r="K3350" i="1"/>
  <c r="K3346" i="1" s="1"/>
  <c r="K3345" i="1" s="1"/>
  <c r="L3706" i="1"/>
  <c r="L3702" i="1" s="1"/>
  <c r="L3697" i="1" s="1"/>
  <c r="L3696" i="1" s="1"/>
  <c r="L3695" i="1" s="1"/>
  <c r="L3694" i="1" s="1"/>
  <c r="K3773" i="1"/>
  <c r="K3769" i="1" s="1"/>
  <c r="K3768" i="1" s="1"/>
  <c r="K3762" i="1" s="1"/>
  <c r="K3761" i="1" s="1"/>
  <c r="J1687" i="1"/>
  <c r="J1686" i="1" s="1"/>
  <c r="J1699" i="1"/>
  <c r="J1698" i="1" s="1"/>
  <c r="J1697" i="1" s="1"/>
  <c r="J1872" i="1"/>
  <c r="J1868" i="1" s="1"/>
  <c r="J1867" i="1" s="1"/>
  <c r="K1937" i="1"/>
  <c r="K1936" i="1" s="1"/>
  <c r="K1935" i="1" s="1"/>
  <c r="K1934" i="1" s="1"/>
  <c r="J2096" i="1"/>
  <c r="J2095" i="1" s="1"/>
  <c r="K2203" i="1"/>
  <c r="K2202" i="1" s="1"/>
  <c r="K2195" i="1" s="1"/>
  <c r="J2281" i="1"/>
  <c r="J2277" i="1" s="1"/>
  <c r="J2276" i="1" s="1"/>
  <c r="J2269" i="1" s="1"/>
  <c r="J2388" i="1"/>
  <c r="J2387" i="1" s="1"/>
  <c r="J2386" i="1" s="1"/>
  <c r="J2379" i="1" s="1"/>
  <c r="K2788" i="1"/>
  <c r="K2787" i="1" s="1"/>
  <c r="J2869" i="1"/>
  <c r="J2868" i="1" s="1"/>
  <c r="J2867" i="1" s="1"/>
  <c r="J2955" i="1"/>
  <c r="J2951" i="1" s="1"/>
  <c r="J2950" i="1" s="1"/>
  <c r="J3100" i="1"/>
  <c r="J3099" i="1" s="1"/>
  <c r="J3098" i="1" s="1"/>
  <c r="K3801" i="1"/>
  <c r="K3800" i="1" s="1"/>
  <c r="K3799" i="1" s="1"/>
  <c r="K2555" i="1"/>
  <c r="K2554" i="1" s="1"/>
  <c r="K2553" i="1" s="1"/>
  <c r="J3020" i="1"/>
  <c r="J3019" i="1" s="1"/>
  <c r="L1261" i="1"/>
  <c r="J1658" i="1"/>
  <c r="J1657" i="1" s="1"/>
  <c r="J1656" i="1" s="1"/>
  <c r="J1655" i="1" s="1"/>
  <c r="K1658" i="1"/>
  <c r="K1657" i="1" s="1"/>
  <c r="K1656" i="1" s="1"/>
  <c r="K1655" i="1" s="1"/>
  <c r="K1687" i="1"/>
  <c r="K1686" i="1" s="1"/>
  <c r="K1699" i="1"/>
  <c r="K1698" i="1" s="1"/>
  <c r="K1697" i="1" s="1"/>
  <c r="K1739" i="1"/>
  <c r="K1738" i="1" s="1"/>
  <c r="K1737" i="1" s="1"/>
  <c r="K1736" i="1" s="1"/>
  <c r="L1872" i="1"/>
  <c r="L1868" i="1" s="1"/>
  <c r="L1867" i="1" s="1"/>
  <c r="L1900" i="1"/>
  <c r="L1899" i="1" s="1"/>
  <c r="L2077" i="1"/>
  <c r="L2073" i="1" s="1"/>
  <c r="L2072" i="1" s="1"/>
  <c r="K2085" i="1"/>
  <c r="K2134" i="1"/>
  <c r="K2133" i="1" s="1"/>
  <c r="K2132" i="1" s="1"/>
  <c r="K2131" i="1" s="1"/>
  <c r="K2124" i="1" s="1"/>
  <c r="K2116" i="1" s="1"/>
  <c r="L2143" i="1"/>
  <c r="L2142" i="1" s="1"/>
  <c r="L2141" i="1" s="1"/>
  <c r="L2140" i="1" s="1"/>
  <c r="L2203" i="1"/>
  <c r="L2202" i="1" s="1"/>
  <c r="L2195" i="1" s="1"/>
  <c r="K2500" i="1"/>
  <c r="K2604" i="1"/>
  <c r="K2603" i="1" s="1"/>
  <c r="K2602" i="1" s="1"/>
  <c r="J3153" i="1"/>
  <c r="J3152" i="1" s="1"/>
  <c r="K3176" i="1"/>
  <c r="K3175" i="1" s="1"/>
  <c r="K3174" i="1" s="1"/>
  <c r="K3173" i="1" s="1"/>
  <c r="K3220" i="1"/>
  <c r="K3219" i="1" s="1"/>
  <c r="K3290" i="1"/>
  <c r="K3336" i="1"/>
  <c r="K3335" i="1" s="1"/>
  <c r="L3336" i="1"/>
  <c r="L3335" i="1" s="1"/>
  <c r="J3381" i="1"/>
  <c r="J3380" i="1" s="1"/>
  <c r="K3387" i="1"/>
  <c r="K3386" i="1" s="1"/>
  <c r="J3456" i="1"/>
  <c r="J3487" i="1"/>
  <c r="J3474" i="1" s="1"/>
  <c r="K3635" i="1"/>
  <c r="K3725" i="1"/>
  <c r="K3721" i="1" s="1"/>
  <c r="K3716" i="1" s="1"/>
  <c r="K3715" i="1" s="1"/>
  <c r="K3714" i="1" s="1"/>
  <c r="K3713" i="1" s="1"/>
  <c r="L3784" i="1"/>
  <c r="L3880" i="1"/>
  <c r="L3876" i="1" s="1"/>
  <c r="L3875" i="1" s="1"/>
  <c r="L3874" i="1" s="1"/>
  <c r="L3873" i="1" s="1"/>
  <c r="L110" i="1"/>
  <c r="L106" i="1" s="1"/>
  <c r="L105" i="1" s="1"/>
  <c r="L104" i="1" s="1"/>
  <c r="L103" i="1" s="1"/>
  <c r="J196" i="1"/>
  <c r="J195" i="1" s="1"/>
  <c r="J190" i="1" s="1"/>
  <c r="J184" i="1" s="1"/>
  <c r="J183" i="1" s="1"/>
  <c r="J182" i="1" s="1"/>
  <c r="L419" i="1"/>
  <c r="L487" i="1"/>
  <c r="J548" i="1"/>
  <c r="L1223" i="1"/>
  <c r="L1222" i="1" s="1"/>
  <c r="L1221" i="1" s="1"/>
  <c r="L1399" i="1"/>
  <c r="L1398" i="1" s="1"/>
  <c r="L1397" i="1" s="1"/>
  <c r="L1396" i="1" s="1"/>
  <c r="L1395" i="1" s="1"/>
  <c r="J213" i="1"/>
  <c r="J212" i="1" s="1"/>
  <c r="J211" i="1" s="1"/>
  <c r="K247" i="1"/>
  <c r="K246" i="1" s="1"/>
  <c r="J439" i="1"/>
  <c r="J438" i="1" s="1"/>
  <c r="L452" i="1"/>
  <c r="L448" i="1" s="1"/>
  <c r="L447" i="1" s="1"/>
  <c r="L446" i="1" s="1"/>
  <c r="K500" i="1"/>
  <c r="K499" i="1" s="1"/>
  <c r="L569" i="1"/>
  <c r="L568" i="1" s="1"/>
  <c r="J690" i="1"/>
  <c r="J689" i="1" s="1"/>
  <c r="K755" i="1"/>
  <c r="K754" i="1" s="1"/>
  <c r="K753" i="1" s="1"/>
  <c r="K971" i="1"/>
  <c r="K970" i="1" s="1"/>
  <c r="K963" i="1" s="1"/>
  <c r="L971" i="1"/>
  <c r="L970" i="1" s="1"/>
  <c r="L963" i="1" s="1"/>
  <c r="L1272" i="1"/>
  <c r="L1271" i="1" s="1"/>
  <c r="J1838" i="1"/>
  <c r="J1837" i="1" s="1"/>
  <c r="J1836" i="1" s="1"/>
  <c r="K24" i="1"/>
  <c r="K23" i="1" s="1"/>
  <c r="K22" i="1" s="1"/>
  <c r="J122" i="1"/>
  <c r="J121" i="1" s="1"/>
  <c r="J137" i="1"/>
  <c r="J133" i="1" s="1"/>
  <c r="L247" i="1"/>
  <c r="L246" i="1" s="1"/>
  <c r="K278" i="1"/>
  <c r="J347" i="1"/>
  <c r="J343" i="1" s="1"/>
  <c r="J342" i="1" s="1"/>
  <c r="J341" i="1" s="1"/>
  <c r="J340" i="1" s="1"/>
  <c r="L439" i="1"/>
  <c r="L438" i="1" s="1"/>
  <c r="L500" i="1"/>
  <c r="L499" i="1" s="1"/>
  <c r="J500" i="1"/>
  <c r="J499" i="1" s="1"/>
  <c r="L534" i="1"/>
  <c r="L533" i="1" s="1"/>
  <c r="L532" i="1" s="1"/>
  <c r="L690" i="1"/>
  <c r="L689" i="1" s="1"/>
  <c r="K728" i="1"/>
  <c r="K724" i="1" s="1"/>
  <c r="K723" i="1" s="1"/>
  <c r="L728" i="1"/>
  <c r="L724" i="1" s="1"/>
  <c r="L723" i="1" s="1"/>
  <c r="K1428" i="1"/>
  <c r="K1427" i="1" s="1"/>
  <c r="K1426" i="1" s="1"/>
  <c r="J1937" i="1"/>
  <c r="J1936" i="1" s="1"/>
  <c r="J1935" i="1" s="1"/>
  <c r="J1934" i="1" s="1"/>
  <c r="K1089" i="1"/>
  <c r="J1111" i="1"/>
  <c r="J1110" i="1" s="1"/>
  <c r="J1109" i="1" s="1"/>
  <c r="J1108" i="1" s="1"/>
  <c r="J1101" i="1" s="1"/>
  <c r="J1272" i="1"/>
  <c r="J1271" i="1" s="1"/>
  <c r="K1462" i="1"/>
  <c r="K1458" i="1" s="1"/>
  <c r="K1457" i="1" s="1"/>
  <c r="K1468" i="1"/>
  <c r="K1522" i="1"/>
  <c r="K1521" i="1" s="1"/>
  <c r="K1520" i="1" s="1"/>
  <c r="K1519" i="1" s="1"/>
  <c r="K1512" i="1" s="1"/>
  <c r="L1717" i="1"/>
  <c r="L1716" i="1" s="1"/>
  <c r="L1715" i="1" s="1"/>
  <c r="L1708" i="1" s="1"/>
  <c r="K1862" i="1"/>
  <c r="K1861" i="1" s="1"/>
  <c r="K1860" i="1" s="1"/>
  <c r="K1859" i="1" s="1"/>
  <c r="J2067" i="1"/>
  <c r="J2066" i="1" s="1"/>
  <c r="J2065" i="1" s="1"/>
  <c r="J2064" i="1" s="1"/>
  <c r="L2085" i="1"/>
  <c r="K2143" i="1"/>
  <c r="K2142" i="1" s="1"/>
  <c r="K2141" i="1" s="1"/>
  <c r="K2140" i="1" s="1"/>
  <c r="J2192" i="1"/>
  <c r="K2338" i="1"/>
  <c r="K2337" i="1" s="1"/>
  <c r="K2336" i="1" s="1"/>
  <c r="K2335" i="1" s="1"/>
  <c r="K2359" i="1"/>
  <c r="K2358" i="1" s="1"/>
  <c r="K2357" i="1" s="1"/>
  <c r="K2356" i="1" s="1"/>
  <c r="L2406" i="1"/>
  <c r="L2405" i="1" s="1"/>
  <c r="L2404" i="1" s="1"/>
  <c r="L2403" i="1" s="1"/>
  <c r="L2402" i="1" s="1"/>
  <c r="J2788" i="1"/>
  <c r="J2787" i="1" s="1"/>
  <c r="K2869" i="1"/>
  <c r="K2868" i="1" s="1"/>
  <c r="K2867" i="1" s="1"/>
  <c r="K3100" i="1"/>
  <c r="K3099" i="1" s="1"/>
  <c r="K3098" i="1" s="1"/>
  <c r="K3144" i="1"/>
  <c r="J3413" i="1"/>
  <c r="J3412" i="1" s="1"/>
  <c r="J3411" i="1" s="1"/>
  <c r="J3635" i="1"/>
  <c r="L3663" i="1"/>
  <c r="L3662" i="1" s="1"/>
  <c r="L3661" i="1" s="1"/>
  <c r="L3791" i="1"/>
  <c r="J3801" i="1"/>
  <c r="J3800" i="1" s="1"/>
  <c r="J3799" i="1" s="1"/>
  <c r="J1796" i="1"/>
  <c r="J1795" i="1" s="1"/>
  <c r="J1794" i="1" s="1"/>
  <c r="J1889" i="1"/>
  <c r="J1888" i="1" s="1"/>
  <c r="L2024" i="1"/>
  <c r="L2023" i="1" s="1"/>
  <c r="L2022" i="1" s="1"/>
  <c r="L2021" i="1" s="1"/>
  <c r="J2300" i="1"/>
  <c r="J2299" i="1" s="1"/>
  <c r="K2989" i="1"/>
  <c r="K2988" i="1" s="1"/>
  <c r="L3076" i="1"/>
  <c r="L3072" i="1" s="1"/>
  <c r="L3071" i="1" s="1"/>
  <c r="L3065" i="1" s="1"/>
  <c r="L3064" i="1" s="1"/>
  <c r="L3220" i="1"/>
  <c r="L3219" i="1" s="1"/>
  <c r="L3449" i="1"/>
  <c r="L3747" i="1"/>
  <c r="L3743" i="1" s="1"/>
  <c r="J631" i="1"/>
  <c r="J630" i="1" s="1"/>
  <c r="J629" i="1" s="1"/>
  <c r="J628" i="1" s="1"/>
  <c r="J621" i="1" s="1"/>
  <c r="L631" i="1"/>
  <c r="L630" i="1" s="1"/>
  <c r="L629" i="1" s="1"/>
  <c r="L628" i="1" s="1"/>
  <c r="L621" i="1" s="1"/>
  <c r="K763" i="1"/>
  <c r="L770" i="1"/>
  <c r="L849" i="1"/>
  <c r="L845" i="1" s="1"/>
  <c r="L844" i="1" s="1"/>
  <c r="L837" i="1" s="1"/>
  <c r="L1080" i="1"/>
  <c r="L1079" i="1" s="1"/>
  <c r="L1078" i="1" s="1"/>
  <c r="L1111" i="1"/>
  <c r="L1110" i="1" s="1"/>
  <c r="L1109" i="1" s="1"/>
  <c r="L1108" i="1" s="1"/>
  <c r="L1101" i="1" s="1"/>
  <c r="J1177" i="1"/>
  <c r="J1176" i="1" s="1"/>
  <c r="J1175" i="1" s="1"/>
  <c r="L1382" i="1"/>
  <c r="L1381" i="1" s="1"/>
  <c r="L1374" i="1" s="1"/>
  <c r="L1462" i="1"/>
  <c r="L1458" i="1" s="1"/>
  <c r="L1457" i="1" s="1"/>
  <c r="L1522" i="1"/>
  <c r="L1521" i="1" s="1"/>
  <c r="L1520" i="1" s="1"/>
  <c r="L1519" i="1" s="1"/>
  <c r="L1512" i="1" s="1"/>
  <c r="K1588" i="1"/>
  <c r="K1587" i="1" s="1"/>
  <c r="K1586" i="1" s="1"/>
  <c r="J1615" i="1"/>
  <c r="J1614" i="1" s="1"/>
  <c r="J1613" i="1" s="1"/>
  <c r="J1612" i="1" s="1"/>
  <c r="L1668" i="1"/>
  <c r="L1664" i="1" s="1"/>
  <c r="L1663" i="1" s="1"/>
  <c r="J1739" i="1"/>
  <c r="J1738" i="1" s="1"/>
  <c r="J1862" i="1"/>
  <c r="J1861" i="1" s="1"/>
  <c r="J1860" i="1" s="1"/>
  <c r="J1859" i="1" s="1"/>
  <c r="L1920" i="1"/>
  <c r="J2014" i="1"/>
  <c r="J2013" i="1" s="1"/>
  <c r="J2012" i="1" s="1"/>
  <c r="J2011" i="1" s="1"/>
  <c r="J2010" i="1" s="1"/>
  <c r="L2067" i="1"/>
  <c r="L2066" i="1" s="1"/>
  <c r="L2065" i="1" s="1"/>
  <c r="L2064" i="1" s="1"/>
  <c r="J2085" i="1"/>
  <c r="J2143" i="1"/>
  <c r="J2142" i="1" s="1"/>
  <c r="J2141" i="1" s="1"/>
  <c r="J2140" i="1" s="1"/>
  <c r="L2220" i="1"/>
  <c r="L2219" i="1" s="1"/>
  <c r="L2218" i="1" s="1"/>
  <c r="L2217" i="1" s="1"/>
  <c r="L2216" i="1" s="1"/>
  <c r="L2281" i="1"/>
  <c r="L2277" i="1" s="1"/>
  <c r="L2276" i="1" s="1"/>
  <c r="L2269" i="1" s="1"/>
  <c r="K2300" i="1"/>
  <c r="K2299" i="1" s="1"/>
  <c r="K2445" i="1"/>
  <c r="K2439" i="1" s="1"/>
  <c r="K2438" i="1" s="1"/>
  <c r="L3039" i="1"/>
  <c r="L3038" i="1" s="1"/>
  <c r="K3195" i="1"/>
  <c r="L3205" i="1"/>
  <c r="J3220" i="1"/>
  <c r="J3219" i="1" s="1"/>
  <c r="L2869" i="1"/>
  <c r="L2868" i="1" s="1"/>
  <c r="L2867" i="1" s="1"/>
  <c r="L3006" i="1"/>
  <c r="L3002" i="1" s="1"/>
  <c r="L3001" i="1" s="1"/>
  <c r="J3039" i="1"/>
  <c r="J3038" i="1" s="1"/>
  <c r="J3076" i="1"/>
  <c r="J3072" i="1" s="1"/>
  <c r="J3071" i="1" s="1"/>
  <c r="J3065" i="1" s="1"/>
  <c r="J3064" i="1" s="1"/>
  <c r="K3111" i="1"/>
  <c r="K3110" i="1" s="1"/>
  <c r="K3105" i="1" s="1"/>
  <c r="L3168" i="1"/>
  <c r="L3167" i="1" s="1"/>
  <c r="L3166" i="1" s="1"/>
  <c r="L3165" i="1" s="1"/>
  <c r="J3205" i="1"/>
  <c r="L3320" i="1"/>
  <c r="L3319" i="1" s="1"/>
  <c r="L3318" i="1" s="1"/>
  <c r="K3371" i="1"/>
  <c r="K3367" i="1" s="1"/>
  <c r="K3366" i="1" s="1"/>
  <c r="K3365" i="1" s="1"/>
  <c r="L3401" i="1"/>
  <c r="L3397" i="1" s="1"/>
  <c r="J3644" i="1"/>
  <c r="J3643" i="1" s="1"/>
  <c r="J3642" i="1" s="1"/>
  <c r="K3644" i="1"/>
  <c r="K3643" i="1" s="1"/>
  <c r="K3642" i="1" s="1"/>
  <c r="J3663" i="1"/>
  <c r="J3662" i="1" s="1"/>
  <c r="J3661" i="1" s="1"/>
  <c r="J3673" i="1"/>
  <c r="J3672" i="1" s="1"/>
  <c r="L3725" i="1"/>
  <c r="L3721" i="1" s="1"/>
  <c r="L3716" i="1" s="1"/>
  <c r="L3715" i="1" s="1"/>
  <c r="L3714" i="1" s="1"/>
  <c r="L3713" i="1" s="1"/>
  <c r="J3725" i="1"/>
  <c r="J3721" i="1" s="1"/>
  <c r="J3716" i="1" s="1"/>
  <c r="J3715" i="1" s="1"/>
  <c r="J3714" i="1" s="1"/>
  <c r="J3713" i="1" s="1"/>
  <c r="J3736" i="1"/>
  <c r="L3773" i="1"/>
  <c r="L3769" i="1" s="1"/>
  <c r="L3768" i="1" s="1"/>
  <c r="L3762" i="1" s="1"/>
  <c r="L3761" i="1" s="1"/>
  <c r="K548" i="1"/>
  <c r="K1634" i="1"/>
  <c r="K1633" i="1" s="1"/>
  <c r="K1632" i="1" s="1"/>
  <c r="J1900" i="1"/>
  <c r="J1899" i="1" s="1"/>
  <c r="K896" i="1"/>
  <c r="K888" i="1" s="1"/>
  <c r="K1272" i="1"/>
  <c r="K1271" i="1" s="1"/>
  <c r="L1588" i="1"/>
  <c r="L1587" i="1" s="1"/>
  <c r="L1586" i="1" s="1"/>
  <c r="J1676" i="1"/>
  <c r="J1878" i="1"/>
  <c r="L287" i="1"/>
  <c r="L286" i="1" s="1"/>
  <c r="L1057" i="1"/>
  <c r="L3195" i="1"/>
  <c r="L78" i="1"/>
  <c r="L74" i="1" s="1"/>
  <c r="L73" i="1" s="1"/>
  <c r="L72" i="1" s="1"/>
  <c r="K122" i="1"/>
  <c r="K121" i="1" s="1"/>
  <c r="L122" i="1"/>
  <c r="L121" i="1" s="1"/>
  <c r="L137" i="1"/>
  <c r="L133" i="1" s="1"/>
  <c r="L162" i="1"/>
  <c r="L161" i="1" s="1"/>
  <c r="K213" i="1"/>
  <c r="K212" i="1" s="1"/>
  <c r="K211" i="1" s="1"/>
  <c r="J359" i="1"/>
  <c r="J358" i="1" s="1"/>
  <c r="J357" i="1" s="1"/>
  <c r="K359" i="1"/>
  <c r="K358" i="1" s="1"/>
  <c r="K357" i="1" s="1"/>
  <c r="K387" i="1"/>
  <c r="K382" i="1" s="1"/>
  <c r="K381" i="1" s="1"/>
  <c r="L387" i="1"/>
  <c r="L382" i="1" s="1"/>
  <c r="L381" i="1" s="1"/>
  <c r="K429" i="1"/>
  <c r="J487" i="1"/>
  <c r="K703" i="1"/>
  <c r="L789" i="1"/>
  <c r="L788" i="1" s="1"/>
  <c r="L782" i="1" s="1"/>
  <c r="J857" i="1"/>
  <c r="K880" i="1"/>
  <c r="K879" i="1" s="1"/>
  <c r="K878" i="1" s="1"/>
  <c r="L880" i="1"/>
  <c r="L879" i="1" s="1"/>
  <c r="L878" i="1" s="1"/>
  <c r="J896" i="1"/>
  <c r="J888" i="1" s="1"/>
  <c r="K913" i="1"/>
  <c r="K912" i="1" s="1"/>
  <c r="K911" i="1" s="1"/>
  <c r="K910" i="1" s="1"/>
  <c r="J971" i="1"/>
  <c r="J970" i="1" s="1"/>
  <c r="J963" i="1" s="1"/>
  <c r="K988" i="1"/>
  <c r="K987" i="1" s="1"/>
  <c r="K986" i="1" s="1"/>
  <c r="K985" i="1" s="1"/>
  <c r="K984" i="1" s="1"/>
  <c r="L988" i="1"/>
  <c r="L987" i="1" s="1"/>
  <c r="L986" i="1" s="1"/>
  <c r="L985" i="1" s="1"/>
  <c r="L984" i="1" s="1"/>
  <c r="J998" i="1"/>
  <c r="J997" i="1" s="1"/>
  <c r="J996" i="1" s="1"/>
  <c r="J995" i="1" s="1"/>
  <c r="J1057" i="1"/>
  <c r="J1068" i="1"/>
  <c r="J1067" i="1" s="1"/>
  <c r="K1068" i="1"/>
  <c r="K1067" i="1" s="1"/>
  <c r="L1479" i="1"/>
  <c r="L1478" i="1" s="1"/>
  <c r="J1522" i="1"/>
  <c r="J1521" i="1" s="1"/>
  <c r="J1520" i="1" s="1"/>
  <c r="J1519" i="1" s="1"/>
  <c r="J1512" i="1" s="1"/>
  <c r="K1531" i="1"/>
  <c r="K1530" i="1" s="1"/>
  <c r="K1529" i="1" s="1"/>
  <c r="K1528" i="1" s="1"/>
  <c r="J1588" i="1"/>
  <c r="J1587" i="1" s="1"/>
  <c r="J1586" i="1" s="1"/>
  <c r="L1634" i="1"/>
  <c r="L1633" i="1" s="1"/>
  <c r="L1632" i="1" s="1"/>
  <c r="L1699" i="1"/>
  <c r="L1698" i="1" s="1"/>
  <c r="L1697" i="1" s="1"/>
  <c r="J1722" i="1"/>
  <c r="L1722" i="1"/>
  <c r="K1722" i="1"/>
  <c r="K1769" i="1"/>
  <c r="K1768" i="1" s="1"/>
  <c r="K1767" i="1" s="1"/>
  <c r="K1766" i="1" s="1"/>
  <c r="K1964" i="1"/>
  <c r="K1963" i="1" s="1"/>
  <c r="K1962" i="1" s="1"/>
  <c r="K1961" i="1" s="1"/>
  <c r="K2014" i="1"/>
  <c r="K2013" i="1" s="1"/>
  <c r="K2012" i="1" s="1"/>
  <c r="K2011" i="1" s="1"/>
  <c r="K2010" i="1" s="1"/>
  <c r="L2014" i="1"/>
  <c r="L2013" i="1" s="1"/>
  <c r="L2012" i="1" s="1"/>
  <c r="L2011" i="1" s="1"/>
  <c r="L2010" i="1" s="1"/>
  <c r="J2077" i="1"/>
  <c r="J2073" i="1" s="1"/>
  <c r="K2077" i="1"/>
  <c r="K2073" i="1" s="1"/>
  <c r="K2072" i="1" s="1"/>
  <c r="L2108" i="1"/>
  <c r="L2107" i="1" s="1"/>
  <c r="L2106" i="1" s="1"/>
  <c r="L2170" i="1"/>
  <c r="L2169" i="1" s="1"/>
  <c r="L2168" i="1" s="1"/>
  <c r="L2167" i="1" s="1"/>
  <c r="J2230" i="1"/>
  <c r="J2229" i="1" s="1"/>
  <c r="J2228" i="1" s="1"/>
  <c r="J2227" i="1" s="1"/>
  <c r="K2312" i="1"/>
  <c r="K2311" i="1" s="1"/>
  <c r="K2310" i="1" s="1"/>
  <c r="K2329" i="1"/>
  <c r="K2328" i="1" s="1"/>
  <c r="K2327" i="1" s="1"/>
  <c r="K2326" i="1" s="1"/>
  <c r="K2325" i="1" s="1"/>
  <c r="K2317" i="1" s="1"/>
  <c r="J2466" i="1"/>
  <c r="L2466" i="1"/>
  <c r="L2493" i="1"/>
  <c r="K2955" i="1"/>
  <c r="K2951" i="1" s="1"/>
  <c r="K2950" i="1" s="1"/>
  <c r="L2955" i="1"/>
  <c r="L2951" i="1" s="1"/>
  <c r="L2950" i="1" s="1"/>
  <c r="J3053" i="1"/>
  <c r="J3052" i="1" s="1"/>
  <c r="J3051" i="1" s="1"/>
  <c r="J3050" i="1" s="1"/>
  <c r="J3049" i="1" s="1"/>
  <c r="L3100" i="1"/>
  <c r="L3099" i="1" s="1"/>
  <c r="L3098" i="1" s="1"/>
  <c r="L3144" i="1"/>
  <c r="J3195" i="1"/>
  <c r="J3239" i="1"/>
  <c r="J3235" i="1" s="1"/>
  <c r="J3234" i="1" s="1"/>
  <c r="L3290" i="1"/>
  <c r="L3307" i="1"/>
  <c r="L3306" i="1" s="1"/>
  <c r="L3305" i="1" s="1"/>
  <c r="L3304" i="1" s="1"/>
  <c r="K3320" i="1"/>
  <c r="K3319" i="1" s="1"/>
  <c r="K3318" i="1" s="1"/>
  <c r="L3350" i="1"/>
  <c r="L3346" i="1" s="1"/>
  <c r="L3345" i="1" s="1"/>
  <c r="J174" i="1"/>
  <c r="J173" i="1" s="1"/>
  <c r="J172" i="1" s="1"/>
  <c r="J171" i="1" s="1"/>
  <c r="J170" i="1" s="1"/>
  <c r="J169" i="1" s="1"/>
  <c r="K1409" i="1"/>
  <c r="K1408" i="1" s="1"/>
  <c r="K1407" i="1" s="1"/>
  <c r="K1406" i="1" s="1"/>
  <c r="L1468" i="1"/>
  <c r="K1796" i="1"/>
  <c r="K1795" i="1" s="1"/>
  <c r="K1794" i="1" s="1"/>
  <c r="K1838" i="1"/>
  <c r="K1837" i="1" s="1"/>
  <c r="K1836" i="1" s="1"/>
  <c r="L1878" i="1"/>
  <c r="K1889" i="1"/>
  <c r="K1888" i="1" s="1"/>
  <c r="K2249" i="1"/>
  <c r="K2248" i="1" s="1"/>
  <c r="K2247" i="1" s="1"/>
  <c r="K2567" i="1"/>
  <c r="K2563" i="1" s="1"/>
  <c r="K2562" i="1" s="1"/>
  <c r="L2788" i="1"/>
  <c r="L2787" i="1" s="1"/>
  <c r="K2975" i="1"/>
  <c r="K3053" i="1"/>
  <c r="K3052" i="1" s="1"/>
  <c r="K3051" i="1" s="1"/>
  <c r="K3050" i="1" s="1"/>
  <c r="K3049" i="1" s="1"/>
  <c r="K3076" i="1"/>
  <c r="K3072" i="1" s="1"/>
  <c r="K3071" i="1" s="1"/>
  <c r="K3065" i="1" s="1"/>
  <c r="K3064" i="1" s="1"/>
  <c r="K3275" i="1"/>
  <c r="K3283" i="1"/>
  <c r="K3297" i="1"/>
  <c r="K3296" i="1" s="1"/>
  <c r="K3295" i="1" s="1"/>
  <c r="J3307" i="1"/>
  <c r="J3306" i="1" s="1"/>
  <c r="J3305" i="1" s="1"/>
  <c r="J3304" i="1" s="1"/>
  <c r="L3371" i="1"/>
  <c r="L3367" i="1" s="1"/>
  <c r="L3366" i="1" s="1"/>
  <c r="L3365" i="1" s="1"/>
  <c r="K3449" i="1"/>
  <c r="K487" i="1"/>
  <c r="K857" i="1"/>
  <c r="L1177" i="1"/>
  <c r="L1176" i="1" s="1"/>
  <c r="L1175" i="1" s="1"/>
  <c r="L1349" i="1"/>
  <c r="L1348" i="1" s="1"/>
  <c r="L1347" i="1" s="1"/>
  <c r="L1346" i="1" s="1"/>
  <c r="L1739" i="1"/>
  <c r="L1738" i="1" s="1"/>
  <c r="L1737" i="1" s="1"/>
  <c r="L1736" i="1" s="1"/>
  <c r="K2096" i="1"/>
  <c r="K2095" i="1" s="1"/>
  <c r="J2500" i="1"/>
  <c r="L44" i="1"/>
  <c r="L40" i="1" s="1"/>
  <c r="L39" i="1" s="1"/>
  <c r="L174" i="1"/>
  <c r="L173" i="1" s="1"/>
  <c r="L172" i="1" s="1"/>
  <c r="L171" i="1" s="1"/>
  <c r="L170" i="1" s="1"/>
  <c r="L169" i="1" s="1"/>
  <c r="L548" i="1"/>
  <c r="L673" i="1"/>
  <c r="L672" i="1" s="1"/>
  <c r="L703" i="1"/>
  <c r="L868" i="1"/>
  <c r="L867" i="1" s="1"/>
  <c r="J24" i="1"/>
  <c r="J23" i="1" s="1"/>
  <c r="J22" i="1" s="1"/>
  <c r="J162" i="1"/>
  <c r="J161" i="1" s="1"/>
  <c r="K196" i="1"/>
  <c r="K195" i="1" s="1"/>
  <c r="K190" i="1" s="1"/>
  <c r="K184" i="1" s="1"/>
  <c r="K183" i="1" s="1"/>
  <c r="K182" i="1" s="1"/>
  <c r="L196" i="1"/>
  <c r="L195" i="1" s="1"/>
  <c r="L190" i="1" s="1"/>
  <c r="L184" i="1" s="1"/>
  <c r="L183" i="1" s="1"/>
  <c r="L182" i="1" s="1"/>
  <c r="J236" i="1"/>
  <c r="J232" i="1" s="1"/>
  <c r="J231" i="1" s="1"/>
  <c r="J230" i="1" s="1"/>
  <c r="K236" i="1"/>
  <c r="K232" i="1" s="1"/>
  <c r="K231" i="1" s="1"/>
  <c r="K230" i="1" s="1"/>
  <c r="J283" i="1"/>
  <c r="J282" i="1" s="1"/>
  <c r="L347" i="1"/>
  <c r="L343" i="1" s="1"/>
  <c r="L342" i="1" s="1"/>
  <c r="L341" i="1" s="1"/>
  <c r="L340" i="1" s="1"/>
  <c r="L359" i="1"/>
  <c r="L358" i="1" s="1"/>
  <c r="L357" i="1" s="1"/>
  <c r="L369" i="1"/>
  <c r="K462" i="1"/>
  <c r="K461" i="1" s="1"/>
  <c r="K460" i="1" s="1"/>
  <c r="K459" i="1" s="1"/>
  <c r="K598" i="1"/>
  <c r="J673" i="1"/>
  <c r="J672" i="1" s="1"/>
  <c r="J849" i="1"/>
  <c r="J845" i="1" s="1"/>
  <c r="J844" i="1" s="1"/>
  <c r="J837" i="1" s="1"/>
  <c r="K849" i="1"/>
  <c r="K845" i="1" s="1"/>
  <c r="K844" i="1" s="1"/>
  <c r="K837" i="1" s="1"/>
  <c r="J988" i="1"/>
  <c r="J987" i="1" s="1"/>
  <c r="J986" i="1" s="1"/>
  <c r="J985" i="1" s="1"/>
  <c r="J984" i="1" s="1"/>
  <c r="L998" i="1"/>
  <c r="L997" i="1" s="1"/>
  <c r="L996" i="1" s="1"/>
  <c r="L995" i="1" s="1"/>
  <c r="K1017" i="1"/>
  <c r="K1016" i="1" s="1"/>
  <c r="K1015" i="1" s="1"/>
  <c r="J1080" i="1"/>
  <c r="J1079" i="1" s="1"/>
  <c r="J1078" i="1" s="1"/>
  <c r="K1080" i="1"/>
  <c r="K1079" i="1" s="1"/>
  <c r="K1078" i="1" s="1"/>
  <c r="J1093" i="1"/>
  <c r="J1092" i="1" s="1"/>
  <c r="L1150" i="1"/>
  <c r="L1149" i="1" s="1"/>
  <c r="L1148" i="1" s="1"/>
  <c r="L1147" i="1" s="1"/>
  <c r="J1194" i="1"/>
  <c r="J1193" i="1" s="1"/>
  <c r="J1192" i="1" s="1"/>
  <c r="J1191" i="1" s="1"/>
  <c r="J1190" i="1" s="1"/>
  <c r="K1194" i="1"/>
  <c r="K1193" i="1" s="1"/>
  <c r="K1192" i="1" s="1"/>
  <c r="K1191" i="1" s="1"/>
  <c r="K1190" i="1" s="1"/>
  <c r="J1255" i="1"/>
  <c r="J1251" i="1" s="1"/>
  <c r="J1250" i="1" s="1"/>
  <c r="J1243" i="1" s="1"/>
  <c r="L1284" i="1"/>
  <c r="L1283" i="1" s="1"/>
  <c r="L1282" i="1" s="1"/>
  <c r="L1409" i="1"/>
  <c r="L1408" i="1" s="1"/>
  <c r="L1407" i="1" s="1"/>
  <c r="L1406" i="1" s="1"/>
  <c r="L1428" i="1"/>
  <c r="L1427" i="1" s="1"/>
  <c r="L1426" i="1" s="1"/>
  <c r="L1500" i="1"/>
  <c r="J1605" i="1"/>
  <c r="J1604" i="1" s="1"/>
  <c r="J1603" i="1" s="1"/>
  <c r="J1602" i="1" s="1"/>
  <c r="J1601" i="1" s="1"/>
  <c r="K1615" i="1"/>
  <c r="K1614" i="1" s="1"/>
  <c r="K1613" i="1" s="1"/>
  <c r="K1612" i="1" s="1"/>
  <c r="K1717" i="1"/>
  <c r="K1716" i="1" s="1"/>
  <c r="K1715" i="1" s="1"/>
  <c r="K1708" i="1" s="1"/>
  <c r="K1872" i="1"/>
  <c r="K1868" i="1" s="1"/>
  <c r="K1867" i="1" s="1"/>
  <c r="K1920" i="1"/>
  <c r="J1968" i="1"/>
  <c r="J1964" i="1" s="1"/>
  <c r="J2024" i="1"/>
  <c r="J2023" i="1" s="1"/>
  <c r="J2022" i="1" s="1"/>
  <c r="J2021" i="1" s="1"/>
  <c r="L2096" i="1"/>
  <c r="L2095" i="1" s="1"/>
  <c r="L2134" i="1"/>
  <c r="L2133" i="1" s="1"/>
  <c r="L2132" i="1" s="1"/>
  <c r="L2131" i="1" s="1"/>
  <c r="L2124" i="1" s="1"/>
  <c r="L2116" i="1" s="1"/>
  <c r="J2203" i="1"/>
  <c r="J2202" i="1" s="1"/>
  <c r="J2195" i="1" s="1"/>
  <c r="K2388" i="1"/>
  <c r="K2387" i="1" s="1"/>
  <c r="K2386" i="1" s="1"/>
  <c r="K2379" i="1" s="1"/>
  <c r="K2406" i="1"/>
  <c r="K2405" i="1" s="1"/>
  <c r="K2404" i="1" s="1"/>
  <c r="K2403" i="1" s="1"/>
  <c r="K2402" i="1" s="1"/>
  <c r="L2595" i="1"/>
  <c r="L2591" i="1" s="1"/>
  <c r="L2590" i="1" s="1"/>
  <c r="L2975" i="1"/>
  <c r="L2989" i="1"/>
  <c r="L2988" i="1" s="1"/>
  <c r="J3006" i="1"/>
  <c r="J3002" i="1" s="1"/>
  <c r="J3001" i="1" s="1"/>
  <c r="K3020" i="1"/>
  <c r="K3019" i="1" s="1"/>
  <c r="L3020" i="1"/>
  <c r="L3019" i="1" s="1"/>
  <c r="K3039" i="1"/>
  <c r="K3038" i="1" s="1"/>
  <c r="L3053" i="1"/>
  <c r="L3052" i="1" s="1"/>
  <c r="L3051" i="1" s="1"/>
  <c r="L3050" i="1" s="1"/>
  <c r="L3049" i="1" s="1"/>
  <c r="J3111" i="1"/>
  <c r="J3110" i="1" s="1"/>
  <c r="J3105" i="1" s="1"/>
  <c r="K3153" i="1"/>
  <c r="K3152" i="1" s="1"/>
  <c r="L3153" i="1"/>
  <c r="L3152" i="1" s="1"/>
  <c r="K3168" i="1"/>
  <c r="K3167" i="1" s="1"/>
  <c r="K3166" i="1" s="1"/>
  <c r="K3165" i="1" s="1"/>
  <c r="L3176" i="1"/>
  <c r="L3175" i="1" s="1"/>
  <c r="L3174" i="1" s="1"/>
  <c r="L3173" i="1" s="1"/>
  <c r="L3265" i="1"/>
  <c r="L3264" i="1" s="1"/>
  <c r="L3381" i="1"/>
  <c r="L3380" i="1" s="1"/>
  <c r="L3413" i="1"/>
  <c r="L3412" i="1" s="1"/>
  <c r="L3411" i="1" s="1"/>
  <c r="L3456" i="1"/>
  <c r="K3487" i="1"/>
  <c r="K3474" i="1" s="1"/>
  <c r="J3619" i="1"/>
  <c r="L2604" i="1"/>
  <c r="L2603" i="1" s="1"/>
  <c r="L2602" i="1" s="1"/>
  <c r="J2989" i="1"/>
  <c r="J2988" i="1" s="1"/>
  <c r="L3111" i="1"/>
  <c r="L3110" i="1" s="1"/>
  <c r="L3105" i="1" s="1"/>
  <c r="J3144" i="1"/>
  <c r="J3168" i="1"/>
  <c r="J3167" i="1" s="1"/>
  <c r="J3166" i="1" s="1"/>
  <c r="J3165" i="1" s="1"/>
  <c r="K3265" i="1"/>
  <c r="K3264" i="1" s="1"/>
  <c r="L3275" i="1"/>
  <c r="L3283" i="1"/>
  <c r="J3401" i="1"/>
  <c r="J3397" i="1" s="1"/>
  <c r="J3449" i="1"/>
  <c r="K3515" i="1"/>
  <c r="K3511" i="1" s="1"/>
  <c r="K3510" i="1" s="1"/>
  <c r="K3509" i="1" s="1"/>
  <c r="K3508" i="1" s="1"/>
  <c r="L3515" i="1"/>
  <c r="L3511" i="1" s="1"/>
  <c r="L3510" i="1" s="1"/>
  <c r="L3509" i="1" s="1"/>
  <c r="L3508" i="1" s="1"/>
  <c r="K3619" i="1"/>
  <c r="L3644" i="1"/>
  <c r="L3643" i="1" s="1"/>
  <c r="L3642" i="1" s="1"/>
  <c r="K3673" i="1"/>
  <c r="K3672" i="1" s="1"/>
  <c r="J3791" i="1"/>
  <c r="L3801" i="1"/>
  <c r="L3800" i="1" s="1"/>
  <c r="L3799" i="1" s="1"/>
  <c r="K3819" i="1"/>
  <c r="K3818" i="1" s="1"/>
  <c r="K3817" i="1" s="1"/>
  <c r="K3816" i="1" s="1"/>
  <c r="K3815" i="1" s="1"/>
  <c r="L3830" i="1"/>
  <c r="L3829" i="1" s="1"/>
  <c r="L3828" i="1" s="1"/>
  <c r="L3827" i="1" s="1"/>
  <c r="J3892" i="1"/>
  <c r="J3891" i="1" s="1"/>
  <c r="J3890" i="1" s="1"/>
  <c r="J3747" i="1"/>
  <c r="J3743" i="1" s="1"/>
  <c r="J3773" i="1"/>
  <c r="J3769" i="1" s="1"/>
  <c r="J3768" i="1" s="1"/>
  <c r="J3762" i="1" s="1"/>
  <c r="J3761" i="1" s="1"/>
  <c r="K3880" i="1"/>
  <c r="K3876" i="1" s="1"/>
  <c r="K3875" i="1" s="1"/>
  <c r="K3874" i="1" s="1"/>
  <c r="K3873" i="1" s="1"/>
  <c r="L3892" i="1"/>
  <c r="L3891" i="1" s="1"/>
  <c r="L3890" i="1" s="1"/>
  <c r="K3898" i="1"/>
  <c r="K3897" i="1" s="1"/>
  <c r="L3898" i="1"/>
  <c r="L3897" i="1" s="1"/>
  <c r="J3515" i="1"/>
  <c r="J3511" i="1" s="1"/>
  <c r="J3510" i="1" s="1"/>
  <c r="J3509" i="1" s="1"/>
  <c r="J3508" i="1" s="1"/>
  <c r="J3689" i="1"/>
  <c r="J3685" i="1" s="1"/>
  <c r="J3684" i="1" s="1"/>
  <c r="J3683" i="1" s="1"/>
  <c r="J3706" i="1"/>
  <c r="J3702" i="1" s="1"/>
  <c r="J3697" i="1" s="1"/>
  <c r="J3696" i="1" s="1"/>
  <c r="J3695" i="1" s="1"/>
  <c r="J3694" i="1" s="1"/>
  <c r="J3819" i="1"/>
  <c r="J3818" i="1" s="1"/>
  <c r="J3817" i="1" s="1"/>
  <c r="J3816" i="1" s="1"/>
  <c r="J3815" i="1" s="1"/>
  <c r="L3819" i="1"/>
  <c r="L3818" i="1" s="1"/>
  <c r="L3817" i="1" s="1"/>
  <c r="L3816" i="1" s="1"/>
  <c r="L3815" i="1" s="1"/>
  <c r="L608" i="1"/>
  <c r="J64" i="1"/>
  <c r="J63" i="1" s="1"/>
  <c r="J416" i="1"/>
  <c r="J405" i="1" s="1"/>
  <c r="K63" i="1"/>
  <c r="K62" i="1" s="1"/>
  <c r="K61" i="1" s="1"/>
  <c r="K60" i="1" s="1"/>
  <c r="K59" i="1" s="1"/>
  <c r="K287" i="1"/>
  <c r="K286" i="1" s="1"/>
  <c r="J294" i="1"/>
  <c r="J287" i="1" s="1"/>
  <c r="J320" i="1"/>
  <c r="K419" i="1"/>
  <c r="J423" i="1"/>
  <c r="J264" i="1"/>
  <c r="L405" i="1"/>
  <c r="L429" i="1"/>
  <c r="J435" i="1"/>
  <c r="J534" i="1"/>
  <c r="K569" i="1"/>
  <c r="K568" i="1" s="1"/>
  <c r="J763" i="1"/>
  <c r="J770" i="1"/>
  <c r="J800" i="1"/>
  <c r="J947" i="1"/>
  <c r="J1049" i="1"/>
  <c r="J1127" i="1"/>
  <c r="J1326" i="1"/>
  <c r="J1319" i="1" s="1"/>
  <c r="J1353" i="1"/>
  <c r="J1349" i="1" s="1"/>
  <c r="J1561" i="1"/>
  <c r="J1773" i="1"/>
  <c r="J1769" i="1" s="1"/>
  <c r="K1908" i="1"/>
  <c r="J2442" i="1"/>
  <c r="J2595" i="1"/>
  <c r="J2591" i="1" s="1"/>
  <c r="J2625" i="1"/>
  <c r="J2628" i="1"/>
  <c r="J2673" i="1"/>
  <c r="J2676" i="1"/>
  <c r="J2707" i="1"/>
  <c r="J2732" i="1"/>
  <c r="J2741" i="1"/>
  <c r="J2862" i="1"/>
  <c r="J2930" i="1"/>
  <c r="K2943" i="1"/>
  <c r="K2942" i="1" s="1"/>
  <c r="K2941" i="1" s="1"/>
  <c r="K2940" i="1" s="1"/>
  <c r="L2943" i="1"/>
  <c r="L2942" i="1" s="1"/>
  <c r="L2941" i="1" s="1"/>
  <c r="L2940" i="1" s="1"/>
  <c r="J3189" i="1"/>
  <c r="K3440" i="1"/>
  <c r="K3431" i="1" s="1"/>
  <c r="K3430" i="1" s="1"/>
  <c r="L3464" i="1"/>
  <c r="J3852" i="1"/>
  <c r="J3851" i="1" s="1"/>
  <c r="J3867" i="1"/>
  <c r="K1319" i="1"/>
  <c r="K1318" i="1" s="1"/>
  <c r="K1317" i="1" s="1"/>
  <c r="K1316" i="1" s="1"/>
  <c r="L1561" i="1"/>
  <c r="L1560" i="1" s="1"/>
  <c r="L1559" i="1" s="1"/>
  <c r="L1558" i="1" s="1"/>
  <c r="J1712" i="1"/>
  <c r="L1908" i="1"/>
  <c r="J2174" i="1"/>
  <c r="L2359" i="1"/>
  <c r="L2358" i="1" s="1"/>
  <c r="L2357" i="1" s="1"/>
  <c r="L2356" i="1" s="1"/>
  <c r="J2619" i="1"/>
  <c r="J2622" i="1"/>
  <c r="J2643" i="1"/>
  <c r="L2648" i="1"/>
  <c r="L2647" i="1" s="1"/>
  <c r="L2646" i="1" s="1"/>
  <c r="J2670" i="1"/>
  <c r="J3444" i="1"/>
  <c r="K608" i="1"/>
  <c r="K770" i="1"/>
  <c r="K800" i="1"/>
  <c r="K799" i="1" s="1"/>
  <c r="K798" i="1" s="1"/>
  <c r="K797" i="1" s="1"/>
  <c r="K796" i="1" s="1"/>
  <c r="L800" i="1"/>
  <c r="L799" i="1" s="1"/>
  <c r="L798" i="1" s="1"/>
  <c r="L797" i="1" s="1"/>
  <c r="L796" i="1" s="1"/>
  <c r="J821" i="1"/>
  <c r="J820" i="1" s="1"/>
  <c r="L1049" i="1"/>
  <c r="L1045" i="1" s="1"/>
  <c r="L1044" i="1" s="1"/>
  <c r="L1037" i="1" s="1"/>
  <c r="J1297" i="1"/>
  <c r="J1531" i="1"/>
  <c r="J2322" i="1"/>
  <c r="J2516" i="1"/>
  <c r="J2637" i="1"/>
  <c r="J2640" i="1"/>
  <c r="J2651" i="1"/>
  <c r="J2664" i="1"/>
  <c r="K2690" i="1"/>
  <c r="K2689" i="1" s="1"/>
  <c r="K2688" i="1" s="1"/>
  <c r="J2719" i="1"/>
  <c r="J2849" i="1"/>
  <c r="J2806" i="1" s="1"/>
  <c r="J2898" i="1"/>
  <c r="J2901" i="1"/>
  <c r="J2907" i="1"/>
  <c r="J2910" i="1"/>
  <c r="J2913" i="1"/>
  <c r="J2943" i="1"/>
  <c r="J3468" i="1"/>
  <c r="K3851" i="1"/>
  <c r="K3850" i="1" s="1"/>
  <c r="K3849" i="1" s="1"/>
  <c r="K3848" i="1" s="1"/>
  <c r="K3867" i="1"/>
  <c r="K3866" i="1" s="1"/>
  <c r="K3865" i="1" s="1"/>
  <c r="K3858" i="1" s="1"/>
  <c r="J402" i="1"/>
  <c r="J336" i="1"/>
  <c r="K405" i="1"/>
  <c r="J605" i="1"/>
  <c r="J598" i="1" s="1"/>
  <c r="J274" i="1"/>
  <c r="J309" i="1"/>
  <c r="J609" i="1"/>
  <c r="J612" i="1"/>
  <c r="J615" i="1"/>
  <c r="J920" i="1"/>
  <c r="L1120" i="1"/>
  <c r="L1119" i="1" s="1"/>
  <c r="L1118" i="1" s="1"/>
  <c r="L1117" i="1" s="1"/>
  <c r="J1154" i="1"/>
  <c r="L1319" i="1"/>
  <c r="L1318" i="1" s="1"/>
  <c r="L1317" i="1" s="1"/>
  <c r="L1316" i="1" s="1"/>
  <c r="J1504" i="1"/>
  <c r="L1531" i="1"/>
  <c r="L1530" i="1" s="1"/>
  <c r="L1529" i="1" s="1"/>
  <c r="L1528" i="1" s="1"/>
  <c r="J1912" i="1"/>
  <c r="L1964" i="1"/>
  <c r="L1963" i="1" s="1"/>
  <c r="L1962" i="1" s="1"/>
  <c r="L1961" i="1" s="1"/>
  <c r="J2220" i="1"/>
  <c r="J2363" i="1"/>
  <c r="J2359" i="1" s="1"/>
  <c r="J2376" i="1"/>
  <c r="J2523" i="1"/>
  <c r="J2579" i="1"/>
  <c r="J2604" i="1"/>
  <c r="J2631" i="1"/>
  <c r="J2634" i="1"/>
  <c r="J2682" i="1"/>
  <c r="J2685" i="1"/>
  <c r="J2769" i="1"/>
  <c r="J2772" i="1"/>
  <c r="K2888" i="1"/>
  <c r="K2881" i="1" s="1"/>
  <c r="K2926" i="1"/>
  <c r="K2916" i="1" s="1"/>
  <c r="J3251" i="1"/>
  <c r="L3297" i="1"/>
  <c r="L3296" i="1" s="1"/>
  <c r="L3295" i="1" s="1"/>
  <c r="L3440" i="1"/>
  <c r="L3431" i="1" s="1"/>
  <c r="L3430" i="1" s="1"/>
  <c r="L3673" i="1"/>
  <c r="L3672" i="1" s="1"/>
  <c r="L3851" i="1"/>
  <c r="L3850" i="1" s="1"/>
  <c r="L3849" i="1" s="1"/>
  <c r="L3848" i="1" s="1"/>
  <c r="L91" i="1"/>
  <c r="L213" i="1"/>
  <c r="L212" i="1" s="1"/>
  <c r="L211" i="1" s="1"/>
  <c r="K17" i="1"/>
  <c r="K16" i="1" s="1"/>
  <c r="K15" i="1" s="1"/>
  <c r="K110" i="1"/>
  <c r="K106" i="1" s="1"/>
  <c r="K105" i="1" s="1"/>
  <c r="K104" i="1" s="1"/>
  <c r="K103" i="1" s="1"/>
  <c r="K309" i="1"/>
  <c r="K305" i="1" s="1"/>
  <c r="K304" i="1" s="1"/>
  <c r="K303" i="1" s="1"/>
  <c r="K297" i="1" s="1"/>
  <c r="L309" i="1"/>
  <c r="L305" i="1" s="1"/>
  <c r="L304" i="1" s="1"/>
  <c r="L303" i="1" s="1"/>
  <c r="L297" i="1" s="1"/>
  <c r="L598" i="1"/>
  <c r="L24" i="1"/>
  <c r="L23" i="1" s="1"/>
  <c r="L22" i="1" s="1"/>
  <c r="J44" i="1"/>
  <c r="J40" i="1" s="1"/>
  <c r="J39" i="1" s="1"/>
  <c r="J78" i="1"/>
  <c r="J74" i="1" s="1"/>
  <c r="J73" i="1" s="1"/>
  <c r="J72" i="1" s="1"/>
  <c r="L278" i="1"/>
  <c r="K393" i="1"/>
  <c r="K439" i="1"/>
  <c r="K438" i="1" s="1"/>
  <c r="J452" i="1"/>
  <c r="J448" i="1" s="1"/>
  <c r="J447" i="1" s="1"/>
  <c r="J446" i="1" s="1"/>
  <c r="J703" i="1"/>
  <c r="J569" i="1"/>
  <c r="J568" i="1" s="1"/>
  <c r="L896" i="1"/>
  <c r="L888" i="1" s="1"/>
  <c r="K91" i="1"/>
  <c r="J247" i="1"/>
  <c r="J246" i="1" s="1"/>
  <c r="L264" i="1"/>
  <c r="L263" i="1" s="1"/>
  <c r="J110" i="1"/>
  <c r="J106" i="1" s="1"/>
  <c r="J105" i="1" s="1"/>
  <c r="J104" i="1" s="1"/>
  <c r="J103" i="1" s="1"/>
  <c r="K998" i="1"/>
  <c r="K997" i="1" s="1"/>
  <c r="K996" i="1" s="1"/>
  <c r="K995" i="1" s="1"/>
  <c r="J868" i="1"/>
  <c r="J867" i="1" s="1"/>
  <c r="J1479" i="1"/>
  <c r="J1478" i="1" s="1"/>
  <c r="K1500" i="1"/>
  <c r="L1615" i="1"/>
  <c r="L1614" i="1" s="1"/>
  <c r="L1613" i="1" s="1"/>
  <c r="L1612" i="1" s="1"/>
  <c r="K452" i="1"/>
  <c r="K448" i="1" s="1"/>
  <c r="K447" i="1" s="1"/>
  <c r="K446" i="1" s="1"/>
  <c r="K534" i="1"/>
  <c r="K533" i="1" s="1"/>
  <c r="K532" i="1" s="1"/>
  <c r="K631" i="1"/>
  <c r="K630" i="1" s="1"/>
  <c r="K629" i="1" s="1"/>
  <c r="K628" i="1" s="1"/>
  <c r="K621" i="1" s="1"/>
  <c r="K1057" i="1"/>
  <c r="K1150" i="1"/>
  <c r="K1149" i="1" s="1"/>
  <c r="K1148" i="1" s="1"/>
  <c r="K1147" i="1" s="1"/>
  <c r="L1194" i="1"/>
  <c r="L1193" i="1" s="1"/>
  <c r="L1192" i="1" s="1"/>
  <c r="L1191" i="1" s="1"/>
  <c r="L1190" i="1" s="1"/>
  <c r="K1382" i="1"/>
  <c r="K1381" i="1" s="1"/>
  <c r="K1374" i="1" s="1"/>
  <c r="J1399" i="1"/>
  <c r="J1398" i="1" s="1"/>
  <c r="J1397" i="1" s="1"/>
  <c r="J1396" i="1" s="1"/>
  <c r="J1395" i="1" s="1"/>
  <c r="J1409" i="1"/>
  <c r="J1408" i="1" s="1"/>
  <c r="J1407" i="1" s="1"/>
  <c r="J1406" i="1" s="1"/>
  <c r="K1561" i="1"/>
  <c r="K1560" i="1" s="1"/>
  <c r="K1559" i="1" s="1"/>
  <c r="K1558" i="1" s="1"/>
  <c r="K347" i="1"/>
  <c r="K343" i="1" s="1"/>
  <c r="K342" i="1" s="1"/>
  <c r="K341" i="1" s="1"/>
  <c r="K340" i="1" s="1"/>
  <c r="K690" i="1"/>
  <c r="K689" i="1" s="1"/>
  <c r="L763" i="1"/>
  <c r="L913" i="1"/>
  <c r="L912" i="1" s="1"/>
  <c r="L911" i="1" s="1"/>
  <c r="L910" i="1" s="1"/>
  <c r="L943" i="1"/>
  <c r="L942" i="1" s="1"/>
  <c r="L941" i="1" s="1"/>
  <c r="L940" i="1" s="1"/>
  <c r="L1017" i="1"/>
  <c r="L1016" i="1" s="1"/>
  <c r="L1015" i="1" s="1"/>
  <c r="L1089" i="1"/>
  <c r="J1223" i="1"/>
  <c r="J1222" i="1" s="1"/>
  <c r="J1221" i="1" s="1"/>
  <c r="K1261" i="1"/>
  <c r="J1428" i="1"/>
  <c r="J1427" i="1" s="1"/>
  <c r="J1426" i="1" s="1"/>
  <c r="K1605" i="1"/>
  <c r="K1604" i="1" s="1"/>
  <c r="K1603" i="1" s="1"/>
  <c r="K1602" i="1" s="1"/>
  <c r="K1601" i="1" s="1"/>
  <c r="J1634" i="1"/>
  <c r="J1633" i="1" s="1"/>
  <c r="J1632" i="1" s="1"/>
  <c r="K1049" i="1"/>
  <c r="K1045" i="1" s="1"/>
  <c r="K1044" i="1" s="1"/>
  <c r="K1037" i="1" s="1"/>
  <c r="J1284" i="1"/>
  <c r="J1283" i="1" s="1"/>
  <c r="J1282" i="1" s="1"/>
  <c r="K1310" i="1"/>
  <c r="K1309" i="1" s="1"/>
  <c r="K1308" i="1" s="1"/>
  <c r="K1307" i="1" s="1"/>
  <c r="K1300" i="1" s="1"/>
  <c r="K1292" i="1" s="1"/>
  <c r="J1462" i="1"/>
  <c r="J1458" i="1" s="1"/>
  <c r="J1457" i="1" s="1"/>
  <c r="L1491" i="1"/>
  <c r="L1490" i="1" s="1"/>
  <c r="L1489" i="1" s="1"/>
  <c r="L1658" i="1"/>
  <c r="L1657" i="1" s="1"/>
  <c r="L1656" i="1" s="1"/>
  <c r="L1655" i="1" s="1"/>
  <c r="L1769" i="1"/>
  <c r="L1768" i="1" s="1"/>
  <c r="L1767" i="1" s="1"/>
  <c r="L1766" i="1" s="1"/>
  <c r="L1838" i="1"/>
  <c r="L1837" i="1" s="1"/>
  <c r="L1836" i="1" s="1"/>
  <c r="K1878" i="1"/>
  <c r="K2024" i="1"/>
  <c r="K2023" i="1" s="1"/>
  <c r="K2022" i="1" s="1"/>
  <c r="K2021" i="1" s="1"/>
  <c r="K1479" i="1"/>
  <c r="K1478" i="1" s="1"/>
  <c r="L1796" i="1"/>
  <c r="L1795" i="1" s="1"/>
  <c r="L1794" i="1" s="1"/>
  <c r="L1889" i="1"/>
  <c r="L1888" i="1" s="1"/>
  <c r="L2043" i="1"/>
  <c r="L2042" i="1" s="1"/>
  <c r="L2041" i="1" s="1"/>
  <c r="K1111" i="1"/>
  <c r="K1110" i="1" s="1"/>
  <c r="K1109" i="1" s="1"/>
  <c r="K1108" i="1" s="1"/>
  <c r="K1101" i="1" s="1"/>
  <c r="L1255" i="1"/>
  <c r="L1251" i="1" s="1"/>
  <c r="L1250" i="1" s="1"/>
  <c r="L1243" i="1" s="1"/>
  <c r="K1399" i="1"/>
  <c r="K1398" i="1" s="1"/>
  <c r="K1397" i="1" s="1"/>
  <c r="K1396" i="1" s="1"/>
  <c r="K1395" i="1" s="1"/>
  <c r="L1605" i="1"/>
  <c r="L1604" i="1" s="1"/>
  <c r="L1603" i="1" s="1"/>
  <c r="L1602" i="1" s="1"/>
  <c r="L1601" i="1" s="1"/>
  <c r="K1668" i="1"/>
  <c r="K1664" i="1" s="1"/>
  <c r="K1663" i="1" s="1"/>
  <c r="J1717" i="1"/>
  <c r="K1900" i="1"/>
  <c r="K1899" i="1" s="1"/>
  <c r="J1920" i="1"/>
  <c r="J2043" i="1"/>
  <c r="J2042" i="1" s="1"/>
  <c r="J2041" i="1" s="1"/>
  <c r="J2134" i="1"/>
  <c r="J2133" i="1" s="1"/>
  <c r="J2132" i="1" s="1"/>
  <c r="J2131" i="1" s="1"/>
  <c r="J2124" i="1" s="1"/>
  <c r="J2116" i="1" s="1"/>
  <c r="K2170" i="1"/>
  <c r="K2169" i="1" s="1"/>
  <c r="K2168" i="1" s="1"/>
  <c r="K2167" i="1" s="1"/>
  <c r="K2220" i="1"/>
  <c r="K2219" i="1" s="1"/>
  <c r="K2218" i="1" s="1"/>
  <c r="K2217" i="1" s="1"/>
  <c r="K2216" i="1" s="1"/>
  <c r="J2249" i="1"/>
  <c r="J2248" i="1" s="1"/>
  <c r="J2247" i="1" s="1"/>
  <c r="K2289" i="1"/>
  <c r="L1937" i="1"/>
  <c r="L1936" i="1" s="1"/>
  <c r="L1935" i="1" s="1"/>
  <c r="L1934" i="1" s="1"/>
  <c r="K2648" i="1"/>
  <c r="K2647" i="1" s="1"/>
  <c r="K2646" i="1" s="1"/>
  <c r="L2192" i="1"/>
  <c r="L2191" i="1"/>
  <c r="L2190" i="1" s="1"/>
  <c r="L2189" i="1" s="1"/>
  <c r="L2188" i="1" s="1"/>
  <c r="K2230" i="1"/>
  <c r="K2229" i="1" s="1"/>
  <c r="K2228" i="1" s="1"/>
  <c r="K2227" i="1" s="1"/>
  <c r="K2067" i="1"/>
  <c r="K2066" i="1" s="1"/>
  <c r="K2065" i="1" s="1"/>
  <c r="K2064" i="1" s="1"/>
  <c r="K2192" i="1"/>
  <c r="J2289" i="1"/>
  <c r="K2281" i="1"/>
  <c r="K2277" i="1" s="1"/>
  <c r="K2276" i="1" s="1"/>
  <c r="K2269" i="1" s="1"/>
  <c r="K2493" i="1"/>
  <c r="L2500" i="1"/>
  <c r="L2538" i="1"/>
  <c r="K2546" i="1"/>
  <c r="K2545" i="1" s="1"/>
  <c r="L2555" i="1"/>
  <c r="L2554" i="1" s="1"/>
  <c r="L2553" i="1" s="1"/>
  <c r="L2567" i="1"/>
  <c r="L2563" i="1" s="1"/>
  <c r="L2562" i="1" s="1"/>
  <c r="K2595" i="1"/>
  <c r="K2591" i="1" s="1"/>
  <c r="K2590" i="1" s="1"/>
  <c r="K2615" i="1"/>
  <c r="K2614" i="1" s="1"/>
  <c r="K2613" i="1" s="1"/>
  <c r="K2612" i="1" s="1"/>
  <c r="K2611" i="1" s="1"/>
  <c r="L2730" i="1"/>
  <c r="L2729" i="1" s="1"/>
  <c r="L2722" i="1" s="1"/>
  <c r="J3027" i="1"/>
  <c r="J2312" i="1"/>
  <c r="L2329" i="1"/>
  <c r="L2328" i="1" s="1"/>
  <c r="L2327" i="1" s="1"/>
  <c r="L2326" i="1" s="1"/>
  <c r="L2325" i="1" s="1"/>
  <c r="L2317" i="1" s="1"/>
  <c r="L2388" i="1"/>
  <c r="L2387" i="1" s="1"/>
  <c r="L2386" i="1" s="1"/>
  <c r="L2379" i="1" s="1"/>
  <c r="J2406" i="1"/>
  <c r="J2405" i="1" s="1"/>
  <c r="J2404" i="1" s="1"/>
  <c r="J2403" i="1" s="1"/>
  <c r="J2402" i="1" s="1"/>
  <c r="K2466" i="1"/>
  <c r="L2512" i="1"/>
  <c r="L2511" i="1" s="1"/>
  <c r="L2888" i="1"/>
  <c r="L2881" i="1" s="1"/>
  <c r="K2538" i="1"/>
  <c r="J2546" i="1"/>
  <c r="J2545" i="1" s="1"/>
  <c r="L2615" i="1"/>
  <c r="L2614" i="1" s="1"/>
  <c r="L2613" i="1" s="1"/>
  <c r="L2612" i="1" s="1"/>
  <c r="L2611" i="1" s="1"/>
  <c r="K3027" i="1"/>
  <c r="K3205" i="1"/>
  <c r="K3247" i="1"/>
  <c r="L3247" i="1"/>
  <c r="K3006" i="1"/>
  <c r="K3002" i="1" s="1"/>
  <c r="K3001" i="1" s="1"/>
  <c r="L3027" i="1"/>
  <c r="J3297" i="1"/>
  <c r="J3320" i="1"/>
  <c r="J3319" i="1" s="1"/>
  <c r="J3318" i="1" s="1"/>
  <c r="J3371" i="1"/>
  <c r="J3367" i="1" s="1"/>
  <c r="J3366" i="1" s="1"/>
  <c r="J3365" i="1" s="1"/>
  <c r="K3413" i="1"/>
  <c r="K3412" i="1" s="1"/>
  <c r="K3411" i="1" s="1"/>
  <c r="L3487" i="1"/>
  <c r="L3474" i="1" s="1"/>
  <c r="K3239" i="1"/>
  <c r="K3235" i="1" s="1"/>
  <c r="K3234" i="1" s="1"/>
  <c r="L3239" i="1"/>
  <c r="L3235" i="1" s="1"/>
  <c r="L3234" i="1" s="1"/>
  <c r="K3307" i="1"/>
  <c r="K3306" i="1" s="1"/>
  <c r="K3305" i="1" s="1"/>
  <c r="K3304" i="1" s="1"/>
  <c r="J3350" i="1"/>
  <c r="J3346" i="1" s="1"/>
  <c r="J3345" i="1" s="1"/>
  <c r="L3387" i="1"/>
  <c r="L3386" i="1" s="1"/>
  <c r="K3401" i="1"/>
  <c r="K3397" i="1" s="1"/>
  <c r="K3456" i="1"/>
  <c r="J3336" i="1"/>
  <c r="J3335" i="1" s="1"/>
  <c r="L3619" i="1"/>
  <c r="K3830" i="1"/>
  <c r="K3829" i="1" s="1"/>
  <c r="K3828" i="1" s="1"/>
  <c r="K3827" i="1" s="1"/>
  <c r="J3784" i="1"/>
  <c r="J3830" i="1"/>
  <c r="J3829" i="1" s="1"/>
  <c r="J3828" i="1" s="1"/>
  <c r="J3827" i="1" s="1"/>
  <c r="L3867" i="1"/>
  <c r="L3866" i="1" s="1"/>
  <c r="L3865" i="1" s="1"/>
  <c r="L3858" i="1" s="1"/>
  <c r="J3880" i="1"/>
  <c r="J3876" i="1" s="1"/>
  <c r="J3875" i="1" s="1"/>
  <c r="J3874" i="1" s="1"/>
  <c r="J3873" i="1" s="1"/>
  <c r="J3898" i="1"/>
  <c r="J3897" i="1" s="1"/>
  <c r="K3706" i="1"/>
  <c r="K3702" i="1" s="1"/>
  <c r="K3697" i="1" s="1"/>
  <c r="K3696" i="1" s="1"/>
  <c r="K3695" i="1" s="1"/>
  <c r="K3694" i="1" s="1"/>
  <c r="P822" i="1"/>
  <c r="P821" i="1" s="1"/>
  <c r="P820" i="1" s="1"/>
  <c r="I822" i="1"/>
  <c r="H822" i="1"/>
  <c r="G822" i="1"/>
  <c r="G821" i="1" s="1"/>
  <c r="G820" i="1" s="1"/>
  <c r="K866" i="1" l="1"/>
  <c r="K856" i="1" s="1"/>
  <c r="K836" i="1" s="1"/>
  <c r="L3379" i="1"/>
  <c r="L1477" i="1"/>
  <c r="L1467" i="1" s="1"/>
  <c r="K3783" i="1"/>
  <c r="K3782" i="1" s="1"/>
  <c r="K3781" i="1" s="1"/>
  <c r="K3780" i="1" s="1"/>
  <c r="J2731" i="1"/>
  <c r="J2730" i="1" s="1"/>
  <c r="J2691" i="1"/>
  <c r="J2690" i="1" s="1"/>
  <c r="J2663" i="1"/>
  <c r="J3735" i="1"/>
  <c r="J3734" i="1" s="1"/>
  <c r="J3733" i="1" s="1"/>
  <c r="J3732" i="1" s="1"/>
  <c r="K3139" i="1"/>
  <c r="K3138" i="1" s="1"/>
  <c r="K3137" i="1" s="1"/>
  <c r="K3136" i="1" s="1"/>
  <c r="J3015" i="1"/>
  <c r="J3014" i="1" s="1"/>
  <c r="J3013" i="1" s="1"/>
  <c r="J2465" i="1"/>
  <c r="L1735" i="1"/>
  <c r="J688" i="1"/>
  <c r="J687" i="1" s="1"/>
  <c r="J666" i="1" s="1"/>
  <c r="L1578" i="1"/>
  <c r="J1270" i="1"/>
  <c r="J1260" i="1" s="1"/>
  <c r="J1242" i="1" s="1"/>
  <c r="K1527" i="1"/>
  <c r="L2298" i="1"/>
  <c r="L2288" i="1" s="1"/>
  <c r="L2268" i="1" s="1"/>
  <c r="J2762" i="1"/>
  <c r="L1685" i="1"/>
  <c r="L1675" i="1" s="1"/>
  <c r="J2974" i="1"/>
  <c r="J2973" i="1" s="1"/>
  <c r="J2972" i="1" s="1"/>
  <c r="L3655" i="1"/>
  <c r="L3654" i="1" s="1"/>
  <c r="K3655" i="1"/>
  <c r="K3654" i="1" s="1"/>
  <c r="J3655" i="1"/>
  <c r="J3654" i="1" s="1"/>
  <c r="L277" i="1"/>
  <c r="L271" i="1" s="1"/>
  <c r="L270" i="1" s="1"/>
  <c r="K3093" i="1"/>
  <c r="K3092" i="1" s="1"/>
  <c r="K3091" i="1" s="1"/>
  <c r="K3063" i="1" s="1"/>
  <c r="J14" i="1"/>
  <c r="J13" i="1" s="1"/>
  <c r="J12" i="1" s="1"/>
  <c r="K2659" i="1"/>
  <c r="L2659" i="1"/>
  <c r="J3396" i="1"/>
  <c r="K1116" i="1"/>
  <c r="K3015" i="1"/>
  <c r="K3014" i="1" s="1"/>
  <c r="K3013" i="1" s="1"/>
  <c r="K3448" i="1"/>
  <c r="K3447" i="1" s="1"/>
  <c r="K597" i="1"/>
  <c r="K596" i="1" s="1"/>
  <c r="L688" i="1"/>
  <c r="L687" i="1" s="1"/>
  <c r="L666" i="1" s="1"/>
  <c r="K688" i="1"/>
  <c r="K687" i="1" s="1"/>
  <c r="K666" i="1" s="1"/>
  <c r="K808" i="1"/>
  <c r="K807" i="1" s="1"/>
  <c r="L808" i="1"/>
  <c r="L807" i="1" s="1"/>
  <c r="L2584" i="1"/>
  <c r="L2583" i="1" s="1"/>
  <c r="K3614" i="1"/>
  <c r="K3613" i="1" s="1"/>
  <c r="K3607" i="1" s="1"/>
  <c r="L955" i="1"/>
  <c r="K3735" i="1"/>
  <c r="K3734" i="1" s="1"/>
  <c r="K3733" i="1" s="1"/>
  <c r="K3732" i="1" s="1"/>
  <c r="J3379" i="1"/>
  <c r="L3826" i="1"/>
  <c r="J2537" i="1"/>
  <c r="J2536" i="1" s="1"/>
  <c r="J2535" i="1" s="1"/>
  <c r="L3448" i="1"/>
  <c r="L3447" i="1" s="1"/>
  <c r="J3448" i="1"/>
  <c r="K1858" i="1"/>
  <c r="L547" i="1"/>
  <c r="L546" i="1" s="1"/>
  <c r="J1887" i="1"/>
  <c r="J1877" i="1" s="1"/>
  <c r="L1858" i="1"/>
  <c r="L3614" i="1"/>
  <c r="L3613" i="1" s="1"/>
  <c r="L3607" i="1" s="1"/>
  <c r="J3194" i="1"/>
  <c r="J3193" i="1" s="1"/>
  <c r="J3192" i="1" s="1"/>
  <c r="K2974" i="1"/>
  <c r="K2973" i="1" s="1"/>
  <c r="K2972" i="1" s="1"/>
  <c r="K3317" i="1"/>
  <c r="L2465" i="1"/>
  <c r="L2464" i="1" s="1"/>
  <c r="L2463" i="1" s="1"/>
  <c r="K1887" i="1"/>
  <c r="K1877" i="1" s="1"/>
  <c r="K245" i="1"/>
  <c r="K244" i="1" s="1"/>
  <c r="K243" i="1" s="1"/>
  <c r="K547" i="1"/>
  <c r="K546" i="1" s="1"/>
  <c r="K2298" i="1"/>
  <c r="K2288" i="1" s="1"/>
  <c r="K2268" i="1" s="1"/>
  <c r="L1366" i="1"/>
  <c r="L3783" i="1"/>
  <c r="L3782" i="1" s="1"/>
  <c r="L3781" i="1" s="1"/>
  <c r="L3780" i="1" s="1"/>
  <c r="J120" i="1"/>
  <c r="J119" i="1" s="1"/>
  <c r="L1887" i="1"/>
  <c r="L1877" i="1" s="1"/>
  <c r="K277" i="1"/>
  <c r="K271" i="1" s="1"/>
  <c r="K270" i="1" s="1"/>
  <c r="J3139" i="1"/>
  <c r="J3138" i="1" s="1"/>
  <c r="J3137" i="1" s="1"/>
  <c r="J3136" i="1" s="1"/>
  <c r="K909" i="1"/>
  <c r="L2537" i="1"/>
  <c r="L2536" i="1" s="1"/>
  <c r="L2535" i="1" s="1"/>
  <c r="L1066" i="1"/>
  <c r="L1056" i="1" s="1"/>
  <c r="L1036" i="1" s="1"/>
  <c r="L762" i="1"/>
  <c r="L761" i="1" s="1"/>
  <c r="L752" i="1" s="1"/>
  <c r="L736" i="1" s="1"/>
  <c r="K2939" i="1"/>
  <c r="K2751" i="1"/>
  <c r="N2752" i="1"/>
  <c r="J1981" i="1"/>
  <c r="J866" i="1"/>
  <c r="J856" i="1" s="1"/>
  <c r="J836" i="1" s="1"/>
  <c r="L392" i="1"/>
  <c r="L380" i="1" s="1"/>
  <c r="L356" i="1" s="1"/>
  <c r="L355" i="1" s="1"/>
  <c r="K1448" i="1"/>
  <c r="J71" i="1"/>
  <c r="J70" i="1" s="1"/>
  <c r="K1786" i="1"/>
  <c r="J955" i="1"/>
  <c r="K1735" i="1"/>
  <c r="J210" i="1"/>
  <c r="K486" i="1"/>
  <c r="K485" i="1" s="1"/>
  <c r="K484" i="1" s="1"/>
  <c r="L1707" i="1"/>
  <c r="L2063" i="1"/>
  <c r="J1786" i="1"/>
  <c r="L486" i="1"/>
  <c r="L485" i="1" s="1"/>
  <c r="L484" i="1" s="1"/>
  <c r="K3379" i="1"/>
  <c r="K2371" i="1"/>
  <c r="K210" i="1"/>
  <c r="L2371" i="1"/>
  <c r="K2139" i="1"/>
  <c r="K2094" i="1"/>
  <c r="K2084" i="1" s="1"/>
  <c r="L1786" i="1"/>
  <c r="L1907" i="1"/>
  <c r="J1578" i="1"/>
  <c r="J3614" i="1"/>
  <c r="J3613" i="1" s="1"/>
  <c r="J3607" i="1" s="1"/>
  <c r="L2786" i="1"/>
  <c r="L2785" i="1" s="1"/>
  <c r="L2784" i="1" s="1"/>
  <c r="K1270" i="1"/>
  <c r="K1260" i="1" s="1"/>
  <c r="K1242" i="1" s="1"/>
  <c r="K2786" i="1"/>
  <c r="K2785" i="1" s="1"/>
  <c r="K2784" i="1" s="1"/>
  <c r="K1981" i="1"/>
  <c r="L71" i="1"/>
  <c r="L70" i="1" s="1"/>
  <c r="K2880" i="1"/>
  <c r="K2866" i="1" s="1"/>
  <c r="J486" i="1"/>
  <c r="J485" i="1" s="1"/>
  <c r="L597" i="1"/>
  <c r="L596" i="1" s="1"/>
  <c r="L2094" i="1"/>
  <c r="L2084" i="1" s="1"/>
  <c r="L1315" i="1"/>
  <c r="L3396" i="1"/>
  <c r="L1499" i="1"/>
  <c r="K3282" i="1"/>
  <c r="K3263" i="1" s="1"/>
  <c r="K3262" i="1" s="1"/>
  <c r="K3261" i="1" s="1"/>
  <c r="L1448" i="1"/>
  <c r="L1981" i="1"/>
  <c r="L2139" i="1"/>
  <c r="K1707" i="1"/>
  <c r="L3015" i="1"/>
  <c r="L3014" i="1" s="1"/>
  <c r="L3013" i="1" s="1"/>
  <c r="J1448" i="1"/>
  <c r="K71" i="1"/>
  <c r="K70" i="1" s="1"/>
  <c r="L14" i="1"/>
  <c r="L13" i="1" s="1"/>
  <c r="L12" i="1" s="1"/>
  <c r="L11" i="1" s="1"/>
  <c r="K3889" i="1"/>
  <c r="K3888" i="1" s="1"/>
  <c r="K3887" i="1" s="1"/>
  <c r="K3872" i="1" s="1"/>
  <c r="J3889" i="1"/>
  <c r="J3888" i="1" s="1"/>
  <c r="J3887" i="1" s="1"/>
  <c r="J3872" i="1" s="1"/>
  <c r="K2584" i="1"/>
  <c r="K2583" i="1" s="1"/>
  <c r="K1477" i="1"/>
  <c r="K1467" i="1" s="1"/>
  <c r="L210" i="1"/>
  <c r="L3282" i="1"/>
  <c r="L3263" i="1" s="1"/>
  <c r="L3262" i="1" s="1"/>
  <c r="L3261" i="1" s="1"/>
  <c r="K3194" i="1"/>
  <c r="K3193" i="1" s="1"/>
  <c r="K3192" i="1" s="1"/>
  <c r="K3164" i="1" s="1"/>
  <c r="J3783" i="1"/>
  <c r="J3782" i="1" s="1"/>
  <c r="J3781" i="1" s="1"/>
  <c r="K1654" i="1"/>
  <c r="K1088" i="1"/>
  <c r="K1933" i="1"/>
  <c r="K120" i="1"/>
  <c r="K119" i="1" s="1"/>
  <c r="K118" i="1" s="1"/>
  <c r="K117" i="1" s="1"/>
  <c r="K102" i="1" s="1"/>
  <c r="K762" i="1"/>
  <c r="K761" i="1" s="1"/>
  <c r="K752" i="1" s="1"/>
  <c r="K736" i="1" s="1"/>
  <c r="L3093" i="1"/>
  <c r="L3092" i="1" s="1"/>
  <c r="L3091" i="1" s="1"/>
  <c r="L3063" i="1" s="1"/>
  <c r="L1270" i="1"/>
  <c r="L1260" i="1" s="1"/>
  <c r="L1242" i="1" s="1"/>
  <c r="L1654" i="1"/>
  <c r="K14" i="1"/>
  <c r="K13" i="1" s="1"/>
  <c r="K12" i="1" s="1"/>
  <c r="K11" i="1" s="1"/>
  <c r="L3317" i="1"/>
  <c r="J1858" i="1"/>
  <c r="L1088" i="1"/>
  <c r="L3139" i="1"/>
  <c r="L3138" i="1" s="1"/>
  <c r="L3137" i="1" s="1"/>
  <c r="L3136" i="1" s="1"/>
  <c r="J2094" i="1"/>
  <c r="J2084" i="1" s="1"/>
  <c r="L2334" i="1"/>
  <c r="L866" i="1"/>
  <c r="L856" i="1" s="1"/>
  <c r="L836" i="1" s="1"/>
  <c r="K955" i="1"/>
  <c r="K2334" i="1"/>
  <c r="L3735" i="1"/>
  <c r="L3734" i="1" s="1"/>
  <c r="L3733" i="1" s="1"/>
  <c r="L3732" i="1" s="1"/>
  <c r="J3282" i="1"/>
  <c r="J3263" i="1" s="1"/>
  <c r="J3262" i="1" s="1"/>
  <c r="J608" i="1"/>
  <c r="J597" i="1" s="1"/>
  <c r="K392" i="1"/>
  <c r="K380" i="1" s="1"/>
  <c r="K356" i="1" s="1"/>
  <c r="K355" i="1" s="1"/>
  <c r="L2939" i="1"/>
  <c r="K1907" i="1"/>
  <c r="L3194" i="1"/>
  <c r="L3193" i="1" s="1"/>
  <c r="L3192" i="1" s="1"/>
  <c r="L3164" i="1" s="1"/>
  <c r="J1654" i="1"/>
  <c r="L120" i="1"/>
  <c r="L119" i="1" s="1"/>
  <c r="L118" i="1" s="1"/>
  <c r="L117" i="1" s="1"/>
  <c r="L102" i="1" s="1"/>
  <c r="J1685" i="1"/>
  <c r="J1675" i="1" s="1"/>
  <c r="J2888" i="1"/>
  <c r="J2881" i="1" s="1"/>
  <c r="K1499" i="1"/>
  <c r="K1685" i="1"/>
  <c r="K1675" i="1" s="1"/>
  <c r="K2465" i="1"/>
  <c r="K2464" i="1" s="1"/>
  <c r="K2463" i="1" s="1"/>
  <c r="L1527" i="1"/>
  <c r="J1167" i="1"/>
  <c r="L1933" i="1"/>
  <c r="K2187" i="1"/>
  <c r="M822" i="1"/>
  <c r="K1066" i="1"/>
  <c r="K1056" i="1" s="1"/>
  <c r="K1036" i="1" s="1"/>
  <c r="K3396" i="1"/>
  <c r="L3889" i="1"/>
  <c r="L3888" i="1" s="1"/>
  <c r="L3887" i="1" s="1"/>
  <c r="L3872" i="1" s="1"/>
  <c r="J1066" i="1"/>
  <c r="J1056" i="1" s="1"/>
  <c r="K2537" i="1"/>
  <c r="K2536" i="1" s="1"/>
  <c r="K2535" i="1" s="1"/>
  <c r="K2063" i="1"/>
  <c r="L1116" i="1"/>
  <c r="L2974" i="1"/>
  <c r="L2973" i="1" s="1"/>
  <c r="L2972" i="1" s="1"/>
  <c r="K1167" i="1"/>
  <c r="H821" i="1"/>
  <c r="N822" i="1"/>
  <c r="J3093" i="1"/>
  <c r="J3850" i="1"/>
  <c r="L2880" i="1"/>
  <c r="L2866" i="1" s="1"/>
  <c r="J1963" i="1"/>
  <c r="J1716" i="1"/>
  <c r="J286" i="1"/>
  <c r="J3250" i="1"/>
  <c r="J2219" i="1"/>
  <c r="J1911" i="1"/>
  <c r="J278" i="1"/>
  <c r="J2615" i="1"/>
  <c r="J2321" i="1"/>
  <c r="J1150" i="1"/>
  <c r="J1711" i="1"/>
  <c r="J3188" i="1"/>
  <c r="J2861" i="1"/>
  <c r="J2170" i="1"/>
  <c r="J1045" i="1"/>
  <c r="J434" i="1"/>
  <c r="J263" i="1"/>
  <c r="J393" i="1"/>
  <c r="J2578" i="1"/>
  <c r="J2375" i="1"/>
  <c r="J2072" i="1"/>
  <c r="J1768" i="1"/>
  <c r="J1503" i="1"/>
  <c r="J913" i="1"/>
  <c r="J335" i="1"/>
  <c r="J3464" i="1"/>
  <c r="J1530" i="1"/>
  <c r="M821" i="1"/>
  <c r="J2590" i="1"/>
  <c r="J1560" i="1"/>
  <c r="J1318" i="1"/>
  <c r="J762" i="1"/>
  <c r="J533" i="1"/>
  <c r="J319" i="1"/>
  <c r="J2805" i="1"/>
  <c r="J3296" i="1"/>
  <c r="J2311" i="1"/>
  <c r="J2358" i="1"/>
  <c r="J62" i="1"/>
  <c r="J2603" i="1"/>
  <c r="J305" i="1"/>
  <c r="J2942" i="1"/>
  <c r="J2512" i="1"/>
  <c r="J1091" i="1"/>
  <c r="J1348" i="1"/>
  <c r="J2926" i="1"/>
  <c r="J1737" i="1"/>
  <c r="J943" i="1"/>
  <c r="J419" i="1"/>
  <c r="J782" i="1"/>
  <c r="I821" i="1"/>
  <c r="O822" i="1"/>
  <c r="J2522" i="1"/>
  <c r="J273" i="1"/>
  <c r="J2650" i="1"/>
  <c r="J1296" i="1"/>
  <c r="J3440" i="1"/>
  <c r="J3866" i="1"/>
  <c r="J2441" i="1"/>
  <c r="J1120" i="1"/>
  <c r="J799" i="1"/>
  <c r="J381" i="1"/>
  <c r="K3826" i="1"/>
  <c r="L1167" i="1"/>
  <c r="J1366" i="1"/>
  <c r="L2187" i="1"/>
  <c r="K1366" i="1"/>
  <c r="K1578" i="1"/>
  <c r="J3317" i="1"/>
  <c r="K1315" i="1"/>
  <c r="L245" i="1"/>
  <c r="L244" i="1" s="1"/>
  <c r="L243" i="1" s="1"/>
  <c r="L909" i="1"/>
  <c r="J1477" i="1"/>
  <c r="J1467" i="1" s="1"/>
  <c r="G819" i="1"/>
  <c r="P819" i="1"/>
  <c r="I3634" i="1"/>
  <c r="O3634" i="1" s="1"/>
  <c r="H3634" i="1"/>
  <c r="N3634" i="1" s="1"/>
  <c r="G3634" i="1"/>
  <c r="M3634" i="1" s="1"/>
  <c r="I3553" i="1"/>
  <c r="O3553" i="1" s="1"/>
  <c r="H3553" i="1"/>
  <c r="N3553" i="1" s="1"/>
  <c r="G3553" i="1"/>
  <c r="M3553" i="1" s="1"/>
  <c r="I834" i="1"/>
  <c r="O834" i="1" s="1"/>
  <c r="H834" i="1"/>
  <c r="N834" i="1" s="1"/>
  <c r="G834" i="1"/>
  <c r="M834" i="1" s="1"/>
  <c r="K3125" i="1" l="1"/>
  <c r="J2971" i="1"/>
  <c r="J2962" i="1" s="1"/>
  <c r="K2971" i="1"/>
  <c r="K2962" i="1" s="1"/>
  <c r="K539" i="1"/>
  <c r="K483" i="1" s="1"/>
  <c r="L1653" i="1"/>
  <c r="L1652" i="1" s="1"/>
  <c r="J3606" i="1"/>
  <c r="J3534" i="1" s="1"/>
  <c r="L3606" i="1"/>
  <c r="L3534" i="1" s="1"/>
  <c r="K3606" i="1"/>
  <c r="K3534" i="1" s="1"/>
  <c r="J3447" i="1"/>
  <c r="L2582" i="1"/>
  <c r="L539" i="1"/>
  <c r="L483" i="1" s="1"/>
  <c r="L2062" i="1"/>
  <c r="L2061" i="1" s="1"/>
  <c r="L3760" i="1"/>
  <c r="L1241" i="1"/>
  <c r="K181" i="1"/>
  <c r="K2062" i="1"/>
  <c r="K2061" i="1" s="1"/>
  <c r="J1857" i="1"/>
  <c r="L1447" i="1"/>
  <c r="L1446" i="1" s="1"/>
  <c r="L1857" i="1"/>
  <c r="L1856" i="1" s="1"/>
  <c r="K735" i="1"/>
  <c r="K3260" i="1"/>
  <c r="K3246" i="1" s="1"/>
  <c r="K1857" i="1"/>
  <c r="K1856" i="1" s="1"/>
  <c r="K2865" i="1"/>
  <c r="K2775" i="1" s="1"/>
  <c r="L735" i="1"/>
  <c r="O821" i="1"/>
  <c r="I820" i="1"/>
  <c r="O820" i="1" s="1"/>
  <c r="N821" i="1"/>
  <c r="H820" i="1"/>
  <c r="N820" i="1" s="1"/>
  <c r="K835" i="1"/>
  <c r="L3260" i="1"/>
  <c r="L3246" i="1" s="1"/>
  <c r="L3378" i="1"/>
  <c r="L3358" i="1" s="1"/>
  <c r="L3357" i="1" s="1"/>
  <c r="L2971" i="1"/>
  <c r="L2962" i="1" s="1"/>
  <c r="J1447" i="1"/>
  <c r="L269" i="1"/>
  <c r="K2582" i="1"/>
  <c r="N2751" i="1"/>
  <c r="K1447" i="1"/>
  <c r="K1446" i="1" s="1"/>
  <c r="L2267" i="1"/>
  <c r="L181" i="1"/>
  <c r="K1653" i="1"/>
  <c r="K1652" i="1" s="1"/>
  <c r="K3760" i="1"/>
  <c r="K2437" i="1"/>
  <c r="K2436" i="1" s="1"/>
  <c r="L2437" i="1"/>
  <c r="L2436" i="1" s="1"/>
  <c r="K3378" i="1"/>
  <c r="K3358" i="1" s="1"/>
  <c r="K3357" i="1" s="1"/>
  <c r="K2267" i="1"/>
  <c r="K269" i="1"/>
  <c r="L2865" i="1"/>
  <c r="L2775" i="1" s="1"/>
  <c r="L3125" i="1"/>
  <c r="J1653" i="1"/>
  <c r="L1035" i="1"/>
  <c r="L835" i="1"/>
  <c r="K1035" i="1"/>
  <c r="J798" i="1"/>
  <c r="J3431" i="1"/>
  <c r="J2649" i="1"/>
  <c r="J2521" i="1"/>
  <c r="J2511" i="1"/>
  <c r="J304" i="1"/>
  <c r="J761" i="1"/>
  <c r="J1559" i="1"/>
  <c r="J392" i="1"/>
  <c r="J2860" i="1"/>
  <c r="J1149" i="1"/>
  <c r="J1962" i="1"/>
  <c r="J1119" i="1"/>
  <c r="J1295" i="1"/>
  <c r="J1736" i="1"/>
  <c r="J1347" i="1"/>
  <c r="J547" i="1"/>
  <c r="J2310" i="1"/>
  <c r="J2786" i="1"/>
  <c r="J819" i="1"/>
  <c r="J808" i="1" s="1"/>
  <c r="J807" i="1" s="1"/>
  <c r="M820" i="1"/>
  <c r="J912" i="1"/>
  <c r="J1767" i="1"/>
  <c r="J2374" i="1"/>
  <c r="J2320" i="1"/>
  <c r="J2662" i="1"/>
  <c r="J1910" i="1"/>
  <c r="J2729" i="1"/>
  <c r="J277" i="1"/>
  <c r="J3092" i="1"/>
  <c r="J3865" i="1"/>
  <c r="J272" i="1"/>
  <c r="J3780" i="1"/>
  <c r="J942" i="1"/>
  <c r="J2916" i="1"/>
  <c r="J2602" i="1"/>
  <c r="J2584" i="1" s="1"/>
  <c r="J2357" i="1"/>
  <c r="J532" i="1"/>
  <c r="J1317" i="1"/>
  <c r="J1502" i="1"/>
  <c r="J2577" i="1"/>
  <c r="J245" i="1"/>
  <c r="J1044" i="1"/>
  <c r="J3187" i="1"/>
  <c r="J1710" i="1"/>
  <c r="J1715" i="1"/>
  <c r="K1241" i="1"/>
  <c r="J2440" i="1"/>
  <c r="J1090" i="1"/>
  <c r="J2941" i="1"/>
  <c r="J61" i="1"/>
  <c r="J3295" i="1"/>
  <c r="J2761" i="1"/>
  <c r="J1529" i="1"/>
  <c r="J334" i="1"/>
  <c r="J2063" i="1"/>
  <c r="J429" i="1"/>
  <c r="J2169" i="1"/>
  <c r="J2614" i="1"/>
  <c r="J2218" i="1"/>
  <c r="J3249" i="1"/>
  <c r="J118" i="1"/>
  <c r="J596" i="1"/>
  <c r="J2689" i="1"/>
  <c r="J3849" i="1"/>
  <c r="H606" i="1"/>
  <c r="I606" i="1"/>
  <c r="P606" i="1"/>
  <c r="P605" i="1" s="1"/>
  <c r="G606" i="1"/>
  <c r="G2715" i="1"/>
  <c r="M2715" i="1" s="1"/>
  <c r="G2700" i="1"/>
  <c r="M2700" i="1" s="1"/>
  <c r="G601" i="1"/>
  <c r="M601" i="1" s="1"/>
  <c r="K482" i="1" l="1"/>
  <c r="H819" i="1"/>
  <c r="N819" i="1" s="1"/>
  <c r="L482" i="1"/>
  <c r="L3906" i="1" s="1"/>
  <c r="I819" i="1"/>
  <c r="O819" i="1" s="1"/>
  <c r="K3906" i="1"/>
  <c r="G605" i="1"/>
  <c r="M605" i="1" s="1"/>
  <c r="M606" i="1"/>
  <c r="J3248" i="1"/>
  <c r="J2613" i="1"/>
  <c r="J2062" i="1"/>
  <c r="I605" i="1"/>
  <c r="O605" i="1" s="1"/>
  <c r="O606" i="1"/>
  <c r="J117" i="1"/>
  <c r="J2217" i="1"/>
  <c r="J2168" i="1"/>
  <c r="J1528" i="1"/>
  <c r="H605" i="1"/>
  <c r="N605" i="1" s="1"/>
  <c r="N606" i="1"/>
  <c r="J1037" i="1"/>
  <c r="J2880" i="1"/>
  <c r="J484" i="1"/>
  <c r="J2859" i="1"/>
  <c r="J2785" i="1" s="1"/>
  <c r="J1558" i="1"/>
  <c r="J303" i="1"/>
  <c r="J2520" i="1"/>
  <c r="J3848" i="1"/>
  <c r="J2760" i="1"/>
  <c r="J60" i="1"/>
  <c r="J1089" i="1"/>
  <c r="J244" i="1"/>
  <c r="J1501" i="1"/>
  <c r="J1316" i="1"/>
  <c r="J2356" i="1"/>
  <c r="J3858" i="1"/>
  <c r="J3091" i="1"/>
  <c r="J271" i="1"/>
  <c r="J1909" i="1"/>
  <c r="J2319" i="1"/>
  <c r="J1766" i="1"/>
  <c r="J1735" i="1" s="1"/>
  <c r="J2298" i="1"/>
  <c r="J1346" i="1"/>
  <c r="J1294" i="1"/>
  <c r="J1148" i="1"/>
  <c r="J2648" i="1"/>
  <c r="M819" i="1"/>
  <c r="J3173" i="1"/>
  <c r="J2583" i="1"/>
  <c r="J380" i="1"/>
  <c r="J752" i="1"/>
  <c r="J2464" i="1"/>
  <c r="J797" i="1"/>
  <c r="J2688" i="1"/>
  <c r="J3261" i="1"/>
  <c r="J2940" i="1"/>
  <c r="J2439" i="1"/>
  <c r="J1709" i="1"/>
  <c r="J2576" i="1"/>
  <c r="J941" i="1"/>
  <c r="J2722" i="1"/>
  <c r="J2661" i="1"/>
  <c r="J2373" i="1"/>
  <c r="J911" i="1"/>
  <c r="J546" i="1"/>
  <c r="J1118" i="1"/>
  <c r="J1961" i="1"/>
  <c r="J3430" i="1"/>
  <c r="H3905" i="1"/>
  <c r="N3905" i="1" s="1"/>
  <c r="J3378" i="1" l="1"/>
  <c r="J539" i="1"/>
  <c r="J483" i="1" s="1"/>
  <c r="J2660" i="1"/>
  <c r="J2659" i="1" s="1"/>
  <c r="J940" i="1"/>
  <c r="J1933" i="1"/>
  <c r="J2784" i="1"/>
  <c r="J2372" i="1"/>
  <c r="J2575" i="1"/>
  <c r="J3260" i="1"/>
  <c r="J796" i="1"/>
  <c r="J3164" i="1"/>
  <c r="J1147" i="1"/>
  <c r="J1908" i="1"/>
  <c r="J3063" i="1"/>
  <c r="J243" i="1"/>
  <c r="J59" i="1"/>
  <c r="J297" i="1"/>
  <c r="J1527" i="1"/>
  <c r="J2463" i="1"/>
  <c r="J356" i="1"/>
  <c r="J2647" i="1"/>
  <c r="J3826" i="1"/>
  <c r="J1088" i="1"/>
  <c r="J1036" i="1"/>
  <c r="J2216" i="1"/>
  <c r="J2612" i="1"/>
  <c r="J910" i="1"/>
  <c r="J2939" i="1"/>
  <c r="J1293" i="1"/>
  <c r="J2288" i="1"/>
  <c r="J2318" i="1"/>
  <c r="J2334" i="1"/>
  <c r="J1500" i="1"/>
  <c r="J2759" i="1"/>
  <c r="J2519" i="1"/>
  <c r="J1117" i="1"/>
  <c r="J2438" i="1"/>
  <c r="J736" i="1"/>
  <c r="J1708" i="1"/>
  <c r="J1315" i="1"/>
  <c r="J2866" i="1"/>
  <c r="J2167" i="1"/>
  <c r="J102" i="1"/>
  <c r="J3247" i="1"/>
  <c r="P3190" i="1"/>
  <c r="P3189" i="1" s="1"/>
  <c r="P3188" i="1" s="1"/>
  <c r="P3187" i="1" s="1"/>
  <c r="I3190" i="1"/>
  <c r="H3190" i="1"/>
  <c r="G3190" i="1"/>
  <c r="G3189" i="1" l="1"/>
  <c r="M3190" i="1"/>
  <c r="J2139" i="1"/>
  <c r="J735" i="1"/>
  <c r="J482" i="1" s="1"/>
  <c r="H3189" i="1"/>
  <c r="N3190" i="1"/>
  <c r="J2865" i="1"/>
  <c r="J2268" i="1"/>
  <c r="J909" i="1"/>
  <c r="J3760" i="1"/>
  <c r="J1116" i="1"/>
  <c r="J1035" i="1" s="1"/>
  <c r="J2758" i="1"/>
  <c r="J2187" i="1"/>
  <c r="J355" i="1"/>
  <c r="J11" i="1"/>
  <c r="J2574" i="1"/>
  <c r="J2437" i="1"/>
  <c r="J1499" i="1"/>
  <c r="J270" i="1"/>
  <c r="J1907" i="1"/>
  <c r="J1856" i="1" s="1"/>
  <c r="J3246" i="1"/>
  <c r="J3358" i="1"/>
  <c r="I3189" i="1"/>
  <c r="O3190" i="1"/>
  <c r="J1707" i="1"/>
  <c r="J2317" i="1"/>
  <c r="J1292" i="1"/>
  <c r="J2611" i="1"/>
  <c r="J2646" i="1"/>
  <c r="J181" i="1"/>
  <c r="J3125" i="1"/>
  <c r="J2371" i="1"/>
  <c r="H2948" i="1"/>
  <c r="N2948" i="1" s="1"/>
  <c r="I2948" i="1"/>
  <c r="O2948" i="1" s="1"/>
  <c r="P2948" i="1"/>
  <c r="G2948" i="1"/>
  <c r="M2948" i="1" s="1"/>
  <c r="H2609" i="1"/>
  <c r="N2609" i="1" s="1"/>
  <c r="I2609" i="1"/>
  <c r="O2609" i="1" s="1"/>
  <c r="P2609" i="1"/>
  <c r="G2609" i="1"/>
  <c r="M2609" i="1" s="1"/>
  <c r="J2582" i="1" l="1"/>
  <c r="G3188" i="1"/>
  <c r="M3189" i="1"/>
  <c r="I3188" i="1"/>
  <c r="O3189" i="1"/>
  <c r="J1652" i="1"/>
  <c r="J3357" i="1"/>
  <c r="J835" i="1"/>
  <c r="J1446" i="1"/>
  <c r="J2775" i="1"/>
  <c r="J2436" i="1"/>
  <c r="J2267" i="1"/>
  <c r="J2061" i="1"/>
  <c r="J269" i="1"/>
  <c r="J1241" i="1"/>
  <c r="H3188" i="1"/>
  <c r="N3189" i="1"/>
  <c r="H2225" i="1"/>
  <c r="N2225" i="1" s="1"/>
  <c r="I2225" i="1"/>
  <c r="O2225" i="1" s="1"/>
  <c r="P2225" i="1"/>
  <c r="G2225" i="1"/>
  <c r="M2225" i="1" s="1"/>
  <c r="J3906" i="1" l="1"/>
  <c r="G3187" i="1"/>
  <c r="M3187" i="1" s="1"/>
  <c r="M3188" i="1"/>
  <c r="H3187" i="1"/>
  <c r="N3187" i="1" s="1"/>
  <c r="N3188" i="1"/>
  <c r="I3187" i="1"/>
  <c r="O3187" i="1" s="1"/>
  <c r="O3188" i="1"/>
  <c r="H1054" i="1"/>
  <c r="N1054" i="1" s="1"/>
  <c r="I1054" i="1"/>
  <c r="O1054" i="1" s="1"/>
  <c r="P1054" i="1"/>
  <c r="G1054" i="1"/>
  <c r="M1054" i="1" s="1"/>
  <c r="H812" i="1" l="1"/>
  <c r="N812" i="1" s="1"/>
  <c r="I812" i="1"/>
  <c r="O812" i="1" s="1"/>
  <c r="P812" i="1"/>
  <c r="G812" i="1"/>
  <c r="M812" i="1" s="1"/>
  <c r="H701" i="1"/>
  <c r="N701" i="1" s="1"/>
  <c r="I701" i="1"/>
  <c r="O701" i="1" s="1"/>
  <c r="P701" i="1"/>
  <c r="G701" i="1"/>
  <c r="M701" i="1" s="1"/>
  <c r="H591" i="1"/>
  <c r="N591" i="1" s="1"/>
  <c r="I591" i="1"/>
  <c r="O591" i="1" s="1"/>
  <c r="P591" i="1"/>
  <c r="G591" i="1"/>
  <c r="M591" i="1" s="1"/>
  <c r="H390" i="1"/>
  <c r="N390" i="1" s="1"/>
  <c r="I390" i="1"/>
  <c r="O390" i="1" s="1"/>
  <c r="P390" i="1"/>
  <c r="G390" i="1"/>
  <c r="M390" i="1" s="1"/>
  <c r="H314" i="1"/>
  <c r="N314" i="1" s="1"/>
  <c r="I314" i="1"/>
  <c r="O314" i="1" s="1"/>
  <c r="P314" i="1"/>
  <c r="G314" i="1"/>
  <c r="M314" i="1" s="1"/>
  <c r="H265" i="1"/>
  <c r="N265" i="1" s="1"/>
  <c r="I265" i="1"/>
  <c r="O265" i="1" s="1"/>
  <c r="P265" i="1"/>
  <c r="G265" i="1"/>
  <c r="M265" i="1" s="1"/>
  <c r="P773" i="1" l="1"/>
  <c r="I773" i="1"/>
  <c r="O773" i="1" s="1"/>
  <c r="H773" i="1"/>
  <c r="N773" i="1" s="1"/>
  <c r="G773" i="1"/>
  <c r="M773" i="1" s="1"/>
  <c r="P771" i="1"/>
  <c r="I771" i="1"/>
  <c r="O771" i="1" s="1"/>
  <c r="H771" i="1"/>
  <c r="N771" i="1" s="1"/>
  <c r="G771" i="1"/>
  <c r="M771" i="1" s="1"/>
  <c r="P576" i="1"/>
  <c r="P575" i="1" s="1"/>
  <c r="I576" i="1"/>
  <c r="H576" i="1"/>
  <c r="G576" i="1"/>
  <c r="I575" i="1" l="1"/>
  <c r="O575" i="1" s="1"/>
  <c r="O576" i="1"/>
  <c r="G575" i="1"/>
  <c r="M575" i="1" s="1"/>
  <c r="M576" i="1"/>
  <c r="H575" i="1"/>
  <c r="N575" i="1" s="1"/>
  <c r="N576" i="1"/>
  <c r="H610" i="1"/>
  <c r="I610" i="1"/>
  <c r="P610" i="1"/>
  <c r="P609" i="1" s="1"/>
  <c r="G610" i="1"/>
  <c r="G609" i="1" l="1"/>
  <c r="M609" i="1" s="1"/>
  <c r="M610" i="1"/>
  <c r="I609" i="1"/>
  <c r="O609" i="1" s="1"/>
  <c r="O610" i="1"/>
  <c r="H609" i="1"/>
  <c r="N609" i="1" s="1"/>
  <c r="N610" i="1"/>
  <c r="H3868" i="1"/>
  <c r="N3868" i="1" s="1"/>
  <c r="I3868" i="1"/>
  <c r="O3868" i="1" s="1"/>
  <c r="P3868" i="1"/>
  <c r="H3870" i="1"/>
  <c r="N3870" i="1" s="1"/>
  <c r="I3870" i="1"/>
  <c r="O3870" i="1" s="1"/>
  <c r="P3870" i="1"/>
  <c r="G3868" i="1"/>
  <c r="M3868" i="1" s="1"/>
  <c r="G3870" i="1"/>
  <c r="M3870" i="1" s="1"/>
  <c r="H3853" i="1"/>
  <c r="I3853" i="1"/>
  <c r="P3853" i="1"/>
  <c r="P3852" i="1" s="1"/>
  <c r="H3856" i="1"/>
  <c r="I3856" i="1"/>
  <c r="P3856" i="1"/>
  <c r="P3855" i="1" s="1"/>
  <c r="G3853" i="1"/>
  <c r="G3856" i="1"/>
  <c r="G3855" i="1" l="1"/>
  <c r="M3855" i="1" s="1"/>
  <c r="M3856" i="1"/>
  <c r="G3852" i="1"/>
  <c r="M3852" i="1" s="1"/>
  <c r="M3853" i="1"/>
  <c r="H3855" i="1"/>
  <c r="N3855" i="1" s="1"/>
  <c r="N3856" i="1"/>
  <c r="I3852" i="1"/>
  <c r="O3852" i="1" s="1"/>
  <c r="O3853" i="1"/>
  <c r="I3855" i="1"/>
  <c r="O3855" i="1" s="1"/>
  <c r="O3856" i="1"/>
  <c r="H3852" i="1"/>
  <c r="N3852" i="1" s="1"/>
  <c r="N3853" i="1"/>
  <c r="I3867" i="1"/>
  <c r="G3867" i="1"/>
  <c r="P3867" i="1"/>
  <c r="P3866" i="1" s="1"/>
  <c r="P3865" i="1" s="1"/>
  <c r="P3851" i="1"/>
  <c r="P3850" i="1" s="1"/>
  <c r="P3849" i="1" s="1"/>
  <c r="P3848" i="1" s="1"/>
  <c r="H3867" i="1"/>
  <c r="H3677" i="1"/>
  <c r="I3677" i="1"/>
  <c r="P3677" i="1"/>
  <c r="P3676" i="1" s="1"/>
  <c r="P3675" i="1" s="1"/>
  <c r="P3674" i="1" s="1"/>
  <c r="H3681" i="1"/>
  <c r="I3681" i="1"/>
  <c r="P3681" i="1"/>
  <c r="P3680" i="1" s="1"/>
  <c r="P3679" i="1" s="1"/>
  <c r="G3677" i="1"/>
  <c r="G3681" i="1"/>
  <c r="H3670" i="1"/>
  <c r="I3670" i="1"/>
  <c r="P3670" i="1"/>
  <c r="P3669" i="1" s="1"/>
  <c r="G3670" i="1"/>
  <c r="H3649" i="1"/>
  <c r="N3649" i="1" s="1"/>
  <c r="I3649" i="1"/>
  <c r="O3649" i="1" s="1"/>
  <c r="P3649" i="1"/>
  <c r="G3649" i="1"/>
  <c r="M3649" i="1" s="1"/>
  <c r="I3851" i="1" l="1"/>
  <c r="O3851" i="1" s="1"/>
  <c r="H3851" i="1"/>
  <c r="N3851" i="1" s="1"/>
  <c r="G3851" i="1"/>
  <c r="G3850" i="1" s="1"/>
  <c r="G3669" i="1"/>
  <c r="M3669" i="1" s="1"/>
  <c r="M3670" i="1"/>
  <c r="G3680" i="1"/>
  <c r="M3681" i="1"/>
  <c r="G3676" i="1"/>
  <c r="M3677" i="1"/>
  <c r="G3866" i="1"/>
  <c r="M3867" i="1"/>
  <c r="H3680" i="1"/>
  <c r="N3681" i="1"/>
  <c r="I3850" i="1"/>
  <c r="I3676" i="1"/>
  <c r="O3677" i="1"/>
  <c r="I3669" i="1"/>
  <c r="O3669" i="1" s="1"/>
  <c r="O3670" i="1"/>
  <c r="H3669" i="1"/>
  <c r="N3669" i="1" s="1"/>
  <c r="N3670" i="1"/>
  <c r="I3680" i="1"/>
  <c r="O3681" i="1"/>
  <c r="H3676" i="1"/>
  <c r="N3677" i="1"/>
  <c r="H3866" i="1"/>
  <c r="N3867" i="1"/>
  <c r="I3866" i="1"/>
  <c r="O3867" i="1"/>
  <c r="P3673" i="1"/>
  <c r="P3672" i="1" s="1"/>
  <c r="H535" i="1"/>
  <c r="N535" i="1" s="1"/>
  <c r="I535" i="1"/>
  <c r="O535" i="1" s="1"/>
  <c r="P535" i="1"/>
  <c r="G535" i="1"/>
  <c r="M535" i="1" s="1"/>
  <c r="H3850" i="1" l="1"/>
  <c r="N3850" i="1" s="1"/>
  <c r="M3851" i="1"/>
  <c r="G3849" i="1"/>
  <c r="M3850" i="1"/>
  <c r="G3679" i="1"/>
  <c r="M3679" i="1" s="1"/>
  <c r="M3680" i="1"/>
  <c r="G3865" i="1"/>
  <c r="M3865" i="1" s="1"/>
  <c r="M3866" i="1"/>
  <c r="G3675" i="1"/>
  <c r="M3676" i="1"/>
  <c r="H3675" i="1"/>
  <c r="N3676" i="1"/>
  <c r="H3849" i="1"/>
  <c r="I3849" i="1"/>
  <c r="O3850" i="1"/>
  <c r="I3865" i="1"/>
  <c r="O3865" i="1" s="1"/>
  <c r="O3866" i="1"/>
  <c r="H3865" i="1"/>
  <c r="N3865" i="1" s="1"/>
  <c r="N3866" i="1"/>
  <c r="I3679" i="1"/>
  <c r="O3679" i="1" s="1"/>
  <c r="O3680" i="1"/>
  <c r="I3675" i="1"/>
  <c r="O3676" i="1"/>
  <c r="H3679" i="1"/>
  <c r="N3679" i="1" s="1"/>
  <c r="N3680" i="1"/>
  <c r="H3469" i="1"/>
  <c r="I3469" i="1"/>
  <c r="P3469" i="1"/>
  <c r="P3468" i="1" s="1"/>
  <c r="G3469" i="1"/>
  <c r="H3445" i="1"/>
  <c r="I3445" i="1"/>
  <c r="P3445" i="1"/>
  <c r="P3444" i="1" s="1"/>
  <c r="G3445" i="1"/>
  <c r="H3302" i="1"/>
  <c r="N3302" i="1" s="1"/>
  <c r="I3302" i="1"/>
  <c r="O3302" i="1" s="1"/>
  <c r="P3302" i="1"/>
  <c r="G3302" i="1"/>
  <c r="M3302" i="1" s="1"/>
  <c r="H3298" i="1"/>
  <c r="N3298" i="1" s="1"/>
  <c r="I3298" i="1"/>
  <c r="O3298" i="1" s="1"/>
  <c r="P3298" i="1"/>
  <c r="G3298" i="1"/>
  <c r="M3298" i="1" s="1"/>
  <c r="H3252" i="1"/>
  <c r="I3252" i="1"/>
  <c r="P3252" i="1"/>
  <c r="P3251" i="1" s="1"/>
  <c r="P3250" i="1" s="1"/>
  <c r="P3249" i="1" s="1"/>
  <c r="P3248" i="1" s="1"/>
  <c r="G3252" i="1"/>
  <c r="G3444" i="1" l="1"/>
  <c r="M3444" i="1" s="1"/>
  <c r="M3445" i="1"/>
  <c r="G3468" i="1"/>
  <c r="M3468" i="1" s="1"/>
  <c r="M3469" i="1"/>
  <c r="G3674" i="1"/>
  <c r="M3675" i="1"/>
  <c r="G3251" i="1"/>
  <c r="M3252" i="1"/>
  <c r="G3848" i="1"/>
  <c r="M3848" i="1" s="1"/>
  <c r="M3849" i="1"/>
  <c r="H3848" i="1"/>
  <c r="N3848" i="1" s="1"/>
  <c r="N3849" i="1"/>
  <c r="I3444" i="1"/>
  <c r="O3444" i="1" s="1"/>
  <c r="O3445" i="1"/>
  <c r="I3468" i="1"/>
  <c r="O3468" i="1" s="1"/>
  <c r="O3469" i="1"/>
  <c r="I3251" i="1"/>
  <c r="O3252" i="1"/>
  <c r="H3251" i="1"/>
  <c r="N3252" i="1"/>
  <c r="H3444" i="1"/>
  <c r="N3444" i="1" s="1"/>
  <c r="N3445" i="1"/>
  <c r="H3468" i="1"/>
  <c r="N3468" i="1" s="1"/>
  <c r="N3469" i="1"/>
  <c r="I3674" i="1"/>
  <c r="O3675" i="1"/>
  <c r="I3848" i="1"/>
  <c r="O3848" i="1" s="1"/>
  <c r="O3849" i="1"/>
  <c r="H3674" i="1"/>
  <c r="N3675" i="1"/>
  <c r="H2931" i="1"/>
  <c r="I2931" i="1"/>
  <c r="P2931" i="1"/>
  <c r="P2930" i="1" s="1"/>
  <c r="G2931" i="1"/>
  <c r="H2914" i="1"/>
  <c r="I2914" i="1"/>
  <c r="P2914" i="1"/>
  <c r="P2913" i="1" s="1"/>
  <c r="G2914" i="1"/>
  <c r="H2911" i="1"/>
  <c r="I2911" i="1"/>
  <c r="P2911" i="1"/>
  <c r="P2910" i="1" s="1"/>
  <c r="G2911" i="1"/>
  <c r="H2908" i="1"/>
  <c r="I2908" i="1"/>
  <c r="P2908" i="1"/>
  <c r="P2907" i="1" s="1"/>
  <c r="G2908" i="1"/>
  <c r="H2905" i="1"/>
  <c r="I2905" i="1"/>
  <c r="P2905" i="1"/>
  <c r="P2904" i="1" s="1"/>
  <c r="G2905" i="1"/>
  <c r="H2902" i="1"/>
  <c r="I2902" i="1"/>
  <c r="P2902" i="1"/>
  <c r="P2901" i="1" s="1"/>
  <c r="G2902" i="1"/>
  <c r="H2899" i="1"/>
  <c r="I2899" i="1"/>
  <c r="P2899" i="1"/>
  <c r="P2898" i="1" s="1"/>
  <c r="G2899" i="1"/>
  <c r="H2863" i="1"/>
  <c r="I2863" i="1"/>
  <c r="P2863" i="1"/>
  <c r="P2862" i="1" s="1"/>
  <c r="P2861" i="1" s="1"/>
  <c r="P2860" i="1" s="1"/>
  <c r="P2859" i="1" s="1"/>
  <c r="G2863" i="1"/>
  <c r="H2853" i="1"/>
  <c r="I2853" i="1"/>
  <c r="P2853" i="1"/>
  <c r="P2852" i="1" s="1"/>
  <c r="G2853" i="1"/>
  <c r="H2826" i="1"/>
  <c r="I2826" i="1"/>
  <c r="P2826" i="1"/>
  <c r="P2825" i="1" s="1"/>
  <c r="G2826" i="1"/>
  <c r="G2825" i="1" l="1"/>
  <c r="M2825" i="1" s="1"/>
  <c r="M2826" i="1"/>
  <c r="G2862" i="1"/>
  <c r="M2863" i="1"/>
  <c r="G2901" i="1"/>
  <c r="M2901" i="1" s="1"/>
  <c r="M2902" i="1"/>
  <c r="G3250" i="1"/>
  <c r="M3251" i="1"/>
  <c r="G2898" i="1"/>
  <c r="M2898" i="1" s="1"/>
  <c r="M2899" i="1"/>
  <c r="G2904" i="1"/>
  <c r="M2904" i="1" s="1"/>
  <c r="M2905" i="1"/>
  <c r="G2907" i="1"/>
  <c r="M2907" i="1" s="1"/>
  <c r="M2908" i="1"/>
  <c r="G2910" i="1"/>
  <c r="M2910" i="1" s="1"/>
  <c r="M2911" i="1"/>
  <c r="G2913" i="1"/>
  <c r="M2913" i="1" s="1"/>
  <c r="M2914" i="1"/>
  <c r="G2930" i="1"/>
  <c r="M2930" i="1" s="1"/>
  <c r="M2931" i="1"/>
  <c r="G2852" i="1"/>
  <c r="M2852" i="1" s="1"/>
  <c r="M2853" i="1"/>
  <c r="M3674" i="1"/>
  <c r="G3673" i="1"/>
  <c r="I2898" i="1"/>
  <c r="O2898" i="1" s="1"/>
  <c r="O2899" i="1"/>
  <c r="N3674" i="1"/>
  <c r="H3673" i="1"/>
  <c r="O3674" i="1"/>
  <c r="I3673" i="1"/>
  <c r="I3250" i="1"/>
  <c r="O3251" i="1"/>
  <c r="I2852" i="1"/>
  <c r="O2852" i="1" s="1"/>
  <c r="O2853" i="1"/>
  <c r="I2901" i="1"/>
  <c r="O2901" i="1" s="1"/>
  <c r="O2902" i="1"/>
  <c r="I2904" i="1"/>
  <c r="O2904" i="1" s="1"/>
  <c r="O2905" i="1"/>
  <c r="I2907" i="1"/>
  <c r="O2907" i="1" s="1"/>
  <c r="O2908" i="1"/>
  <c r="I2910" i="1"/>
  <c r="O2910" i="1" s="1"/>
  <c r="O2911" i="1"/>
  <c r="I2913" i="1"/>
  <c r="O2913" i="1" s="1"/>
  <c r="O2914" i="1"/>
  <c r="I2930" i="1"/>
  <c r="O2930" i="1" s="1"/>
  <c r="O2931" i="1"/>
  <c r="I2825" i="1"/>
  <c r="O2825" i="1" s="1"/>
  <c r="O2826" i="1"/>
  <c r="I2862" i="1"/>
  <c r="O2863" i="1"/>
  <c r="H2825" i="1"/>
  <c r="N2825" i="1" s="1"/>
  <c r="N2826" i="1"/>
  <c r="H2852" i="1"/>
  <c r="N2852" i="1" s="1"/>
  <c r="N2853" i="1"/>
  <c r="H2862" i="1"/>
  <c r="N2863" i="1"/>
  <c r="H2898" i="1"/>
  <c r="N2898" i="1" s="1"/>
  <c r="N2899" i="1"/>
  <c r="H2901" i="1"/>
  <c r="N2901" i="1" s="1"/>
  <c r="N2902" i="1"/>
  <c r="H2904" i="1"/>
  <c r="N2904" i="1" s="1"/>
  <c r="N2905" i="1"/>
  <c r="H2907" i="1"/>
  <c r="N2907" i="1" s="1"/>
  <c r="N2908" i="1"/>
  <c r="H2910" i="1"/>
  <c r="N2910" i="1" s="1"/>
  <c r="N2911" i="1"/>
  <c r="H2913" i="1"/>
  <c r="N2913" i="1" s="1"/>
  <c r="N2914" i="1"/>
  <c r="H2930" i="1"/>
  <c r="N2930" i="1" s="1"/>
  <c r="N2931" i="1"/>
  <c r="H3250" i="1"/>
  <c r="N3251" i="1"/>
  <c r="H2770" i="1"/>
  <c r="I2770" i="1"/>
  <c r="P2770" i="1"/>
  <c r="P2769" i="1" s="1"/>
  <c r="H2773" i="1"/>
  <c r="I2773" i="1"/>
  <c r="P2773" i="1"/>
  <c r="P2772" i="1" s="1"/>
  <c r="G2770" i="1"/>
  <c r="G2773" i="1"/>
  <c r="G2769" i="1" l="1"/>
  <c r="M2769" i="1" s="1"/>
  <c r="M2770" i="1"/>
  <c r="G2772" i="1"/>
  <c r="M2772" i="1" s="1"/>
  <c r="M2773" i="1"/>
  <c r="G3672" i="1"/>
  <c r="M3672" i="1" s="1"/>
  <c r="M3673" i="1"/>
  <c r="G3249" i="1"/>
  <c r="M3250" i="1"/>
  <c r="G2861" i="1"/>
  <c r="M2862" i="1"/>
  <c r="H3249" i="1"/>
  <c r="N3250" i="1"/>
  <c r="I2769" i="1"/>
  <c r="O2769" i="1" s="1"/>
  <c r="O2770" i="1"/>
  <c r="I2772" i="1"/>
  <c r="O2772" i="1" s="1"/>
  <c r="O2773" i="1"/>
  <c r="H2769" i="1"/>
  <c r="N2769" i="1" s="1"/>
  <c r="N2770" i="1"/>
  <c r="H2772" i="1"/>
  <c r="N2772" i="1" s="1"/>
  <c r="N2773" i="1"/>
  <c r="H3672" i="1"/>
  <c r="N3672" i="1" s="1"/>
  <c r="N3673" i="1"/>
  <c r="H2861" i="1"/>
  <c r="N2862" i="1"/>
  <c r="I3249" i="1"/>
  <c r="O3250" i="1"/>
  <c r="I3672" i="1"/>
  <c r="O3672" i="1" s="1"/>
  <c r="O3673" i="1"/>
  <c r="I2861" i="1"/>
  <c r="O2862" i="1"/>
  <c r="H2742" i="1"/>
  <c r="I2742" i="1"/>
  <c r="P2742" i="1"/>
  <c r="P2741" i="1" s="1"/>
  <c r="G2742" i="1"/>
  <c r="H2733" i="1"/>
  <c r="I2733" i="1"/>
  <c r="P2733" i="1"/>
  <c r="P2732" i="1" s="1"/>
  <c r="G2733" i="1"/>
  <c r="H2720" i="1"/>
  <c r="I2720" i="1"/>
  <c r="P2720" i="1"/>
  <c r="P2719" i="1" s="1"/>
  <c r="G2720" i="1"/>
  <c r="H2708" i="1"/>
  <c r="I2708" i="1"/>
  <c r="P2708" i="1"/>
  <c r="P2707" i="1" s="1"/>
  <c r="G2708" i="1"/>
  <c r="H2686" i="1"/>
  <c r="I2686" i="1"/>
  <c r="P2686" i="1"/>
  <c r="P2685" i="1" s="1"/>
  <c r="G2686" i="1"/>
  <c r="H2683" i="1"/>
  <c r="I2683" i="1"/>
  <c r="P2683" i="1"/>
  <c r="P2682" i="1" s="1"/>
  <c r="G2683" i="1"/>
  <c r="H2677" i="1"/>
  <c r="I2677" i="1"/>
  <c r="P2677" i="1"/>
  <c r="P2676" i="1" s="1"/>
  <c r="G2677" i="1"/>
  <c r="H2674" i="1"/>
  <c r="I2674" i="1"/>
  <c r="P2674" i="1"/>
  <c r="P2673" i="1" s="1"/>
  <c r="G2674" i="1"/>
  <c r="H2671" i="1"/>
  <c r="I2671" i="1"/>
  <c r="P2671" i="1"/>
  <c r="P2670" i="1" s="1"/>
  <c r="G2671" i="1"/>
  <c r="H2665" i="1"/>
  <c r="I2665" i="1"/>
  <c r="P2665" i="1"/>
  <c r="P2664" i="1" s="1"/>
  <c r="G2665" i="1"/>
  <c r="H2652" i="1"/>
  <c r="I2652" i="1"/>
  <c r="P2652" i="1"/>
  <c r="P2651" i="1" s="1"/>
  <c r="P2650" i="1" s="1"/>
  <c r="P2649" i="1" s="1"/>
  <c r="G2652" i="1"/>
  <c r="G2664" i="1" l="1"/>
  <c r="M2664" i="1" s="1"/>
  <c r="M2665" i="1"/>
  <c r="G2670" i="1"/>
  <c r="M2670" i="1" s="1"/>
  <c r="M2671" i="1"/>
  <c r="G2682" i="1"/>
  <c r="M2682" i="1" s="1"/>
  <c r="M2683" i="1"/>
  <c r="G3248" i="1"/>
  <c r="M3248" i="1" s="1"/>
  <c r="M3249" i="1"/>
  <c r="G2676" i="1"/>
  <c r="M2676" i="1" s="1"/>
  <c r="M2677" i="1"/>
  <c r="G2685" i="1"/>
  <c r="M2685" i="1" s="1"/>
  <c r="M2686" i="1"/>
  <c r="G2707" i="1"/>
  <c r="M2707" i="1" s="1"/>
  <c r="M2708" i="1"/>
  <c r="G2719" i="1"/>
  <c r="M2719" i="1" s="1"/>
  <c r="M2720" i="1"/>
  <c r="G2732" i="1"/>
  <c r="M2732" i="1" s="1"/>
  <c r="M2733" i="1"/>
  <c r="G2741" i="1"/>
  <c r="M2741" i="1" s="1"/>
  <c r="M2742" i="1"/>
  <c r="G2651" i="1"/>
  <c r="M2652" i="1"/>
  <c r="G2673" i="1"/>
  <c r="M2673" i="1" s="1"/>
  <c r="M2674" i="1"/>
  <c r="G2860" i="1"/>
  <c r="M2861" i="1"/>
  <c r="I2670" i="1"/>
  <c r="O2670" i="1" s="1"/>
  <c r="O2671" i="1"/>
  <c r="I2682" i="1"/>
  <c r="O2682" i="1" s="1"/>
  <c r="O2683" i="1"/>
  <c r="I2860" i="1"/>
  <c r="O2861" i="1"/>
  <c r="I3248" i="1"/>
  <c r="O3248" i="1" s="1"/>
  <c r="O3249" i="1"/>
  <c r="I2651" i="1"/>
  <c r="O2652" i="1"/>
  <c r="I2676" i="1"/>
  <c r="O2676" i="1" s="1"/>
  <c r="O2677" i="1"/>
  <c r="I2685" i="1"/>
  <c r="O2685" i="1" s="1"/>
  <c r="O2686" i="1"/>
  <c r="I2707" i="1"/>
  <c r="O2707" i="1" s="1"/>
  <c r="O2708" i="1"/>
  <c r="I2719" i="1"/>
  <c r="O2719" i="1" s="1"/>
  <c r="O2720" i="1"/>
  <c r="I2732" i="1"/>
  <c r="O2732" i="1" s="1"/>
  <c r="O2733" i="1"/>
  <c r="I2741" i="1"/>
  <c r="O2741" i="1" s="1"/>
  <c r="O2742" i="1"/>
  <c r="I2664" i="1"/>
  <c r="O2665" i="1"/>
  <c r="I2673" i="1"/>
  <c r="O2673" i="1" s="1"/>
  <c r="O2674" i="1"/>
  <c r="H2651" i="1"/>
  <c r="N2652" i="1"/>
  <c r="H2664" i="1"/>
  <c r="N2665" i="1"/>
  <c r="H2670" i="1"/>
  <c r="N2670" i="1" s="1"/>
  <c r="N2671" i="1"/>
  <c r="H2673" i="1"/>
  <c r="N2673" i="1" s="1"/>
  <c r="N2674" i="1"/>
  <c r="H2676" i="1"/>
  <c r="N2676" i="1" s="1"/>
  <c r="N2677" i="1"/>
  <c r="H2682" i="1"/>
  <c r="N2682" i="1" s="1"/>
  <c r="N2683" i="1"/>
  <c r="H2685" i="1"/>
  <c r="N2685" i="1" s="1"/>
  <c r="N2686" i="1"/>
  <c r="H2707" i="1"/>
  <c r="N2707" i="1" s="1"/>
  <c r="N2708" i="1"/>
  <c r="H2719" i="1"/>
  <c r="N2719" i="1" s="1"/>
  <c r="N2720" i="1"/>
  <c r="H2732" i="1"/>
  <c r="N2732" i="1" s="1"/>
  <c r="N2733" i="1"/>
  <c r="H2741" i="1"/>
  <c r="N2741" i="1" s="1"/>
  <c r="N2742" i="1"/>
  <c r="H2860" i="1"/>
  <c r="N2861" i="1"/>
  <c r="H3248" i="1"/>
  <c r="N3248" i="1" s="1"/>
  <c r="N3249" i="1"/>
  <c r="H2644" i="1"/>
  <c r="I2644" i="1"/>
  <c r="P2644" i="1"/>
  <c r="P2643" i="1" s="1"/>
  <c r="G2644" i="1"/>
  <c r="H2641" i="1"/>
  <c r="I2641" i="1"/>
  <c r="P2641" i="1"/>
  <c r="P2640" i="1" s="1"/>
  <c r="G2641" i="1"/>
  <c r="H2638" i="1"/>
  <c r="I2638" i="1"/>
  <c r="P2638" i="1"/>
  <c r="P2637" i="1" s="1"/>
  <c r="G2638" i="1"/>
  <c r="H2635" i="1"/>
  <c r="I2635" i="1"/>
  <c r="P2635" i="1"/>
  <c r="P2634" i="1" s="1"/>
  <c r="G2635" i="1"/>
  <c r="H2632" i="1"/>
  <c r="I2632" i="1"/>
  <c r="P2632" i="1"/>
  <c r="P2631" i="1" s="1"/>
  <c r="G2632" i="1"/>
  <c r="H2629" i="1"/>
  <c r="I2629" i="1"/>
  <c r="P2629" i="1"/>
  <c r="P2628" i="1" s="1"/>
  <c r="G2629" i="1"/>
  <c r="H2626" i="1"/>
  <c r="I2626" i="1"/>
  <c r="P2626" i="1"/>
  <c r="P2625" i="1" s="1"/>
  <c r="G2626" i="1"/>
  <c r="H2623" i="1"/>
  <c r="I2623" i="1"/>
  <c r="P2623" i="1"/>
  <c r="P2622" i="1" s="1"/>
  <c r="G2623" i="1"/>
  <c r="H2620" i="1"/>
  <c r="I2620" i="1"/>
  <c r="P2620" i="1"/>
  <c r="P2619" i="1" s="1"/>
  <c r="G2620" i="1"/>
  <c r="H2596" i="1"/>
  <c r="N2596" i="1" s="1"/>
  <c r="I2596" i="1"/>
  <c r="O2596" i="1" s="1"/>
  <c r="P2596" i="1"/>
  <c r="G2596" i="1"/>
  <c r="M2596" i="1" s="1"/>
  <c r="H2600" i="1"/>
  <c r="N2600" i="1" s="1"/>
  <c r="I2600" i="1"/>
  <c r="O2600" i="1" s="1"/>
  <c r="P2600" i="1"/>
  <c r="G2600" i="1"/>
  <c r="M2600" i="1" s="1"/>
  <c r="H2580" i="1"/>
  <c r="I2580" i="1"/>
  <c r="P2580" i="1"/>
  <c r="P2579" i="1" s="1"/>
  <c r="P2578" i="1" s="1"/>
  <c r="P2577" i="1" s="1"/>
  <c r="P2576" i="1" s="1"/>
  <c r="P2575" i="1" s="1"/>
  <c r="P2574" i="1" s="1"/>
  <c r="G2580" i="1"/>
  <c r="H2524" i="1"/>
  <c r="I2524" i="1"/>
  <c r="P2524" i="1"/>
  <c r="P2523" i="1" s="1"/>
  <c r="P2522" i="1" s="1"/>
  <c r="P2521" i="1" s="1"/>
  <c r="P2520" i="1" s="1"/>
  <c r="G2524" i="1"/>
  <c r="H2517" i="1"/>
  <c r="I2517" i="1"/>
  <c r="P2517" i="1"/>
  <c r="P2516" i="1" s="1"/>
  <c r="G2517" i="1"/>
  <c r="H2443" i="1"/>
  <c r="I2443" i="1"/>
  <c r="P2443" i="1"/>
  <c r="P2442" i="1" s="1"/>
  <c r="P2441" i="1" s="1"/>
  <c r="P2440" i="1" s="1"/>
  <c r="G2443" i="1"/>
  <c r="N2664" i="1" l="1"/>
  <c r="O2664" i="1"/>
  <c r="G2516" i="1"/>
  <c r="M2516" i="1" s="1"/>
  <c r="M2517" i="1"/>
  <c r="G2523" i="1"/>
  <c r="M2524" i="1"/>
  <c r="G2579" i="1"/>
  <c r="M2580" i="1"/>
  <c r="G2442" i="1"/>
  <c r="M2443" i="1"/>
  <c r="G2619" i="1"/>
  <c r="M2619" i="1" s="1"/>
  <c r="M2620" i="1"/>
  <c r="G2622" i="1"/>
  <c r="M2622" i="1" s="1"/>
  <c r="M2623" i="1"/>
  <c r="G2625" i="1"/>
  <c r="M2625" i="1" s="1"/>
  <c r="M2626" i="1"/>
  <c r="G2628" i="1"/>
  <c r="M2628" i="1" s="1"/>
  <c r="M2629" i="1"/>
  <c r="G2631" i="1"/>
  <c r="M2631" i="1" s="1"/>
  <c r="M2632" i="1"/>
  <c r="G2634" i="1"/>
  <c r="M2634" i="1" s="1"/>
  <c r="M2635" i="1"/>
  <c r="G2637" i="1"/>
  <c r="M2637" i="1" s="1"/>
  <c r="M2638" i="1"/>
  <c r="G2640" i="1"/>
  <c r="M2640" i="1" s="1"/>
  <c r="M2641" i="1"/>
  <c r="G2643" i="1"/>
  <c r="M2643" i="1" s="1"/>
  <c r="M2644" i="1"/>
  <c r="G2859" i="1"/>
  <c r="M2859" i="1" s="1"/>
  <c r="M2860" i="1"/>
  <c r="G2650" i="1"/>
  <c r="M2651" i="1"/>
  <c r="I2516" i="1"/>
  <c r="O2516" i="1" s="1"/>
  <c r="O2517" i="1"/>
  <c r="I2619" i="1"/>
  <c r="O2619" i="1" s="1"/>
  <c r="O2620" i="1"/>
  <c r="H2516" i="1"/>
  <c r="N2516" i="1" s="1"/>
  <c r="N2517" i="1"/>
  <c r="H2579" i="1"/>
  <c r="N2580" i="1"/>
  <c r="H2619" i="1"/>
  <c r="N2619" i="1" s="1"/>
  <c r="N2620" i="1"/>
  <c r="H2622" i="1"/>
  <c r="N2622" i="1" s="1"/>
  <c r="N2623" i="1"/>
  <c r="H2628" i="1"/>
  <c r="N2628" i="1" s="1"/>
  <c r="N2629" i="1"/>
  <c r="H2631" i="1"/>
  <c r="N2631" i="1" s="1"/>
  <c r="N2632" i="1"/>
  <c r="H2637" i="1"/>
  <c r="N2637" i="1" s="1"/>
  <c r="N2638" i="1"/>
  <c r="H2643" i="1"/>
  <c r="N2643" i="1" s="1"/>
  <c r="N2644" i="1"/>
  <c r="H2650" i="1"/>
  <c r="N2651" i="1"/>
  <c r="I2622" i="1"/>
  <c r="O2622" i="1" s="1"/>
  <c r="O2623" i="1"/>
  <c r="I2625" i="1"/>
  <c r="O2625" i="1" s="1"/>
  <c r="O2626" i="1"/>
  <c r="I2628" i="1"/>
  <c r="O2628" i="1" s="1"/>
  <c r="O2629" i="1"/>
  <c r="I2631" i="1"/>
  <c r="O2631" i="1" s="1"/>
  <c r="O2632" i="1"/>
  <c r="I2634" i="1"/>
  <c r="O2634" i="1" s="1"/>
  <c r="O2635" i="1"/>
  <c r="I2637" i="1"/>
  <c r="O2637" i="1" s="1"/>
  <c r="O2638" i="1"/>
  <c r="I2640" i="1"/>
  <c r="O2640" i="1" s="1"/>
  <c r="O2641" i="1"/>
  <c r="I2643" i="1"/>
  <c r="O2643" i="1" s="1"/>
  <c r="O2644" i="1"/>
  <c r="I2442" i="1"/>
  <c r="O2443" i="1"/>
  <c r="I2523" i="1"/>
  <c r="O2524" i="1"/>
  <c r="I2579" i="1"/>
  <c r="O2580" i="1"/>
  <c r="H2442" i="1"/>
  <c r="N2443" i="1"/>
  <c r="H2523" i="1"/>
  <c r="N2524" i="1"/>
  <c r="H2625" i="1"/>
  <c r="N2625" i="1" s="1"/>
  <c r="N2626" i="1"/>
  <c r="H2634" i="1"/>
  <c r="N2634" i="1" s="1"/>
  <c r="N2635" i="1"/>
  <c r="H2640" i="1"/>
  <c r="N2640" i="1" s="1"/>
  <c r="N2641" i="1"/>
  <c r="H2859" i="1"/>
  <c r="N2859" i="1" s="1"/>
  <c r="N2860" i="1"/>
  <c r="I2650" i="1"/>
  <c r="O2651" i="1"/>
  <c r="I2859" i="1"/>
  <c r="O2859" i="1" s="1"/>
  <c r="O2860" i="1"/>
  <c r="H2377" i="1"/>
  <c r="I2377" i="1"/>
  <c r="P2377" i="1"/>
  <c r="P2376" i="1" s="1"/>
  <c r="P2375" i="1" s="1"/>
  <c r="P2374" i="1" s="1"/>
  <c r="P2373" i="1" s="1"/>
  <c r="P2372" i="1" s="1"/>
  <c r="G2377" i="1"/>
  <c r="H2364" i="1"/>
  <c r="I2364" i="1"/>
  <c r="P2364" i="1"/>
  <c r="P2363" i="1" s="1"/>
  <c r="G2364" i="1"/>
  <c r="H2323" i="1"/>
  <c r="I2323" i="1"/>
  <c r="P2323" i="1"/>
  <c r="P2322" i="1" s="1"/>
  <c r="P2321" i="1" s="1"/>
  <c r="P2320" i="1" s="1"/>
  <c r="P2319" i="1" s="1"/>
  <c r="P2318" i="1" s="1"/>
  <c r="G2323" i="1"/>
  <c r="G2376" i="1" l="1"/>
  <c r="M2377" i="1"/>
  <c r="G2441" i="1"/>
  <c r="M2442" i="1"/>
  <c r="G2522" i="1"/>
  <c r="M2523" i="1"/>
  <c r="G2322" i="1"/>
  <c r="M2323" i="1"/>
  <c r="G2363" i="1"/>
  <c r="M2363" i="1" s="1"/>
  <c r="M2364" i="1"/>
  <c r="G2649" i="1"/>
  <c r="M2649" i="1" s="1"/>
  <c r="M2650" i="1"/>
  <c r="G2578" i="1"/>
  <c r="M2579" i="1"/>
  <c r="H2522" i="1"/>
  <c r="N2523" i="1"/>
  <c r="I2322" i="1"/>
  <c r="O2323" i="1"/>
  <c r="I2376" i="1"/>
  <c r="O2377" i="1"/>
  <c r="H2363" i="1"/>
  <c r="N2363" i="1" s="1"/>
  <c r="N2364" i="1"/>
  <c r="H2376" i="1"/>
  <c r="N2377" i="1"/>
  <c r="I2649" i="1"/>
  <c r="O2649" i="1" s="1"/>
  <c r="O2650" i="1"/>
  <c r="I2441" i="1"/>
  <c r="O2442" i="1"/>
  <c r="H2578" i="1"/>
  <c r="N2579" i="1"/>
  <c r="I2363" i="1"/>
  <c r="O2363" i="1" s="1"/>
  <c r="O2364" i="1"/>
  <c r="I2578" i="1"/>
  <c r="O2579" i="1"/>
  <c r="H2322" i="1"/>
  <c r="N2323" i="1"/>
  <c r="H2441" i="1"/>
  <c r="N2442" i="1"/>
  <c r="I2522" i="1"/>
  <c r="O2523" i="1"/>
  <c r="H2649" i="1"/>
  <c r="N2649" i="1" s="1"/>
  <c r="N2650" i="1"/>
  <c r="H2315" i="1"/>
  <c r="N2315" i="1" s="1"/>
  <c r="I2315" i="1"/>
  <c r="O2315" i="1" s="1"/>
  <c r="P2315" i="1"/>
  <c r="G2315" i="1"/>
  <c r="M2315" i="1" s="1"/>
  <c r="G2321" i="1" l="1"/>
  <c r="M2322" i="1"/>
  <c r="G2440" i="1"/>
  <c r="M2440" i="1" s="1"/>
  <c r="M2441" i="1"/>
  <c r="G2577" i="1"/>
  <c r="M2578" i="1"/>
  <c r="G2521" i="1"/>
  <c r="M2522" i="1"/>
  <c r="G2375" i="1"/>
  <c r="M2376" i="1"/>
  <c r="I2577" i="1"/>
  <c r="O2578" i="1"/>
  <c r="H2577" i="1"/>
  <c r="N2578" i="1"/>
  <c r="I2321" i="1"/>
  <c r="O2322" i="1"/>
  <c r="H2440" i="1"/>
  <c r="N2440" i="1" s="1"/>
  <c r="N2441" i="1"/>
  <c r="I2521" i="1"/>
  <c r="O2522" i="1"/>
  <c r="H2321" i="1"/>
  <c r="N2322" i="1"/>
  <c r="I2440" i="1"/>
  <c r="O2440" i="1" s="1"/>
  <c r="O2441" i="1"/>
  <c r="H2375" i="1"/>
  <c r="N2376" i="1"/>
  <c r="I2375" i="1"/>
  <c r="O2376" i="1"/>
  <c r="H2521" i="1"/>
  <c r="N2522" i="1"/>
  <c r="H2175" i="1"/>
  <c r="I2175" i="1"/>
  <c r="P2175" i="1"/>
  <c r="P2174" i="1" s="1"/>
  <c r="G2175" i="1"/>
  <c r="H2078" i="1"/>
  <c r="N2078" i="1" s="1"/>
  <c r="I2078" i="1"/>
  <c r="O2078" i="1" s="1"/>
  <c r="P2078" i="1"/>
  <c r="G2078" i="1"/>
  <c r="M2078" i="1" s="1"/>
  <c r="G2520" i="1" l="1"/>
  <c r="M2520" i="1" s="1"/>
  <c r="M2521" i="1"/>
  <c r="G2174" i="1"/>
  <c r="M2174" i="1" s="1"/>
  <c r="M2175" i="1"/>
  <c r="G2374" i="1"/>
  <c r="M2375" i="1"/>
  <c r="G2576" i="1"/>
  <c r="M2577" i="1"/>
  <c r="G2320" i="1"/>
  <c r="M2321" i="1"/>
  <c r="H2520" i="1"/>
  <c r="N2520" i="1" s="1"/>
  <c r="N2521" i="1"/>
  <c r="H2374" i="1"/>
  <c r="N2375" i="1"/>
  <c r="H2320" i="1"/>
  <c r="N2321" i="1"/>
  <c r="H2576" i="1"/>
  <c r="N2577" i="1"/>
  <c r="I2174" i="1"/>
  <c r="O2174" i="1" s="1"/>
  <c r="O2175" i="1"/>
  <c r="H2174" i="1"/>
  <c r="N2174" i="1" s="1"/>
  <c r="N2175" i="1"/>
  <c r="I2374" i="1"/>
  <c r="O2375" i="1"/>
  <c r="I2520" i="1"/>
  <c r="O2520" i="1" s="1"/>
  <c r="O2521" i="1"/>
  <c r="I2320" i="1"/>
  <c r="O2321" i="1"/>
  <c r="I2576" i="1"/>
  <c r="O2577" i="1"/>
  <c r="H1969" i="1"/>
  <c r="I1969" i="1"/>
  <c r="P1969" i="1"/>
  <c r="P1968" i="1" s="1"/>
  <c r="G1969" i="1"/>
  <c r="H1913" i="1"/>
  <c r="I1913" i="1"/>
  <c r="P1913" i="1"/>
  <c r="P1912" i="1" s="1"/>
  <c r="P1911" i="1" s="1"/>
  <c r="P1910" i="1" s="1"/>
  <c r="P1909" i="1" s="1"/>
  <c r="G1913" i="1"/>
  <c r="G1912" i="1" l="1"/>
  <c r="M1913" i="1"/>
  <c r="G1968" i="1"/>
  <c r="M1968" i="1" s="1"/>
  <c r="M1969" i="1"/>
  <c r="G2575" i="1"/>
  <c r="M2576" i="1"/>
  <c r="G2319" i="1"/>
  <c r="M2320" i="1"/>
  <c r="G2373" i="1"/>
  <c r="M2374" i="1"/>
  <c r="H2575" i="1"/>
  <c r="N2576" i="1"/>
  <c r="H2373" i="1"/>
  <c r="N2374" i="1"/>
  <c r="I1968" i="1"/>
  <c r="O1968" i="1" s="1"/>
  <c r="O1969" i="1"/>
  <c r="I2575" i="1"/>
  <c r="O2576" i="1"/>
  <c r="I1912" i="1"/>
  <c r="O1913" i="1"/>
  <c r="H1912" i="1"/>
  <c r="N1913" i="1"/>
  <c r="H1968" i="1"/>
  <c r="N1968" i="1" s="1"/>
  <c r="N1969" i="1"/>
  <c r="I2319" i="1"/>
  <c r="O2320" i="1"/>
  <c r="I2373" i="1"/>
  <c r="O2374" i="1"/>
  <c r="H2319" i="1"/>
  <c r="N2320" i="1"/>
  <c r="H1774" i="1"/>
  <c r="I1774" i="1"/>
  <c r="P1774" i="1"/>
  <c r="P1773" i="1" s="1"/>
  <c r="G1774" i="1"/>
  <c r="G2318" i="1" l="1"/>
  <c r="M2318" i="1" s="1"/>
  <c r="M2319" i="1"/>
  <c r="G1773" i="1"/>
  <c r="M1773" i="1" s="1"/>
  <c r="M1774" i="1"/>
  <c r="G2372" i="1"/>
  <c r="M2372" i="1" s="1"/>
  <c r="M2373" i="1"/>
  <c r="G2574" i="1"/>
  <c r="M2574" i="1" s="1"/>
  <c r="M2575" i="1"/>
  <c r="G1911" i="1"/>
  <c r="M1912" i="1"/>
  <c r="I2318" i="1"/>
  <c r="O2318" i="1" s="1"/>
  <c r="O2319" i="1"/>
  <c r="H1911" i="1"/>
  <c r="N1912" i="1"/>
  <c r="I2574" i="1"/>
  <c r="O2574" i="1" s="1"/>
  <c r="O2575" i="1"/>
  <c r="H2372" i="1"/>
  <c r="N2372" i="1" s="1"/>
  <c r="N2373" i="1"/>
  <c r="I1773" i="1"/>
  <c r="O1773" i="1" s="1"/>
  <c r="O1774" i="1"/>
  <c r="H2318" i="1"/>
  <c r="N2318" i="1" s="1"/>
  <c r="N2319" i="1"/>
  <c r="H1773" i="1"/>
  <c r="N1773" i="1" s="1"/>
  <c r="N1774" i="1"/>
  <c r="I2372" i="1"/>
  <c r="O2372" i="1" s="1"/>
  <c r="O2373" i="1"/>
  <c r="I1911" i="1"/>
  <c r="O1912" i="1"/>
  <c r="H2574" i="1"/>
  <c r="N2574" i="1" s="1"/>
  <c r="N2575" i="1"/>
  <c r="H1747" i="1"/>
  <c r="I1747" i="1"/>
  <c r="P1747" i="1"/>
  <c r="P1746" i="1" s="1"/>
  <c r="G1747" i="1"/>
  <c r="H1720" i="1"/>
  <c r="N1720" i="1" s="1"/>
  <c r="I1720" i="1"/>
  <c r="O1720" i="1" s="1"/>
  <c r="P1720" i="1"/>
  <c r="G1720" i="1"/>
  <c r="M1720" i="1" s="1"/>
  <c r="H1713" i="1"/>
  <c r="I1713" i="1"/>
  <c r="P1713" i="1"/>
  <c r="P1712" i="1" s="1"/>
  <c r="P1711" i="1" s="1"/>
  <c r="P1710" i="1" s="1"/>
  <c r="P1709" i="1" s="1"/>
  <c r="G1713" i="1"/>
  <c r="G1712" i="1" l="1"/>
  <c r="M1713" i="1"/>
  <c r="G1746" i="1"/>
  <c r="M1746" i="1" s="1"/>
  <c r="M1747" i="1"/>
  <c r="G1910" i="1"/>
  <c r="M1911" i="1"/>
  <c r="I1712" i="1"/>
  <c r="O1713" i="1"/>
  <c r="H1712" i="1"/>
  <c r="N1713" i="1"/>
  <c r="H1910" i="1"/>
  <c r="N1911" i="1"/>
  <c r="I1746" i="1"/>
  <c r="O1746" i="1" s="1"/>
  <c r="O1747" i="1"/>
  <c r="H1746" i="1"/>
  <c r="N1746" i="1" s="1"/>
  <c r="N1747" i="1"/>
  <c r="I1910" i="1"/>
  <c r="O1911" i="1"/>
  <c r="H1566" i="1"/>
  <c r="I1566" i="1"/>
  <c r="P1566" i="1"/>
  <c r="P1565" i="1" s="1"/>
  <c r="G1566" i="1"/>
  <c r="H1539" i="1"/>
  <c r="I1539" i="1"/>
  <c r="P1539" i="1"/>
  <c r="P1538" i="1" s="1"/>
  <c r="G1539" i="1"/>
  <c r="H1505" i="1"/>
  <c r="I1505" i="1"/>
  <c r="P1505" i="1"/>
  <c r="P1504" i="1" s="1"/>
  <c r="P1503" i="1" s="1"/>
  <c r="P1502" i="1" s="1"/>
  <c r="P1501" i="1" s="1"/>
  <c r="G1505" i="1"/>
  <c r="G1565" i="1" l="1"/>
  <c r="M1565" i="1" s="1"/>
  <c r="M1566" i="1"/>
  <c r="G1504" i="1"/>
  <c r="M1505" i="1"/>
  <c r="G1538" i="1"/>
  <c r="M1538" i="1" s="1"/>
  <c r="M1539" i="1"/>
  <c r="G1909" i="1"/>
  <c r="M1909" i="1" s="1"/>
  <c r="M1910" i="1"/>
  <c r="G1711" i="1"/>
  <c r="M1712" i="1"/>
  <c r="H1711" i="1"/>
  <c r="N1712" i="1"/>
  <c r="I1538" i="1"/>
  <c r="O1538" i="1" s="1"/>
  <c r="O1539" i="1"/>
  <c r="I1909" i="1"/>
  <c r="O1909" i="1" s="1"/>
  <c r="O1910" i="1"/>
  <c r="I1504" i="1"/>
  <c r="O1505" i="1"/>
  <c r="I1565" i="1"/>
  <c r="O1565" i="1" s="1"/>
  <c r="O1566" i="1"/>
  <c r="H1504" i="1"/>
  <c r="N1505" i="1"/>
  <c r="H1538" i="1"/>
  <c r="N1538" i="1" s="1"/>
  <c r="N1539" i="1"/>
  <c r="H1565" i="1"/>
  <c r="N1565" i="1" s="1"/>
  <c r="N1566" i="1"/>
  <c r="H1909" i="1"/>
  <c r="N1909" i="1" s="1"/>
  <c r="N1910" i="1"/>
  <c r="I1711" i="1"/>
  <c r="O1712" i="1"/>
  <c r="H338" i="1"/>
  <c r="I338" i="1"/>
  <c r="P338" i="1"/>
  <c r="P337" i="1" s="1"/>
  <c r="P336" i="1" s="1"/>
  <c r="P335" i="1" s="1"/>
  <c r="P334" i="1" s="1"/>
  <c r="G338" i="1"/>
  <c r="H1354" i="1"/>
  <c r="I1354" i="1"/>
  <c r="P1354" i="1"/>
  <c r="P1353" i="1" s="1"/>
  <c r="G1354" i="1"/>
  <c r="H1327" i="1"/>
  <c r="I1327" i="1"/>
  <c r="P1327" i="1"/>
  <c r="P1326" i="1" s="1"/>
  <c r="G1327" i="1"/>
  <c r="H1298" i="1"/>
  <c r="I1298" i="1"/>
  <c r="P1298" i="1"/>
  <c r="P1297" i="1" s="1"/>
  <c r="P1296" i="1" s="1"/>
  <c r="P1295" i="1" s="1"/>
  <c r="P1294" i="1" s="1"/>
  <c r="P1293" i="1" s="1"/>
  <c r="G1298" i="1"/>
  <c r="G1503" i="1" l="1"/>
  <c r="M1504" i="1"/>
  <c r="G1326" i="1"/>
  <c r="M1326" i="1" s="1"/>
  <c r="M1327" i="1"/>
  <c r="G1353" i="1"/>
  <c r="M1353" i="1" s="1"/>
  <c r="M1354" i="1"/>
  <c r="G337" i="1"/>
  <c r="M338" i="1"/>
  <c r="G1297" i="1"/>
  <c r="M1298" i="1"/>
  <c r="G1710" i="1"/>
  <c r="M1711" i="1"/>
  <c r="I1353" i="1"/>
  <c r="O1353" i="1" s="1"/>
  <c r="O1354" i="1"/>
  <c r="I1710" i="1"/>
  <c r="O1711" i="1"/>
  <c r="H1503" i="1"/>
  <c r="N1504" i="1"/>
  <c r="I1503" i="1"/>
  <c r="O1504" i="1"/>
  <c r="I1326" i="1"/>
  <c r="O1326" i="1" s="1"/>
  <c r="O1327" i="1"/>
  <c r="I337" i="1"/>
  <c r="O338" i="1"/>
  <c r="I1297" i="1"/>
  <c r="O1298" i="1"/>
  <c r="H1297" i="1"/>
  <c r="N1298" i="1"/>
  <c r="H1326" i="1"/>
  <c r="N1326" i="1" s="1"/>
  <c r="N1327" i="1"/>
  <c r="H1353" i="1"/>
  <c r="N1353" i="1" s="1"/>
  <c r="N1354" i="1"/>
  <c r="H337" i="1"/>
  <c r="N338" i="1"/>
  <c r="H1710" i="1"/>
  <c r="N1711" i="1"/>
  <c r="H1155" i="1"/>
  <c r="I1155" i="1"/>
  <c r="P1155" i="1"/>
  <c r="P1154" i="1" s="1"/>
  <c r="G1155" i="1"/>
  <c r="H1128" i="1"/>
  <c r="I1128" i="1"/>
  <c r="P1128" i="1"/>
  <c r="P1127" i="1" s="1"/>
  <c r="G1128" i="1"/>
  <c r="H1094" i="1"/>
  <c r="I1094" i="1"/>
  <c r="P1094" i="1"/>
  <c r="P1093" i="1" s="1"/>
  <c r="P1092" i="1" s="1"/>
  <c r="P1091" i="1" s="1"/>
  <c r="P1090" i="1" s="1"/>
  <c r="G1094" i="1"/>
  <c r="H948" i="1"/>
  <c r="I948" i="1"/>
  <c r="P948" i="1"/>
  <c r="P947" i="1" s="1"/>
  <c r="G948" i="1"/>
  <c r="H921" i="1"/>
  <c r="I921" i="1"/>
  <c r="P921" i="1"/>
  <c r="P920" i="1" s="1"/>
  <c r="G921" i="1"/>
  <c r="G920" i="1" l="1"/>
  <c r="M920" i="1" s="1"/>
  <c r="M921" i="1"/>
  <c r="G947" i="1"/>
  <c r="M947" i="1" s="1"/>
  <c r="M948" i="1"/>
  <c r="G1093" i="1"/>
  <c r="M1094" i="1"/>
  <c r="G1127" i="1"/>
  <c r="M1127" i="1" s="1"/>
  <c r="M1128" i="1"/>
  <c r="G1154" i="1"/>
  <c r="M1154" i="1" s="1"/>
  <c r="M1155" i="1"/>
  <c r="G1709" i="1"/>
  <c r="M1709" i="1" s="1"/>
  <c r="M1710" i="1"/>
  <c r="G336" i="1"/>
  <c r="M337" i="1"/>
  <c r="G1296" i="1"/>
  <c r="M1297" i="1"/>
  <c r="G1502" i="1"/>
  <c r="M1503" i="1"/>
  <c r="H1709" i="1"/>
  <c r="N1709" i="1" s="1"/>
  <c r="N1710" i="1"/>
  <c r="H1296" i="1"/>
  <c r="N1297" i="1"/>
  <c r="I336" i="1"/>
  <c r="O337" i="1"/>
  <c r="I1502" i="1"/>
  <c r="O1503" i="1"/>
  <c r="I1709" i="1"/>
  <c r="O1709" i="1" s="1"/>
  <c r="O1710" i="1"/>
  <c r="I920" i="1"/>
  <c r="O920" i="1" s="1"/>
  <c r="O921" i="1"/>
  <c r="I1127" i="1"/>
  <c r="O1127" i="1" s="1"/>
  <c r="O1128" i="1"/>
  <c r="I1154" i="1"/>
  <c r="O1154" i="1" s="1"/>
  <c r="O1155" i="1"/>
  <c r="I947" i="1"/>
  <c r="O947" i="1" s="1"/>
  <c r="O948" i="1"/>
  <c r="I1093" i="1"/>
  <c r="O1094" i="1"/>
  <c r="H920" i="1"/>
  <c r="N920" i="1" s="1"/>
  <c r="N921" i="1"/>
  <c r="H947" i="1"/>
  <c r="N947" i="1" s="1"/>
  <c r="N948" i="1"/>
  <c r="H1093" i="1"/>
  <c r="N1094" i="1"/>
  <c r="H1127" i="1"/>
  <c r="N1127" i="1" s="1"/>
  <c r="N1128" i="1"/>
  <c r="H1154" i="1"/>
  <c r="N1154" i="1" s="1"/>
  <c r="N1155" i="1"/>
  <c r="H336" i="1"/>
  <c r="N337" i="1"/>
  <c r="I1296" i="1"/>
  <c r="O1297" i="1"/>
  <c r="H1502" i="1"/>
  <c r="N1503" i="1"/>
  <c r="H261" i="1"/>
  <c r="I261" i="1"/>
  <c r="P261" i="1"/>
  <c r="P260" i="1" s="1"/>
  <c r="G261" i="1"/>
  <c r="G1295" i="1" l="1"/>
  <c r="M1296" i="1"/>
  <c r="G260" i="1"/>
  <c r="M260" i="1" s="1"/>
  <c r="M261" i="1"/>
  <c r="G1501" i="1"/>
  <c r="M1501" i="1" s="1"/>
  <c r="M1502" i="1"/>
  <c r="G335" i="1"/>
  <c r="M336" i="1"/>
  <c r="G1092" i="1"/>
  <c r="M1093" i="1"/>
  <c r="H335" i="1"/>
  <c r="N336" i="1"/>
  <c r="H260" i="1"/>
  <c r="N260" i="1" s="1"/>
  <c r="N261" i="1"/>
  <c r="H1501" i="1"/>
  <c r="N1501" i="1" s="1"/>
  <c r="N1502" i="1"/>
  <c r="I1092" i="1"/>
  <c r="O1093" i="1"/>
  <c r="I1501" i="1"/>
  <c r="O1501" i="1" s="1"/>
  <c r="O1502" i="1"/>
  <c r="H1295" i="1"/>
  <c r="N1296" i="1"/>
  <c r="I260" i="1"/>
  <c r="O260" i="1" s="1"/>
  <c r="O261" i="1"/>
  <c r="I1295" i="1"/>
  <c r="O1296" i="1"/>
  <c r="H1092" i="1"/>
  <c r="N1093" i="1"/>
  <c r="I335" i="1"/>
  <c r="O336" i="1"/>
  <c r="H801" i="1"/>
  <c r="N801" i="1" s="1"/>
  <c r="I801" i="1"/>
  <c r="O801" i="1" s="1"/>
  <c r="P801" i="1"/>
  <c r="H803" i="1"/>
  <c r="N803" i="1" s="1"/>
  <c r="I803" i="1"/>
  <c r="O803" i="1" s="1"/>
  <c r="P803" i="1"/>
  <c r="H805" i="1"/>
  <c r="N805" i="1" s="1"/>
  <c r="I805" i="1"/>
  <c r="O805" i="1" s="1"/>
  <c r="P805" i="1"/>
  <c r="G801" i="1"/>
  <c r="M801" i="1" s="1"/>
  <c r="G803" i="1"/>
  <c r="M803" i="1" s="1"/>
  <c r="G805" i="1"/>
  <c r="M805" i="1" s="1"/>
  <c r="G334" i="1" l="1"/>
  <c r="M334" i="1" s="1"/>
  <c r="M335" i="1"/>
  <c r="G1091" i="1"/>
  <c r="M1092" i="1"/>
  <c r="G1294" i="1"/>
  <c r="M1295" i="1"/>
  <c r="I334" i="1"/>
  <c r="O334" i="1" s="1"/>
  <c r="O335" i="1"/>
  <c r="I1294" i="1"/>
  <c r="O1295" i="1"/>
  <c r="H1294" i="1"/>
  <c r="N1295" i="1"/>
  <c r="I1091" i="1"/>
  <c r="O1092" i="1"/>
  <c r="H1091" i="1"/>
  <c r="N1092" i="1"/>
  <c r="H334" i="1"/>
  <c r="N334" i="1" s="1"/>
  <c r="N335" i="1"/>
  <c r="I800" i="1"/>
  <c r="P800" i="1"/>
  <c r="P799" i="1" s="1"/>
  <c r="H800" i="1"/>
  <c r="G800" i="1"/>
  <c r="H790" i="1"/>
  <c r="N790" i="1" s="1"/>
  <c r="I790" i="1"/>
  <c r="O790" i="1" s="1"/>
  <c r="P790" i="1"/>
  <c r="H792" i="1"/>
  <c r="N792" i="1" s="1"/>
  <c r="I792" i="1"/>
  <c r="O792" i="1" s="1"/>
  <c r="P792" i="1"/>
  <c r="G790" i="1"/>
  <c r="M790" i="1" s="1"/>
  <c r="G792" i="1"/>
  <c r="M792" i="1" s="1"/>
  <c r="H764" i="1"/>
  <c r="N764" i="1" s="1"/>
  <c r="I764" i="1"/>
  <c r="O764" i="1" s="1"/>
  <c r="P764" i="1"/>
  <c r="G764" i="1"/>
  <c r="M764" i="1" s="1"/>
  <c r="G1090" i="1" l="1"/>
  <c r="M1090" i="1" s="1"/>
  <c r="M1091" i="1"/>
  <c r="G799" i="1"/>
  <c r="M799" i="1" s="1"/>
  <c r="M800" i="1"/>
  <c r="G1293" i="1"/>
  <c r="M1293" i="1" s="1"/>
  <c r="M1294" i="1"/>
  <c r="H799" i="1"/>
  <c r="N799" i="1" s="1"/>
  <c r="N800" i="1"/>
  <c r="I1090" i="1"/>
  <c r="O1090" i="1" s="1"/>
  <c r="O1091" i="1"/>
  <c r="I1293" i="1"/>
  <c r="O1293" i="1" s="1"/>
  <c r="O1294" i="1"/>
  <c r="I799" i="1"/>
  <c r="O799" i="1" s="1"/>
  <c r="O800" i="1"/>
  <c r="H1090" i="1"/>
  <c r="N1090" i="1" s="1"/>
  <c r="N1091" i="1"/>
  <c r="H1293" i="1"/>
  <c r="N1293" i="1" s="1"/>
  <c r="N1294" i="1"/>
  <c r="P789" i="1"/>
  <c r="P788" i="1" s="1"/>
  <c r="I789" i="1"/>
  <c r="G789" i="1"/>
  <c r="H789" i="1"/>
  <c r="G788" i="1" l="1"/>
  <c r="M788" i="1" s="1"/>
  <c r="M789" i="1"/>
  <c r="H788" i="1"/>
  <c r="N788" i="1" s="1"/>
  <c r="N789" i="1"/>
  <c r="I788" i="1"/>
  <c r="O788" i="1" s="1"/>
  <c r="O789" i="1"/>
  <c r="H758" i="1"/>
  <c r="N758" i="1" s="1"/>
  <c r="I758" i="1"/>
  <c r="O758" i="1" s="1"/>
  <c r="P758" i="1"/>
  <c r="G758" i="1"/>
  <c r="M758" i="1" s="1"/>
  <c r="H616" i="1"/>
  <c r="I616" i="1"/>
  <c r="P616" i="1"/>
  <c r="P615" i="1" s="1"/>
  <c r="H619" i="1"/>
  <c r="I619" i="1"/>
  <c r="P619" i="1"/>
  <c r="P618" i="1" s="1"/>
  <c r="G616" i="1"/>
  <c r="G619" i="1"/>
  <c r="H613" i="1"/>
  <c r="I613" i="1"/>
  <c r="P613" i="1"/>
  <c r="P612" i="1" s="1"/>
  <c r="G613" i="1"/>
  <c r="H570" i="1"/>
  <c r="N570" i="1" s="1"/>
  <c r="I570" i="1"/>
  <c r="O570" i="1" s="1"/>
  <c r="P570" i="1"/>
  <c r="G570" i="1"/>
  <c r="M570" i="1" s="1"/>
  <c r="G618" i="1" l="1"/>
  <c r="M618" i="1" s="1"/>
  <c r="M619" i="1"/>
  <c r="G612" i="1"/>
  <c r="M612" i="1" s="1"/>
  <c r="M613" i="1"/>
  <c r="G615" i="1"/>
  <c r="M615" i="1" s="1"/>
  <c r="M616" i="1"/>
  <c r="H618" i="1"/>
  <c r="N618" i="1" s="1"/>
  <c r="N619" i="1"/>
  <c r="I615" i="1"/>
  <c r="O615" i="1" s="1"/>
  <c r="O616" i="1"/>
  <c r="I612" i="1"/>
  <c r="O612" i="1" s="1"/>
  <c r="O613" i="1"/>
  <c r="H612" i="1"/>
  <c r="N612" i="1" s="1"/>
  <c r="N613" i="1"/>
  <c r="I618" i="1"/>
  <c r="O618" i="1" s="1"/>
  <c r="O619" i="1"/>
  <c r="H615" i="1"/>
  <c r="N615" i="1" s="1"/>
  <c r="N616" i="1"/>
  <c r="P608" i="1"/>
  <c r="H501" i="1"/>
  <c r="N501" i="1" s="1"/>
  <c r="I501" i="1"/>
  <c r="O501" i="1" s="1"/>
  <c r="P501" i="1"/>
  <c r="H503" i="1"/>
  <c r="N503" i="1" s="1"/>
  <c r="I503" i="1"/>
  <c r="O503" i="1" s="1"/>
  <c r="P503" i="1"/>
  <c r="G501" i="1"/>
  <c r="M501" i="1" s="1"/>
  <c r="G503" i="1"/>
  <c r="M503" i="1" s="1"/>
  <c r="H436" i="1"/>
  <c r="I436" i="1"/>
  <c r="P436" i="1"/>
  <c r="P435" i="1" s="1"/>
  <c r="P434" i="1" s="1"/>
  <c r="G436" i="1"/>
  <c r="H424" i="1"/>
  <c r="I424" i="1"/>
  <c r="P424" i="1"/>
  <c r="P423" i="1" s="1"/>
  <c r="G424" i="1"/>
  <c r="H417" i="1"/>
  <c r="I417" i="1"/>
  <c r="P417" i="1"/>
  <c r="P416" i="1" s="1"/>
  <c r="G417" i="1"/>
  <c r="H403" i="1"/>
  <c r="I403" i="1"/>
  <c r="P403" i="1"/>
  <c r="P402" i="1" s="1"/>
  <c r="G403" i="1"/>
  <c r="H321" i="1"/>
  <c r="I321" i="1"/>
  <c r="P321" i="1"/>
  <c r="P320" i="1" s="1"/>
  <c r="P319" i="1" s="1"/>
  <c r="G321" i="1"/>
  <c r="H295" i="1"/>
  <c r="I295" i="1"/>
  <c r="P295" i="1"/>
  <c r="P294" i="1" s="1"/>
  <c r="G295" i="1"/>
  <c r="H284" i="1"/>
  <c r="I284" i="1"/>
  <c r="P284" i="1"/>
  <c r="P283" i="1" s="1"/>
  <c r="P282" i="1" s="1"/>
  <c r="G284" i="1"/>
  <c r="H275" i="1"/>
  <c r="I275" i="1"/>
  <c r="P275" i="1"/>
  <c r="P274" i="1" s="1"/>
  <c r="P273" i="1" s="1"/>
  <c r="P272" i="1" s="1"/>
  <c r="G275" i="1"/>
  <c r="G608" i="1" l="1"/>
  <c r="M608" i="1" s="1"/>
  <c r="I608" i="1"/>
  <c r="O608" i="1" s="1"/>
  <c r="G274" i="1"/>
  <c r="M275" i="1"/>
  <c r="G283" i="1"/>
  <c r="M284" i="1"/>
  <c r="G294" i="1"/>
  <c r="M294" i="1" s="1"/>
  <c r="M295" i="1"/>
  <c r="G320" i="1"/>
  <c r="M321" i="1"/>
  <c r="G402" i="1"/>
  <c r="M402" i="1" s="1"/>
  <c r="M403" i="1"/>
  <c r="G416" i="1"/>
  <c r="M416" i="1" s="1"/>
  <c r="M417" i="1"/>
  <c r="G423" i="1"/>
  <c r="M423" i="1" s="1"/>
  <c r="M424" i="1"/>
  <c r="G435" i="1"/>
  <c r="M436" i="1"/>
  <c r="I320" i="1"/>
  <c r="O321" i="1"/>
  <c r="H283" i="1"/>
  <c r="N284" i="1"/>
  <c r="H608" i="1"/>
  <c r="N608" i="1" s="1"/>
  <c r="I283" i="1"/>
  <c r="O284" i="1"/>
  <c r="I402" i="1"/>
  <c r="O402" i="1" s="1"/>
  <c r="O403" i="1"/>
  <c r="I416" i="1"/>
  <c r="O416" i="1" s="1"/>
  <c r="O417" i="1"/>
  <c r="I423" i="1"/>
  <c r="O423" i="1" s="1"/>
  <c r="O424" i="1"/>
  <c r="I435" i="1"/>
  <c r="O436" i="1"/>
  <c r="I274" i="1"/>
  <c r="O275" i="1"/>
  <c r="I294" i="1"/>
  <c r="O294" i="1" s="1"/>
  <c r="O295" i="1"/>
  <c r="H274" i="1"/>
  <c r="N275" i="1"/>
  <c r="H294" i="1"/>
  <c r="N294" i="1" s="1"/>
  <c r="N295" i="1"/>
  <c r="H320" i="1"/>
  <c r="N321" i="1"/>
  <c r="H402" i="1"/>
  <c r="N402" i="1" s="1"/>
  <c r="N403" i="1"/>
  <c r="H416" i="1"/>
  <c r="N416" i="1" s="1"/>
  <c r="N417" i="1"/>
  <c r="H423" i="1"/>
  <c r="N423" i="1" s="1"/>
  <c r="N424" i="1"/>
  <c r="H435" i="1"/>
  <c r="N436" i="1"/>
  <c r="H144" i="1"/>
  <c r="I144" i="1"/>
  <c r="P144" i="1"/>
  <c r="P143" i="1" s="1"/>
  <c r="G144" i="1"/>
  <c r="H138" i="1"/>
  <c r="N138" i="1" s="1"/>
  <c r="I138" i="1"/>
  <c r="O138" i="1" s="1"/>
  <c r="P138" i="1"/>
  <c r="G138" i="1"/>
  <c r="M138" i="1" s="1"/>
  <c r="H140" i="1"/>
  <c r="N140" i="1" s="1"/>
  <c r="I140" i="1"/>
  <c r="O140" i="1" s="1"/>
  <c r="P140" i="1"/>
  <c r="G140" i="1"/>
  <c r="M140" i="1" s="1"/>
  <c r="H65" i="1"/>
  <c r="I65" i="1"/>
  <c r="P65" i="1"/>
  <c r="P64" i="1" s="1"/>
  <c r="H68" i="1"/>
  <c r="I68" i="1"/>
  <c r="P68" i="1"/>
  <c r="P67" i="1" s="1"/>
  <c r="G65" i="1"/>
  <c r="G68" i="1"/>
  <c r="G67" i="1" l="1"/>
  <c r="M67" i="1" s="1"/>
  <c r="M68" i="1"/>
  <c r="G143" i="1"/>
  <c r="M143" i="1" s="1"/>
  <c r="M144" i="1"/>
  <c r="G64" i="1"/>
  <c r="M64" i="1" s="1"/>
  <c r="M65" i="1"/>
  <c r="G434" i="1"/>
  <c r="M434" i="1" s="1"/>
  <c r="M435" i="1"/>
  <c r="G319" i="1"/>
  <c r="M319" i="1" s="1"/>
  <c r="M320" i="1"/>
  <c r="G282" i="1"/>
  <c r="M282" i="1" s="1"/>
  <c r="M283" i="1"/>
  <c r="G273" i="1"/>
  <c r="M274" i="1"/>
  <c r="I67" i="1"/>
  <c r="O67" i="1" s="1"/>
  <c r="O68" i="1"/>
  <c r="H64" i="1"/>
  <c r="N64" i="1" s="1"/>
  <c r="N65" i="1"/>
  <c r="H434" i="1"/>
  <c r="N434" i="1" s="1"/>
  <c r="N435" i="1"/>
  <c r="H319" i="1"/>
  <c r="N319" i="1" s="1"/>
  <c r="N320" i="1"/>
  <c r="H273" i="1"/>
  <c r="N274" i="1"/>
  <c r="I273" i="1"/>
  <c r="O274" i="1"/>
  <c r="I143" i="1"/>
  <c r="O143" i="1" s="1"/>
  <c r="O144" i="1"/>
  <c r="H282" i="1"/>
  <c r="N282" i="1" s="1"/>
  <c r="N283" i="1"/>
  <c r="I434" i="1"/>
  <c r="O434" i="1" s="1"/>
  <c r="O435" i="1"/>
  <c r="I282" i="1"/>
  <c r="O282" i="1" s="1"/>
  <c r="O283" i="1"/>
  <c r="I64" i="1"/>
  <c r="O64" i="1" s="1"/>
  <c r="O65" i="1"/>
  <c r="H143" i="1"/>
  <c r="N143" i="1" s="1"/>
  <c r="N144" i="1"/>
  <c r="H67" i="1"/>
  <c r="N67" i="1" s="1"/>
  <c r="N68" i="1"/>
  <c r="I319" i="1"/>
  <c r="O319" i="1" s="1"/>
  <c r="O320" i="1"/>
  <c r="P137" i="1"/>
  <c r="I137" i="1"/>
  <c r="O137" i="1" s="1"/>
  <c r="H137" i="1"/>
  <c r="N137" i="1" s="1"/>
  <c r="G137" i="1"/>
  <c r="M137" i="1" s="1"/>
  <c r="P63" i="1"/>
  <c r="P62" i="1" s="1"/>
  <c r="P61" i="1" s="1"/>
  <c r="P60" i="1" s="1"/>
  <c r="P59" i="1" s="1"/>
  <c r="G63" i="1"/>
  <c r="H2850" i="1"/>
  <c r="I2850" i="1"/>
  <c r="P2850" i="1"/>
  <c r="P2849" i="1" s="1"/>
  <c r="G2850" i="1"/>
  <c r="I63" i="1" l="1"/>
  <c r="I62" i="1" s="1"/>
  <c r="G2849" i="1"/>
  <c r="M2849" i="1" s="1"/>
  <c r="M2850" i="1"/>
  <c r="H63" i="1"/>
  <c r="N63" i="1" s="1"/>
  <c r="G62" i="1"/>
  <c r="M63" i="1"/>
  <c r="G272" i="1"/>
  <c r="M272" i="1" s="1"/>
  <c r="M273" i="1"/>
  <c r="H2849" i="1"/>
  <c r="N2849" i="1" s="1"/>
  <c r="N2850" i="1"/>
  <c r="I272" i="1"/>
  <c r="O272" i="1" s="1"/>
  <c r="O273" i="1"/>
  <c r="I2849" i="1"/>
  <c r="O2849" i="1" s="1"/>
  <c r="O2850" i="1"/>
  <c r="H272" i="1"/>
  <c r="N272" i="1" s="1"/>
  <c r="N273" i="1"/>
  <c r="G427" i="1"/>
  <c r="H427" i="1"/>
  <c r="I427" i="1"/>
  <c r="P427" i="1"/>
  <c r="P426" i="1" s="1"/>
  <c r="O63" i="1" l="1"/>
  <c r="H62" i="1"/>
  <c r="H61" i="1" s="1"/>
  <c r="G426" i="1"/>
  <c r="M426" i="1" s="1"/>
  <c r="M427" i="1"/>
  <c r="G61" i="1"/>
  <c r="M62" i="1"/>
  <c r="I426" i="1"/>
  <c r="O426" i="1" s="1"/>
  <c r="O427" i="1"/>
  <c r="H426" i="1"/>
  <c r="N426" i="1" s="1"/>
  <c r="N427" i="1"/>
  <c r="I61" i="1"/>
  <c r="O62" i="1"/>
  <c r="I3903" i="1"/>
  <c r="H3903" i="1"/>
  <c r="G3903" i="1"/>
  <c r="I3900" i="1"/>
  <c r="H3900" i="1"/>
  <c r="G3900" i="1"/>
  <c r="I3895" i="1"/>
  <c r="O3895" i="1" s="1"/>
  <c r="H3895" i="1"/>
  <c r="N3895" i="1" s="1"/>
  <c r="G3895" i="1"/>
  <c r="M3895" i="1" s="1"/>
  <c r="I3893" i="1"/>
  <c r="O3893" i="1" s="1"/>
  <c r="H3893" i="1"/>
  <c r="N3893" i="1" s="1"/>
  <c r="G3893" i="1"/>
  <c r="M3893" i="1" s="1"/>
  <c r="I3885" i="1"/>
  <c r="O3885" i="1" s="1"/>
  <c r="H3885" i="1"/>
  <c r="N3885" i="1" s="1"/>
  <c r="G3885" i="1"/>
  <c r="M3885" i="1" s="1"/>
  <c r="I3883" i="1"/>
  <c r="O3883" i="1" s="1"/>
  <c r="H3883" i="1"/>
  <c r="N3883" i="1" s="1"/>
  <c r="G3883" i="1"/>
  <c r="M3883" i="1" s="1"/>
  <c r="I3881" i="1"/>
  <c r="O3881" i="1" s="1"/>
  <c r="H3881" i="1"/>
  <c r="N3881" i="1" s="1"/>
  <c r="G3881" i="1"/>
  <c r="M3881" i="1" s="1"/>
  <c r="I3878" i="1"/>
  <c r="H3878" i="1"/>
  <c r="G3878" i="1"/>
  <c r="I3863" i="1"/>
  <c r="H3863" i="1"/>
  <c r="G3863" i="1"/>
  <c r="I3846" i="1"/>
  <c r="H3846" i="1"/>
  <c r="G3846" i="1"/>
  <c r="I3841" i="1"/>
  <c r="H3841" i="1"/>
  <c r="G3841" i="1"/>
  <c r="I3838" i="1"/>
  <c r="H3838" i="1"/>
  <c r="G3838" i="1"/>
  <c r="I3835" i="1"/>
  <c r="H3835" i="1"/>
  <c r="G3835" i="1"/>
  <c r="I3832" i="1"/>
  <c r="H3832" i="1"/>
  <c r="G3832" i="1"/>
  <c r="I3824" i="1"/>
  <c r="O3824" i="1" s="1"/>
  <c r="H3824" i="1"/>
  <c r="N3824" i="1" s="1"/>
  <c r="G3824" i="1"/>
  <c r="M3824" i="1" s="1"/>
  <c r="I3822" i="1"/>
  <c r="O3822" i="1" s="1"/>
  <c r="H3822" i="1"/>
  <c r="N3822" i="1" s="1"/>
  <c r="G3822" i="1"/>
  <c r="M3822" i="1" s="1"/>
  <c r="I3820" i="1"/>
  <c r="O3820" i="1" s="1"/>
  <c r="H3820" i="1"/>
  <c r="N3820" i="1" s="1"/>
  <c r="G3820" i="1"/>
  <c r="M3820" i="1" s="1"/>
  <c r="I3813" i="1"/>
  <c r="H3813" i="1"/>
  <c r="G3813" i="1"/>
  <c r="I3808" i="1"/>
  <c r="H3808" i="1"/>
  <c r="G3808" i="1"/>
  <c r="I3804" i="1"/>
  <c r="O3804" i="1" s="1"/>
  <c r="H3804" i="1"/>
  <c r="N3804" i="1" s="1"/>
  <c r="G3804" i="1"/>
  <c r="M3804" i="1" s="1"/>
  <c r="I3802" i="1"/>
  <c r="O3802" i="1" s="1"/>
  <c r="H3802" i="1"/>
  <c r="N3802" i="1" s="1"/>
  <c r="G3802" i="1"/>
  <c r="M3802" i="1" s="1"/>
  <c r="I3797" i="1"/>
  <c r="H3797" i="1"/>
  <c r="G3797" i="1"/>
  <c r="I3794" i="1"/>
  <c r="O3794" i="1" s="1"/>
  <c r="H3794" i="1"/>
  <c r="N3794" i="1" s="1"/>
  <c r="G3794" i="1"/>
  <c r="M3794" i="1" s="1"/>
  <c r="I3792" i="1"/>
  <c r="O3792" i="1" s="1"/>
  <c r="H3792" i="1"/>
  <c r="N3792" i="1" s="1"/>
  <c r="G3792" i="1"/>
  <c r="M3792" i="1" s="1"/>
  <c r="I3789" i="1"/>
  <c r="H3789" i="1"/>
  <c r="G3789" i="1"/>
  <c r="I3786" i="1"/>
  <c r="H3786" i="1"/>
  <c r="G3786" i="1"/>
  <c r="I3778" i="1"/>
  <c r="O3778" i="1" s="1"/>
  <c r="H3778" i="1"/>
  <c r="N3778" i="1" s="1"/>
  <c r="G3778" i="1"/>
  <c r="M3778" i="1" s="1"/>
  <c r="I3776" i="1"/>
  <c r="O3776" i="1" s="1"/>
  <c r="H3776" i="1"/>
  <c r="N3776" i="1" s="1"/>
  <c r="G3776" i="1"/>
  <c r="M3776" i="1" s="1"/>
  <c r="I3774" i="1"/>
  <c r="O3774" i="1" s="1"/>
  <c r="H3774" i="1"/>
  <c r="N3774" i="1" s="1"/>
  <c r="G3774" i="1"/>
  <c r="M3774" i="1" s="1"/>
  <c r="I3771" i="1"/>
  <c r="H3771" i="1"/>
  <c r="G3771" i="1"/>
  <c r="I3766" i="1"/>
  <c r="H3766" i="1"/>
  <c r="G3766" i="1"/>
  <c r="I3758" i="1"/>
  <c r="H3758" i="1"/>
  <c r="G3758" i="1"/>
  <c r="I3752" i="1"/>
  <c r="O3752" i="1" s="1"/>
  <c r="H3752" i="1"/>
  <c r="N3752" i="1" s="1"/>
  <c r="G3752" i="1"/>
  <c r="M3752" i="1" s="1"/>
  <c r="I3750" i="1"/>
  <c r="O3750" i="1" s="1"/>
  <c r="H3750" i="1"/>
  <c r="N3750" i="1" s="1"/>
  <c r="G3750" i="1"/>
  <c r="M3750" i="1" s="1"/>
  <c r="I3748" i="1"/>
  <c r="O3748" i="1" s="1"/>
  <c r="H3748" i="1"/>
  <c r="N3748" i="1" s="1"/>
  <c r="G3748" i="1"/>
  <c r="M3748" i="1" s="1"/>
  <c r="I3745" i="1"/>
  <c r="H3745" i="1"/>
  <c r="G3745" i="1"/>
  <c r="I3741" i="1"/>
  <c r="H3741" i="1"/>
  <c r="G3741" i="1"/>
  <c r="I3738" i="1"/>
  <c r="H3738" i="1"/>
  <c r="G3738" i="1"/>
  <c r="I3730" i="1"/>
  <c r="O3730" i="1" s="1"/>
  <c r="H3730" i="1"/>
  <c r="N3730" i="1" s="1"/>
  <c r="G3730" i="1"/>
  <c r="M3730" i="1" s="1"/>
  <c r="I3728" i="1"/>
  <c r="O3728" i="1" s="1"/>
  <c r="H3728" i="1"/>
  <c r="N3728" i="1" s="1"/>
  <c r="G3728" i="1"/>
  <c r="M3728" i="1" s="1"/>
  <c r="I3726" i="1"/>
  <c r="O3726" i="1" s="1"/>
  <c r="H3726" i="1"/>
  <c r="N3726" i="1" s="1"/>
  <c r="G3726" i="1"/>
  <c r="M3726" i="1" s="1"/>
  <c r="I3723" i="1"/>
  <c r="H3723" i="1"/>
  <c r="G3723" i="1"/>
  <c r="I3719" i="1"/>
  <c r="H3719" i="1"/>
  <c r="G3719" i="1"/>
  <c r="I3711" i="1"/>
  <c r="O3711" i="1" s="1"/>
  <c r="H3711" i="1"/>
  <c r="N3711" i="1" s="1"/>
  <c r="G3711" i="1"/>
  <c r="M3711" i="1" s="1"/>
  <c r="I3709" i="1"/>
  <c r="O3709" i="1" s="1"/>
  <c r="H3709" i="1"/>
  <c r="N3709" i="1" s="1"/>
  <c r="G3709" i="1"/>
  <c r="M3709" i="1" s="1"/>
  <c r="I3707" i="1"/>
  <c r="O3707" i="1" s="1"/>
  <c r="H3707" i="1"/>
  <c r="N3707" i="1" s="1"/>
  <c r="G3707" i="1"/>
  <c r="M3707" i="1" s="1"/>
  <c r="I3704" i="1"/>
  <c r="H3704" i="1"/>
  <c r="G3704" i="1"/>
  <c r="I3700" i="1"/>
  <c r="H3700" i="1"/>
  <c r="G3700" i="1"/>
  <c r="I3692" i="1"/>
  <c r="O3692" i="1" s="1"/>
  <c r="H3692" i="1"/>
  <c r="N3692" i="1" s="1"/>
  <c r="G3692" i="1"/>
  <c r="M3692" i="1" s="1"/>
  <c r="I3690" i="1"/>
  <c r="O3690" i="1" s="1"/>
  <c r="H3690" i="1"/>
  <c r="N3690" i="1" s="1"/>
  <c r="G3690" i="1"/>
  <c r="M3690" i="1" s="1"/>
  <c r="I3687" i="1"/>
  <c r="H3687" i="1"/>
  <c r="G3687" i="1"/>
  <c r="I3666" i="1"/>
  <c r="O3666" i="1" s="1"/>
  <c r="H3666" i="1"/>
  <c r="N3666" i="1" s="1"/>
  <c r="G3666" i="1"/>
  <c r="M3666" i="1" s="1"/>
  <c r="I3664" i="1"/>
  <c r="O3664" i="1" s="1"/>
  <c r="H3664" i="1"/>
  <c r="N3664" i="1" s="1"/>
  <c r="G3664" i="1"/>
  <c r="M3664" i="1" s="1"/>
  <c r="I3652" i="1"/>
  <c r="O3652" i="1" s="1"/>
  <c r="H3652" i="1"/>
  <c r="N3652" i="1" s="1"/>
  <c r="G3652" i="1"/>
  <c r="M3652" i="1" s="1"/>
  <c r="I3647" i="1"/>
  <c r="O3647" i="1" s="1"/>
  <c r="H3647" i="1"/>
  <c r="N3647" i="1" s="1"/>
  <c r="G3647" i="1"/>
  <c r="M3647" i="1" s="1"/>
  <c r="I3645" i="1"/>
  <c r="O3645" i="1" s="1"/>
  <c r="H3645" i="1"/>
  <c r="N3645" i="1" s="1"/>
  <c r="G3645" i="1"/>
  <c r="M3645" i="1" s="1"/>
  <c r="I3640" i="1"/>
  <c r="H3640" i="1"/>
  <c r="G3640" i="1"/>
  <c r="I3637" i="1"/>
  <c r="H3637" i="1"/>
  <c r="G3637" i="1"/>
  <c r="I3632" i="1"/>
  <c r="H3632" i="1"/>
  <c r="G3632" i="1"/>
  <c r="I3628" i="1"/>
  <c r="H3628" i="1"/>
  <c r="G3628" i="1"/>
  <c r="I3624" i="1"/>
  <c r="H3624" i="1"/>
  <c r="G3624" i="1"/>
  <c r="I3621" i="1"/>
  <c r="H3621" i="1"/>
  <c r="G3621" i="1"/>
  <c r="I3617" i="1"/>
  <c r="H3617" i="1"/>
  <c r="G3617" i="1"/>
  <c r="I3611" i="1"/>
  <c r="H3611" i="1"/>
  <c r="G3611" i="1"/>
  <c r="I3603" i="1"/>
  <c r="H3603" i="1"/>
  <c r="G3603" i="1"/>
  <c r="I3592" i="1"/>
  <c r="H3592" i="1"/>
  <c r="G3592" i="1"/>
  <c r="I3588" i="1"/>
  <c r="H3588" i="1"/>
  <c r="G3588" i="1"/>
  <c r="I3579" i="1"/>
  <c r="O3579" i="1" s="1"/>
  <c r="H3579" i="1"/>
  <c r="N3579" i="1" s="1"/>
  <c r="G3579" i="1"/>
  <c r="M3579" i="1" s="1"/>
  <c r="I3571" i="1"/>
  <c r="H3571" i="1"/>
  <c r="G3571" i="1"/>
  <c r="I3563" i="1"/>
  <c r="H3563" i="1"/>
  <c r="G3563" i="1"/>
  <c r="I3556" i="1"/>
  <c r="H3556" i="1"/>
  <c r="G3556" i="1"/>
  <c r="I3552" i="1"/>
  <c r="H3552" i="1"/>
  <c r="G3552" i="1"/>
  <c r="I3547" i="1"/>
  <c r="H3547" i="1"/>
  <c r="G3547" i="1"/>
  <c r="I3540" i="1"/>
  <c r="H3540" i="1"/>
  <c r="G3540" i="1"/>
  <c r="I3532" i="1"/>
  <c r="H3532" i="1"/>
  <c r="G3532" i="1"/>
  <c r="I3525" i="1"/>
  <c r="H3525" i="1"/>
  <c r="G3525" i="1"/>
  <c r="I3518" i="1"/>
  <c r="O3518" i="1" s="1"/>
  <c r="H3518" i="1"/>
  <c r="N3518" i="1" s="1"/>
  <c r="G3518" i="1"/>
  <c r="M3518" i="1" s="1"/>
  <c r="I3516" i="1"/>
  <c r="O3516" i="1" s="1"/>
  <c r="H3516" i="1"/>
  <c r="N3516" i="1" s="1"/>
  <c r="G3516" i="1"/>
  <c r="M3516" i="1" s="1"/>
  <c r="I3513" i="1"/>
  <c r="H3513" i="1"/>
  <c r="G3513" i="1"/>
  <c r="I3506" i="1"/>
  <c r="H3506" i="1"/>
  <c r="G3506" i="1"/>
  <c r="I3503" i="1"/>
  <c r="H3503" i="1"/>
  <c r="G3503" i="1"/>
  <c r="I3499" i="1"/>
  <c r="H3499" i="1"/>
  <c r="G3499" i="1"/>
  <c r="I3496" i="1"/>
  <c r="H3496" i="1"/>
  <c r="G3496" i="1"/>
  <c r="I3493" i="1"/>
  <c r="H3493" i="1"/>
  <c r="G3493" i="1"/>
  <c r="I3490" i="1"/>
  <c r="O3490" i="1" s="1"/>
  <c r="H3490" i="1"/>
  <c r="N3490" i="1" s="1"/>
  <c r="G3490" i="1"/>
  <c r="M3490" i="1" s="1"/>
  <c r="I3488" i="1"/>
  <c r="O3488" i="1" s="1"/>
  <c r="H3488" i="1"/>
  <c r="N3488" i="1" s="1"/>
  <c r="G3488" i="1"/>
  <c r="M3488" i="1" s="1"/>
  <c r="I3485" i="1"/>
  <c r="H3485" i="1"/>
  <c r="G3485" i="1"/>
  <c r="I3482" i="1"/>
  <c r="H3482" i="1"/>
  <c r="G3482" i="1"/>
  <c r="I3479" i="1"/>
  <c r="H3479" i="1"/>
  <c r="G3479" i="1"/>
  <c r="I3476" i="1"/>
  <c r="H3476" i="1"/>
  <c r="G3476" i="1"/>
  <c r="I3472" i="1"/>
  <c r="H3472" i="1"/>
  <c r="G3472" i="1"/>
  <c r="I3466" i="1"/>
  <c r="H3466" i="1"/>
  <c r="G3466" i="1"/>
  <c r="I3462" i="1"/>
  <c r="H3462" i="1"/>
  <c r="G3462" i="1"/>
  <c r="I3459" i="1"/>
  <c r="O3459" i="1" s="1"/>
  <c r="H3459" i="1"/>
  <c r="N3459" i="1" s="1"/>
  <c r="G3459" i="1"/>
  <c r="M3459" i="1" s="1"/>
  <c r="I3457" i="1"/>
  <c r="O3457" i="1" s="1"/>
  <c r="H3457" i="1"/>
  <c r="N3457" i="1" s="1"/>
  <c r="G3457" i="1"/>
  <c r="M3457" i="1" s="1"/>
  <c r="I3454" i="1"/>
  <c r="O3454" i="1" s="1"/>
  <c r="H3454" i="1"/>
  <c r="N3454" i="1" s="1"/>
  <c r="G3454" i="1"/>
  <c r="M3454" i="1" s="1"/>
  <c r="I3452" i="1"/>
  <c r="O3452" i="1" s="1"/>
  <c r="H3452" i="1"/>
  <c r="N3452" i="1" s="1"/>
  <c r="G3452" i="1"/>
  <c r="M3452" i="1" s="1"/>
  <c r="I3450" i="1"/>
  <c r="O3450" i="1" s="1"/>
  <c r="H3450" i="1"/>
  <c r="N3450" i="1" s="1"/>
  <c r="G3450" i="1"/>
  <c r="M3450" i="1" s="1"/>
  <c r="I3442" i="1"/>
  <c r="H3442" i="1"/>
  <c r="G3442" i="1"/>
  <c r="I3438" i="1"/>
  <c r="H3438" i="1"/>
  <c r="G3438" i="1"/>
  <c r="I3434" i="1"/>
  <c r="H3434" i="1"/>
  <c r="G3434" i="1"/>
  <c r="I3428" i="1"/>
  <c r="H3428" i="1"/>
  <c r="G3428" i="1"/>
  <c r="I3422" i="1"/>
  <c r="H3422" i="1"/>
  <c r="G3422" i="1"/>
  <c r="I3416" i="1"/>
  <c r="O3416" i="1" s="1"/>
  <c r="H3416" i="1"/>
  <c r="N3416" i="1" s="1"/>
  <c r="G3416" i="1"/>
  <c r="M3416" i="1" s="1"/>
  <c r="I3414" i="1"/>
  <c r="O3414" i="1" s="1"/>
  <c r="H3414" i="1"/>
  <c r="N3414" i="1" s="1"/>
  <c r="G3414" i="1"/>
  <c r="M3414" i="1" s="1"/>
  <c r="I3409" i="1"/>
  <c r="H3409" i="1"/>
  <c r="G3409" i="1"/>
  <c r="I3406" i="1"/>
  <c r="H3406" i="1"/>
  <c r="G3406" i="1"/>
  <c r="I3403" i="1"/>
  <c r="H3403" i="1"/>
  <c r="G3403" i="1"/>
  <c r="I3399" i="1"/>
  <c r="H3399" i="1"/>
  <c r="G3399" i="1"/>
  <c r="I3394" i="1"/>
  <c r="H3394" i="1"/>
  <c r="G3394" i="1"/>
  <c r="I3390" i="1"/>
  <c r="O3390" i="1" s="1"/>
  <c r="H3390" i="1"/>
  <c r="N3390" i="1" s="1"/>
  <c r="G3390" i="1"/>
  <c r="M3390" i="1" s="1"/>
  <c r="I3388" i="1"/>
  <c r="O3388" i="1" s="1"/>
  <c r="H3388" i="1"/>
  <c r="N3388" i="1" s="1"/>
  <c r="G3388" i="1"/>
  <c r="M3388" i="1" s="1"/>
  <c r="I3384" i="1"/>
  <c r="O3384" i="1" s="1"/>
  <c r="H3384" i="1"/>
  <c r="N3384" i="1" s="1"/>
  <c r="G3384" i="1"/>
  <c r="M3384" i="1" s="1"/>
  <c r="I3382" i="1"/>
  <c r="O3382" i="1" s="1"/>
  <c r="H3382" i="1"/>
  <c r="N3382" i="1" s="1"/>
  <c r="G3382" i="1"/>
  <c r="M3382" i="1" s="1"/>
  <c r="I3376" i="1"/>
  <c r="O3376" i="1" s="1"/>
  <c r="H3376" i="1"/>
  <c r="N3376" i="1" s="1"/>
  <c r="G3376" i="1"/>
  <c r="M3376" i="1" s="1"/>
  <c r="I3374" i="1"/>
  <c r="O3374" i="1" s="1"/>
  <c r="H3374" i="1"/>
  <c r="N3374" i="1" s="1"/>
  <c r="G3374" i="1"/>
  <c r="M3374" i="1" s="1"/>
  <c r="I3372" i="1"/>
  <c r="O3372" i="1" s="1"/>
  <c r="H3372" i="1"/>
  <c r="N3372" i="1" s="1"/>
  <c r="G3372" i="1"/>
  <c r="M3372" i="1" s="1"/>
  <c r="I3369" i="1"/>
  <c r="H3369" i="1"/>
  <c r="G3369" i="1"/>
  <c r="I3363" i="1"/>
  <c r="H3363" i="1"/>
  <c r="G3363" i="1"/>
  <c r="I3355" i="1"/>
  <c r="O3355" i="1" s="1"/>
  <c r="H3355" i="1"/>
  <c r="N3355" i="1" s="1"/>
  <c r="G3355" i="1"/>
  <c r="M3355" i="1" s="1"/>
  <c r="I3353" i="1"/>
  <c r="O3353" i="1" s="1"/>
  <c r="H3353" i="1"/>
  <c r="N3353" i="1" s="1"/>
  <c r="G3353" i="1"/>
  <c r="M3353" i="1" s="1"/>
  <c r="I3351" i="1"/>
  <c r="O3351" i="1" s="1"/>
  <c r="H3351" i="1"/>
  <c r="N3351" i="1" s="1"/>
  <c r="G3351" i="1"/>
  <c r="M3351" i="1" s="1"/>
  <c r="I3348" i="1"/>
  <c r="H3348" i="1"/>
  <c r="G3348" i="1"/>
  <c r="I3343" i="1"/>
  <c r="H3343" i="1"/>
  <c r="G3343" i="1"/>
  <c r="I3339" i="1"/>
  <c r="H3339" i="1"/>
  <c r="G3339" i="1"/>
  <c r="I3333" i="1"/>
  <c r="H3333" i="1"/>
  <c r="G3333" i="1"/>
  <c r="I3328" i="1"/>
  <c r="H3328" i="1"/>
  <c r="G3328" i="1"/>
  <c r="I3325" i="1"/>
  <c r="H3325" i="1"/>
  <c r="G3325" i="1"/>
  <c r="I3322" i="1"/>
  <c r="H3322" i="1"/>
  <c r="G3322" i="1"/>
  <c r="I3315" i="1"/>
  <c r="H3315" i="1"/>
  <c r="G3315" i="1"/>
  <c r="I3312" i="1"/>
  <c r="H3312" i="1"/>
  <c r="G3312" i="1"/>
  <c r="I3309" i="1"/>
  <c r="H3309" i="1"/>
  <c r="G3309" i="1"/>
  <c r="I3300" i="1"/>
  <c r="H3300" i="1"/>
  <c r="G3300" i="1"/>
  <c r="I3293" i="1"/>
  <c r="O3293" i="1" s="1"/>
  <c r="H3293" i="1"/>
  <c r="N3293" i="1" s="1"/>
  <c r="G3293" i="1"/>
  <c r="M3293" i="1" s="1"/>
  <c r="I3291" i="1"/>
  <c r="O3291" i="1" s="1"/>
  <c r="H3291" i="1"/>
  <c r="N3291" i="1" s="1"/>
  <c r="G3291" i="1"/>
  <c r="M3291" i="1" s="1"/>
  <c r="I3288" i="1"/>
  <c r="O3288" i="1" s="1"/>
  <c r="H3288" i="1"/>
  <c r="N3288" i="1" s="1"/>
  <c r="G3288" i="1"/>
  <c r="M3288" i="1" s="1"/>
  <c r="I3286" i="1"/>
  <c r="O3286" i="1" s="1"/>
  <c r="H3286" i="1"/>
  <c r="N3286" i="1" s="1"/>
  <c r="G3286" i="1"/>
  <c r="M3286" i="1" s="1"/>
  <c r="I3284" i="1"/>
  <c r="O3284" i="1" s="1"/>
  <c r="H3284" i="1"/>
  <c r="N3284" i="1" s="1"/>
  <c r="G3284" i="1"/>
  <c r="M3284" i="1" s="1"/>
  <c r="I3280" i="1"/>
  <c r="H3280" i="1"/>
  <c r="G3280" i="1"/>
  <c r="I3277" i="1"/>
  <c r="H3277" i="1"/>
  <c r="G3277" i="1"/>
  <c r="I3273" i="1"/>
  <c r="H3273" i="1"/>
  <c r="G3273" i="1"/>
  <c r="I3270" i="1"/>
  <c r="O3270" i="1" s="1"/>
  <c r="H3270" i="1"/>
  <c r="N3270" i="1" s="1"/>
  <c r="G3270" i="1"/>
  <c r="M3270" i="1" s="1"/>
  <c r="I3268" i="1"/>
  <c r="O3268" i="1" s="1"/>
  <c r="H3268" i="1"/>
  <c r="N3268" i="1" s="1"/>
  <c r="G3268" i="1"/>
  <c r="M3268" i="1" s="1"/>
  <c r="I3266" i="1"/>
  <c r="O3266" i="1" s="1"/>
  <c r="H3266" i="1"/>
  <c r="N3266" i="1" s="1"/>
  <c r="G3266" i="1"/>
  <c r="M3266" i="1" s="1"/>
  <c r="I3258" i="1"/>
  <c r="H3258" i="1"/>
  <c r="G3258" i="1"/>
  <c r="I3244" i="1"/>
  <c r="O3244" i="1" s="1"/>
  <c r="H3244" i="1"/>
  <c r="N3244" i="1" s="1"/>
  <c r="G3244" i="1"/>
  <c r="M3244" i="1" s="1"/>
  <c r="I3242" i="1"/>
  <c r="O3242" i="1" s="1"/>
  <c r="H3242" i="1"/>
  <c r="N3242" i="1" s="1"/>
  <c r="G3242" i="1"/>
  <c r="M3242" i="1" s="1"/>
  <c r="I3240" i="1"/>
  <c r="O3240" i="1" s="1"/>
  <c r="H3240" i="1"/>
  <c r="N3240" i="1" s="1"/>
  <c r="G3240" i="1"/>
  <c r="M3240" i="1" s="1"/>
  <c r="I3237" i="1"/>
  <c r="H3237" i="1"/>
  <c r="G3237" i="1"/>
  <c r="I3232" i="1"/>
  <c r="H3232" i="1"/>
  <c r="G3232" i="1"/>
  <c r="I3226" i="1"/>
  <c r="H3226" i="1"/>
  <c r="G3226" i="1"/>
  <c r="I3223" i="1"/>
  <c r="H3223" i="1"/>
  <c r="G3223" i="1"/>
  <c r="I3217" i="1"/>
  <c r="H3217" i="1"/>
  <c r="G3217" i="1"/>
  <c r="I3213" i="1"/>
  <c r="H3213" i="1"/>
  <c r="G3213" i="1"/>
  <c r="I3210" i="1"/>
  <c r="H3210" i="1"/>
  <c r="G3210" i="1"/>
  <c r="I3207" i="1"/>
  <c r="H3207" i="1"/>
  <c r="G3207" i="1"/>
  <c r="I3203" i="1"/>
  <c r="H3203" i="1"/>
  <c r="G3203" i="1"/>
  <c r="I3200" i="1"/>
  <c r="H3200" i="1"/>
  <c r="G3200" i="1"/>
  <c r="I3197" i="1"/>
  <c r="H3197" i="1"/>
  <c r="G3197" i="1"/>
  <c r="I3185" i="1"/>
  <c r="H3185" i="1"/>
  <c r="G3185" i="1"/>
  <c r="I3181" i="1"/>
  <c r="H3181" i="1"/>
  <c r="G3181" i="1"/>
  <c r="I3178" i="1"/>
  <c r="H3178" i="1"/>
  <c r="G3178" i="1"/>
  <c r="I3171" i="1"/>
  <c r="O3171" i="1" s="1"/>
  <c r="H3171" i="1"/>
  <c r="N3171" i="1" s="1"/>
  <c r="G3171" i="1"/>
  <c r="M3171" i="1" s="1"/>
  <c r="I3169" i="1"/>
  <c r="O3169" i="1" s="1"/>
  <c r="H3169" i="1"/>
  <c r="N3169" i="1" s="1"/>
  <c r="G3169" i="1"/>
  <c r="M3169" i="1" s="1"/>
  <c r="I3162" i="1"/>
  <c r="O3162" i="1" s="1"/>
  <c r="H3162" i="1"/>
  <c r="N3162" i="1" s="1"/>
  <c r="G3162" i="1"/>
  <c r="M3162" i="1" s="1"/>
  <c r="I3160" i="1"/>
  <c r="O3160" i="1" s="1"/>
  <c r="H3160" i="1"/>
  <c r="N3160" i="1" s="1"/>
  <c r="G3160" i="1"/>
  <c r="M3160" i="1" s="1"/>
  <c r="I3158" i="1"/>
  <c r="O3158" i="1" s="1"/>
  <c r="H3158" i="1"/>
  <c r="N3158" i="1" s="1"/>
  <c r="G3158" i="1"/>
  <c r="M3158" i="1" s="1"/>
  <c r="I3156" i="1"/>
  <c r="O3156" i="1" s="1"/>
  <c r="H3156" i="1"/>
  <c r="N3156" i="1" s="1"/>
  <c r="G3156" i="1"/>
  <c r="M3156" i="1" s="1"/>
  <c r="I3154" i="1"/>
  <c r="O3154" i="1" s="1"/>
  <c r="H3154" i="1"/>
  <c r="N3154" i="1" s="1"/>
  <c r="G3154" i="1"/>
  <c r="M3154" i="1" s="1"/>
  <c r="I3150" i="1"/>
  <c r="H3150" i="1"/>
  <c r="G3150" i="1"/>
  <c r="I3147" i="1"/>
  <c r="O3147" i="1" s="1"/>
  <c r="H3147" i="1"/>
  <c r="N3147" i="1" s="1"/>
  <c r="G3147" i="1"/>
  <c r="M3147" i="1" s="1"/>
  <c r="I3145" i="1"/>
  <c r="O3145" i="1" s="1"/>
  <c r="H3145" i="1"/>
  <c r="N3145" i="1" s="1"/>
  <c r="G3145" i="1"/>
  <c r="M3145" i="1" s="1"/>
  <c r="I3142" i="1"/>
  <c r="H3142" i="1"/>
  <c r="G3142" i="1"/>
  <c r="I3132" i="1"/>
  <c r="I3131" i="1" s="1"/>
  <c r="H3132" i="1"/>
  <c r="H3131" i="1" s="1"/>
  <c r="G3132" i="1"/>
  <c r="G3131" i="1" s="1"/>
  <c r="I3123" i="1"/>
  <c r="H3123" i="1"/>
  <c r="G3123" i="1"/>
  <c r="I3120" i="1"/>
  <c r="H3120" i="1"/>
  <c r="G3120" i="1"/>
  <c r="I3114" i="1"/>
  <c r="O3114" i="1" s="1"/>
  <c r="H3114" i="1"/>
  <c r="N3114" i="1" s="1"/>
  <c r="G3114" i="1"/>
  <c r="M3114" i="1" s="1"/>
  <c r="I3112" i="1"/>
  <c r="O3112" i="1" s="1"/>
  <c r="H3112" i="1"/>
  <c r="N3112" i="1" s="1"/>
  <c r="G3112" i="1"/>
  <c r="M3112" i="1" s="1"/>
  <c r="I3108" i="1"/>
  <c r="H3108" i="1"/>
  <c r="G3108" i="1"/>
  <c r="I3103" i="1"/>
  <c r="O3103" i="1" s="1"/>
  <c r="H3103" i="1"/>
  <c r="N3103" i="1" s="1"/>
  <c r="G3103" i="1"/>
  <c r="M3103" i="1" s="1"/>
  <c r="I3101" i="1"/>
  <c r="O3101" i="1" s="1"/>
  <c r="H3101" i="1"/>
  <c r="N3101" i="1" s="1"/>
  <c r="G3101" i="1"/>
  <c r="M3101" i="1" s="1"/>
  <c r="I3096" i="1"/>
  <c r="O3096" i="1" s="1"/>
  <c r="H3096" i="1"/>
  <c r="N3096" i="1" s="1"/>
  <c r="G3096" i="1"/>
  <c r="M3096" i="1" s="1"/>
  <c r="I3089" i="1"/>
  <c r="H3089" i="1"/>
  <c r="G3089" i="1"/>
  <c r="I3081" i="1"/>
  <c r="O3081" i="1" s="1"/>
  <c r="H3081" i="1"/>
  <c r="N3081" i="1" s="1"/>
  <c r="G3081" i="1"/>
  <c r="M3081" i="1" s="1"/>
  <c r="I3079" i="1"/>
  <c r="O3079" i="1" s="1"/>
  <c r="H3079" i="1"/>
  <c r="N3079" i="1" s="1"/>
  <c r="G3079" i="1"/>
  <c r="M3079" i="1" s="1"/>
  <c r="I3077" i="1"/>
  <c r="O3077" i="1" s="1"/>
  <c r="H3077" i="1"/>
  <c r="N3077" i="1" s="1"/>
  <c r="G3077" i="1"/>
  <c r="M3077" i="1" s="1"/>
  <c r="I3074" i="1"/>
  <c r="H3074" i="1"/>
  <c r="G3074" i="1"/>
  <c r="I3069" i="1"/>
  <c r="H3069" i="1"/>
  <c r="G3069" i="1"/>
  <c r="I3061" i="1"/>
  <c r="H3061" i="1"/>
  <c r="G3061" i="1"/>
  <c r="I3058" i="1"/>
  <c r="H3058" i="1"/>
  <c r="G3058" i="1"/>
  <c r="I3055" i="1"/>
  <c r="H3055" i="1"/>
  <c r="G3055" i="1"/>
  <c r="I3047" i="1"/>
  <c r="H3047" i="1"/>
  <c r="G3047" i="1"/>
  <c r="I3042" i="1"/>
  <c r="O3042" i="1" s="1"/>
  <c r="H3042" i="1"/>
  <c r="N3042" i="1" s="1"/>
  <c r="G3042" i="1"/>
  <c r="M3042" i="1" s="1"/>
  <c r="I3040" i="1"/>
  <c r="O3040" i="1" s="1"/>
  <c r="H3040" i="1"/>
  <c r="N3040" i="1" s="1"/>
  <c r="G3040" i="1"/>
  <c r="M3040" i="1" s="1"/>
  <c r="I3036" i="1"/>
  <c r="H3036" i="1"/>
  <c r="G3036" i="1"/>
  <c r="I3032" i="1"/>
  <c r="H3032" i="1"/>
  <c r="G3032" i="1"/>
  <c r="I3029" i="1"/>
  <c r="H3029" i="1"/>
  <c r="G3029" i="1"/>
  <c r="I3025" i="1"/>
  <c r="O3025" i="1" s="1"/>
  <c r="H3025" i="1"/>
  <c r="N3025" i="1" s="1"/>
  <c r="G3025" i="1"/>
  <c r="M3025" i="1" s="1"/>
  <c r="I3023" i="1"/>
  <c r="O3023" i="1" s="1"/>
  <c r="H3023" i="1"/>
  <c r="N3023" i="1" s="1"/>
  <c r="G3023" i="1"/>
  <c r="M3023" i="1" s="1"/>
  <c r="I3021" i="1"/>
  <c r="O3021" i="1" s="1"/>
  <c r="H3021" i="1"/>
  <c r="N3021" i="1" s="1"/>
  <c r="G3021" i="1"/>
  <c r="M3021" i="1" s="1"/>
  <c r="I3017" i="1"/>
  <c r="H3017" i="1"/>
  <c r="G3017" i="1"/>
  <c r="I3011" i="1"/>
  <c r="O3011" i="1" s="1"/>
  <c r="H3011" i="1"/>
  <c r="N3011" i="1" s="1"/>
  <c r="G3011" i="1"/>
  <c r="M3011" i="1" s="1"/>
  <c r="I3009" i="1"/>
  <c r="O3009" i="1" s="1"/>
  <c r="H3009" i="1"/>
  <c r="N3009" i="1" s="1"/>
  <c r="G3009" i="1"/>
  <c r="M3009" i="1" s="1"/>
  <c r="I3007" i="1"/>
  <c r="O3007" i="1" s="1"/>
  <c r="H3007" i="1"/>
  <c r="N3007" i="1" s="1"/>
  <c r="G3007" i="1"/>
  <c r="M3007" i="1" s="1"/>
  <c r="I3004" i="1"/>
  <c r="H3004" i="1"/>
  <c r="G3004" i="1"/>
  <c r="I2999" i="1"/>
  <c r="H2999" i="1"/>
  <c r="G2999" i="1"/>
  <c r="I2994" i="1"/>
  <c r="O2994" i="1" s="1"/>
  <c r="H2994" i="1"/>
  <c r="N2994" i="1" s="1"/>
  <c r="G2994" i="1"/>
  <c r="M2994" i="1" s="1"/>
  <c r="I2992" i="1"/>
  <c r="O2992" i="1" s="1"/>
  <c r="H2992" i="1"/>
  <c r="N2992" i="1" s="1"/>
  <c r="G2992" i="1"/>
  <c r="M2992" i="1" s="1"/>
  <c r="I2990" i="1"/>
  <c r="O2990" i="1" s="1"/>
  <c r="H2990" i="1"/>
  <c r="N2990" i="1" s="1"/>
  <c r="G2990" i="1"/>
  <c r="M2990" i="1" s="1"/>
  <c r="I2986" i="1"/>
  <c r="H2986" i="1"/>
  <c r="G2986" i="1"/>
  <c r="I2983" i="1"/>
  <c r="H2983" i="1"/>
  <c r="G2983" i="1"/>
  <c r="I2980" i="1"/>
  <c r="H2980" i="1"/>
  <c r="G2980" i="1"/>
  <c r="I2977" i="1"/>
  <c r="H2977" i="1"/>
  <c r="G2977" i="1"/>
  <c r="I2969" i="1"/>
  <c r="H2969" i="1"/>
  <c r="G2969" i="1"/>
  <c r="I2960" i="1"/>
  <c r="O2960" i="1" s="1"/>
  <c r="H2960" i="1"/>
  <c r="N2960" i="1" s="1"/>
  <c r="G2960" i="1"/>
  <c r="M2960" i="1" s="1"/>
  <c r="I2958" i="1"/>
  <c r="O2958" i="1" s="1"/>
  <c r="H2958" i="1"/>
  <c r="N2958" i="1" s="1"/>
  <c r="G2958" i="1"/>
  <c r="M2958" i="1" s="1"/>
  <c r="I2956" i="1"/>
  <c r="O2956" i="1" s="1"/>
  <c r="H2956" i="1"/>
  <c r="N2956" i="1" s="1"/>
  <c r="G2956" i="1"/>
  <c r="M2956" i="1" s="1"/>
  <c r="I2953" i="1"/>
  <c r="H2953" i="1"/>
  <c r="G2953" i="1"/>
  <c r="I2946" i="1"/>
  <c r="O2946" i="1" s="1"/>
  <c r="H2946" i="1"/>
  <c r="N2946" i="1" s="1"/>
  <c r="G2946" i="1"/>
  <c r="M2946" i="1" s="1"/>
  <c r="I2944" i="1"/>
  <c r="O2944" i="1" s="1"/>
  <c r="H2944" i="1"/>
  <c r="N2944" i="1" s="1"/>
  <c r="G2944" i="1"/>
  <c r="M2944" i="1" s="1"/>
  <c r="I2937" i="1"/>
  <c r="H2937" i="1"/>
  <c r="G2937" i="1"/>
  <c r="I2928" i="1"/>
  <c r="H2928" i="1"/>
  <c r="G2928" i="1"/>
  <c r="I2924" i="1"/>
  <c r="H2924" i="1"/>
  <c r="G2924" i="1"/>
  <c r="I2921" i="1"/>
  <c r="H2921" i="1"/>
  <c r="G2921" i="1"/>
  <c r="I2918" i="1"/>
  <c r="H2918" i="1"/>
  <c r="G2918" i="1"/>
  <c r="I2896" i="1"/>
  <c r="H2896" i="1"/>
  <c r="G2896" i="1"/>
  <c r="I2893" i="1"/>
  <c r="H2893" i="1"/>
  <c r="G2893" i="1"/>
  <c r="I2890" i="1"/>
  <c r="H2890" i="1"/>
  <c r="G2890" i="1"/>
  <c r="I2886" i="1"/>
  <c r="H2886" i="1"/>
  <c r="G2886" i="1"/>
  <c r="I2883" i="1"/>
  <c r="H2883" i="1"/>
  <c r="G2883" i="1"/>
  <c r="I2878" i="1"/>
  <c r="H2878" i="1"/>
  <c r="G2878" i="1"/>
  <c r="I2874" i="1"/>
  <c r="H2874" i="1"/>
  <c r="G2874" i="1"/>
  <c r="I2871" i="1"/>
  <c r="H2871" i="1"/>
  <c r="G2871" i="1"/>
  <c r="I2857" i="1"/>
  <c r="H2857" i="1"/>
  <c r="G2857" i="1"/>
  <c r="I2847" i="1"/>
  <c r="H2847" i="1"/>
  <c r="G2847" i="1"/>
  <c r="I2844" i="1"/>
  <c r="H2844" i="1"/>
  <c r="G2844" i="1"/>
  <c r="I2841" i="1"/>
  <c r="H2841" i="1"/>
  <c r="G2841" i="1"/>
  <c r="I2838" i="1"/>
  <c r="H2838" i="1"/>
  <c r="G2838" i="1"/>
  <c r="I2835" i="1"/>
  <c r="H2835" i="1"/>
  <c r="G2835" i="1"/>
  <c r="I2832" i="1"/>
  <c r="H2832" i="1"/>
  <c r="G2832" i="1"/>
  <c r="I2823" i="1"/>
  <c r="H2823" i="1"/>
  <c r="G2823" i="1"/>
  <c r="I2820" i="1"/>
  <c r="H2820" i="1"/>
  <c r="G2820" i="1"/>
  <c r="I2817" i="1"/>
  <c r="H2817" i="1"/>
  <c r="G2817" i="1"/>
  <c r="I2814" i="1"/>
  <c r="H2814" i="1"/>
  <c r="G2814" i="1"/>
  <c r="I2811" i="1"/>
  <c r="H2811" i="1"/>
  <c r="G2811" i="1"/>
  <c r="I2808" i="1"/>
  <c r="H2808" i="1"/>
  <c r="G2808" i="1"/>
  <c r="I2803" i="1"/>
  <c r="H2803" i="1"/>
  <c r="G2803" i="1"/>
  <c r="I2799" i="1"/>
  <c r="H2799" i="1"/>
  <c r="G2799" i="1"/>
  <c r="I2796" i="1"/>
  <c r="H2796" i="1"/>
  <c r="G2796" i="1"/>
  <c r="I2793" i="1"/>
  <c r="H2793" i="1"/>
  <c r="G2793" i="1"/>
  <c r="I2790" i="1"/>
  <c r="H2790" i="1"/>
  <c r="G2790" i="1"/>
  <c r="I2782" i="1"/>
  <c r="H2782" i="1"/>
  <c r="G2782" i="1"/>
  <c r="I2764" i="1"/>
  <c r="H2764" i="1"/>
  <c r="G2764" i="1"/>
  <c r="I2736" i="1"/>
  <c r="H2736" i="1"/>
  <c r="G2736" i="1"/>
  <c r="I2727" i="1"/>
  <c r="H2727" i="1"/>
  <c r="G2727" i="1"/>
  <c r="I2717" i="1"/>
  <c r="H2717" i="1"/>
  <c r="G2717" i="1"/>
  <c r="I2714" i="1"/>
  <c r="H2714" i="1"/>
  <c r="G2714" i="1"/>
  <c r="I2705" i="1"/>
  <c r="H2705" i="1"/>
  <c r="G2705" i="1"/>
  <c r="I2702" i="1"/>
  <c r="H2702" i="1"/>
  <c r="G2702" i="1"/>
  <c r="I2699" i="1"/>
  <c r="H2699" i="1"/>
  <c r="G2699" i="1"/>
  <c r="I2696" i="1"/>
  <c r="H2696" i="1"/>
  <c r="G2696" i="1"/>
  <c r="I2693" i="1"/>
  <c r="H2693" i="1"/>
  <c r="G2693" i="1"/>
  <c r="I2668" i="1"/>
  <c r="H2668" i="1"/>
  <c r="G2668" i="1"/>
  <c r="I2657" i="1"/>
  <c r="H2657" i="1"/>
  <c r="G2657" i="1"/>
  <c r="I2617" i="1"/>
  <c r="H2617" i="1"/>
  <c r="G2617" i="1"/>
  <c r="I2607" i="1"/>
  <c r="O2607" i="1" s="1"/>
  <c r="H2607" i="1"/>
  <c r="N2607" i="1" s="1"/>
  <c r="G2607" i="1"/>
  <c r="M2607" i="1" s="1"/>
  <c r="I2605" i="1"/>
  <c r="O2605" i="1" s="1"/>
  <c r="H2605" i="1"/>
  <c r="N2605" i="1" s="1"/>
  <c r="G2605" i="1"/>
  <c r="M2605" i="1" s="1"/>
  <c r="I2598" i="1"/>
  <c r="H2598" i="1"/>
  <c r="G2598" i="1"/>
  <c r="I2593" i="1"/>
  <c r="H2593" i="1"/>
  <c r="G2593" i="1"/>
  <c r="I2588" i="1"/>
  <c r="H2588" i="1"/>
  <c r="G2588" i="1"/>
  <c r="I2572" i="1"/>
  <c r="O2572" i="1" s="1"/>
  <c r="H2572" i="1"/>
  <c r="N2572" i="1" s="1"/>
  <c r="G2572" i="1"/>
  <c r="M2572" i="1" s="1"/>
  <c r="I2570" i="1"/>
  <c r="O2570" i="1" s="1"/>
  <c r="H2570" i="1"/>
  <c r="N2570" i="1" s="1"/>
  <c r="G2570" i="1"/>
  <c r="M2570" i="1" s="1"/>
  <c r="I2568" i="1"/>
  <c r="O2568" i="1" s="1"/>
  <c r="H2568" i="1"/>
  <c r="N2568" i="1" s="1"/>
  <c r="G2568" i="1"/>
  <c r="M2568" i="1" s="1"/>
  <c r="I2565" i="1"/>
  <c r="H2565" i="1"/>
  <c r="G2565" i="1"/>
  <c r="I2560" i="1"/>
  <c r="O2560" i="1" s="1"/>
  <c r="H2560" i="1"/>
  <c r="N2560" i="1" s="1"/>
  <c r="G2560" i="1"/>
  <c r="M2560" i="1" s="1"/>
  <c r="I2558" i="1"/>
  <c r="O2558" i="1" s="1"/>
  <c r="H2558" i="1"/>
  <c r="N2558" i="1" s="1"/>
  <c r="G2558" i="1"/>
  <c r="M2558" i="1" s="1"/>
  <c r="I2556" i="1"/>
  <c r="O2556" i="1" s="1"/>
  <c r="H2556" i="1"/>
  <c r="N2556" i="1" s="1"/>
  <c r="G2556" i="1"/>
  <c r="M2556" i="1" s="1"/>
  <c r="I2551" i="1"/>
  <c r="O2551" i="1" s="1"/>
  <c r="H2551" i="1"/>
  <c r="N2551" i="1" s="1"/>
  <c r="G2551" i="1"/>
  <c r="M2551" i="1" s="1"/>
  <c r="I2549" i="1"/>
  <c r="O2549" i="1" s="1"/>
  <c r="H2549" i="1"/>
  <c r="N2549" i="1" s="1"/>
  <c r="G2549" i="1"/>
  <c r="M2549" i="1" s="1"/>
  <c r="I2547" i="1"/>
  <c r="O2547" i="1" s="1"/>
  <c r="H2547" i="1"/>
  <c r="N2547" i="1" s="1"/>
  <c r="G2547" i="1"/>
  <c r="M2547" i="1" s="1"/>
  <c r="I2543" i="1"/>
  <c r="H2543" i="1"/>
  <c r="G2543" i="1"/>
  <c r="I2540" i="1"/>
  <c r="H2540" i="1"/>
  <c r="G2540" i="1"/>
  <c r="I2533" i="1"/>
  <c r="H2533" i="1"/>
  <c r="G2533" i="1"/>
  <c r="I2514" i="1"/>
  <c r="H2514" i="1"/>
  <c r="G2514" i="1"/>
  <c r="I2509" i="1"/>
  <c r="H2509" i="1"/>
  <c r="G2509" i="1"/>
  <c r="I2505" i="1"/>
  <c r="H2505" i="1"/>
  <c r="G2505" i="1"/>
  <c r="I2502" i="1"/>
  <c r="H2502" i="1"/>
  <c r="G2502" i="1"/>
  <c r="I2498" i="1"/>
  <c r="H2498" i="1"/>
  <c r="G2498" i="1"/>
  <c r="I2495" i="1"/>
  <c r="H2495" i="1"/>
  <c r="G2495" i="1"/>
  <c r="I2491" i="1"/>
  <c r="H2491" i="1"/>
  <c r="G2491" i="1"/>
  <c r="I2487" i="1"/>
  <c r="H2487" i="1"/>
  <c r="G2487" i="1"/>
  <c r="I2483" i="1"/>
  <c r="H2483" i="1"/>
  <c r="G2483" i="1"/>
  <c r="I2480" i="1"/>
  <c r="H2480" i="1"/>
  <c r="G2480" i="1"/>
  <c r="I2477" i="1"/>
  <c r="H2477" i="1"/>
  <c r="G2477" i="1"/>
  <c r="I2474" i="1"/>
  <c r="H2474" i="1"/>
  <c r="G2474" i="1"/>
  <c r="I2471" i="1"/>
  <c r="H2471" i="1"/>
  <c r="G2471" i="1"/>
  <c r="I2468" i="1"/>
  <c r="H2468" i="1"/>
  <c r="G2468" i="1"/>
  <c r="I2461" i="1"/>
  <c r="H2461" i="1"/>
  <c r="G2461" i="1"/>
  <c r="I2452" i="1"/>
  <c r="H2452" i="1"/>
  <c r="G2452" i="1"/>
  <c r="I2448" i="1"/>
  <c r="H2448" i="1"/>
  <c r="G2448" i="1"/>
  <c r="I2434" i="1"/>
  <c r="H2434" i="1"/>
  <c r="G2434" i="1"/>
  <c r="I2427" i="1"/>
  <c r="H2427" i="1"/>
  <c r="G2427" i="1"/>
  <c r="I2419" i="1"/>
  <c r="H2419" i="1"/>
  <c r="G2419" i="1"/>
  <c r="I2411" i="1"/>
  <c r="O2411" i="1" s="1"/>
  <c r="H2411" i="1"/>
  <c r="N2411" i="1" s="1"/>
  <c r="G2411" i="1"/>
  <c r="M2411" i="1" s="1"/>
  <c r="I2409" i="1"/>
  <c r="O2409" i="1" s="1"/>
  <c r="H2409" i="1"/>
  <c r="N2409" i="1" s="1"/>
  <c r="G2409" i="1"/>
  <c r="M2409" i="1" s="1"/>
  <c r="I2407" i="1"/>
  <c r="O2407" i="1" s="1"/>
  <c r="H2407" i="1"/>
  <c r="N2407" i="1" s="1"/>
  <c r="G2407" i="1"/>
  <c r="M2407" i="1" s="1"/>
  <c r="I2400" i="1"/>
  <c r="H2400" i="1"/>
  <c r="G2400" i="1"/>
  <c r="I2394" i="1"/>
  <c r="H2394" i="1"/>
  <c r="G2394" i="1"/>
  <c r="I2391" i="1"/>
  <c r="O2391" i="1" s="1"/>
  <c r="H2391" i="1"/>
  <c r="N2391" i="1" s="1"/>
  <c r="G2391" i="1"/>
  <c r="M2391" i="1" s="1"/>
  <c r="I2389" i="1"/>
  <c r="O2389" i="1" s="1"/>
  <c r="H2389" i="1"/>
  <c r="N2389" i="1" s="1"/>
  <c r="G2389" i="1"/>
  <c r="M2389" i="1" s="1"/>
  <c r="I2384" i="1"/>
  <c r="H2384" i="1"/>
  <c r="G2384" i="1"/>
  <c r="I2369" i="1"/>
  <c r="H2369" i="1"/>
  <c r="G2369" i="1"/>
  <c r="I2361" i="1"/>
  <c r="H2361" i="1"/>
  <c r="G2361" i="1"/>
  <c r="I2354" i="1"/>
  <c r="H2354" i="1"/>
  <c r="G2354" i="1"/>
  <c r="I2348" i="1"/>
  <c r="H2348" i="1"/>
  <c r="G2348" i="1"/>
  <c r="I2343" i="1"/>
  <c r="H2343" i="1"/>
  <c r="G2343" i="1"/>
  <c r="I2340" i="1"/>
  <c r="H2340" i="1"/>
  <c r="G2340" i="1"/>
  <c r="I2332" i="1"/>
  <c r="O2332" i="1" s="1"/>
  <c r="H2332" i="1"/>
  <c r="N2332" i="1" s="1"/>
  <c r="G2332" i="1"/>
  <c r="M2332" i="1" s="1"/>
  <c r="I2330" i="1"/>
  <c r="O2330" i="1" s="1"/>
  <c r="H2330" i="1"/>
  <c r="N2330" i="1" s="1"/>
  <c r="G2330" i="1"/>
  <c r="M2330" i="1" s="1"/>
  <c r="I2313" i="1"/>
  <c r="O2313" i="1" s="1"/>
  <c r="H2313" i="1"/>
  <c r="N2313" i="1" s="1"/>
  <c r="G2313" i="1"/>
  <c r="M2313" i="1" s="1"/>
  <c r="I2308" i="1"/>
  <c r="H2308" i="1"/>
  <c r="G2308" i="1"/>
  <c r="I2305" i="1"/>
  <c r="H2305" i="1"/>
  <c r="G2305" i="1"/>
  <c r="I2302" i="1"/>
  <c r="H2302" i="1"/>
  <c r="G2302" i="1"/>
  <c r="I2296" i="1"/>
  <c r="H2296" i="1"/>
  <c r="G2296" i="1"/>
  <c r="I2292" i="1"/>
  <c r="H2292" i="1"/>
  <c r="G2292" i="1"/>
  <c r="I2286" i="1"/>
  <c r="O2286" i="1" s="1"/>
  <c r="H2286" i="1"/>
  <c r="N2286" i="1" s="1"/>
  <c r="G2286" i="1"/>
  <c r="M2286" i="1" s="1"/>
  <c r="I2284" i="1"/>
  <c r="O2284" i="1" s="1"/>
  <c r="H2284" i="1"/>
  <c r="N2284" i="1" s="1"/>
  <c r="G2284" i="1"/>
  <c r="M2284" i="1" s="1"/>
  <c r="I2282" i="1"/>
  <c r="O2282" i="1" s="1"/>
  <c r="H2282" i="1"/>
  <c r="N2282" i="1" s="1"/>
  <c r="G2282" i="1"/>
  <c r="M2282" i="1" s="1"/>
  <c r="I2279" i="1"/>
  <c r="H2279" i="1"/>
  <c r="G2279" i="1"/>
  <c r="I2274" i="1"/>
  <c r="H2274" i="1"/>
  <c r="G2274" i="1"/>
  <c r="I2265" i="1"/>
  <c r="H2265" i="1"/>
  <c r="G2265" i="1"/>
  <c r="I2258" i="1"/>
  <c r="H2258" i="1"/>
  <c r="G2258" i="1"/>
  <c r="I2253" i="1"/>
  <c r="H2253" i="1"/>
  <c r="G2253" i="1"/>
  <c r="I2245" i="1"/>
  <c r="H2245" i="1"/>
  <c r="G2245" i="1"/>
  <c r="I2237" i="1"/>
  <c r="H2237" i="1"/>
  <c r="G2237" i="1"/>
  <c r="I2233" i="1"/>
  <c r="H2233" i="1"/>
  <c r="G2233" i="1"/>
  <c r="I2223" i="1"/>
  <c r="O2223" i="1" s="1"/>
  <c r="H2223" i="1"/>
  <c r="N2223" i="1" s="1"/>
  <c r="G2223" i="1"/>
  <c r="M2223" i="1" s="1"/>
  <c r="I2221" i="1"/>
  <c r="O2221" i="1" s="1"/>
  <c r="H2221" i="1"/>
  <c r="N2221" i="1" s="1"/>
  <c r="G2221" i="1"/>
  <c r="M2221" i="1" s="1"/>
  <c r="I2214" i="1"/>
  <c r="H2214" i="1"/>
  <c r="G2214" i="1"/>
  <c r="I2208" i="1"/>
  <c r="H2208" i="1"/>
  <c r="G2208" i="1"/>
  <c r="I2205" i="1"/>
  <c r="H2205" i="1"/>
  <c r="G2205" i="1"/>
  <c r="I2200" i="1"/>
  <c r="H2200" i="1"/>
  <c r="G2200" i="1"/>
  <c r="I2193" i="1"/>
  <c r="H2193" i="1"/>
  <c r="N2193" i="1" s="1"/>
  <c r="G2193" i="1"/>
  <c r="M2193" i="1" s="1"/>
  <c r="I2185" i="1"/>
  <c r="H2185" i="1"/>
  <c r="G2185" i="1"/>
  <c r="I2180" i="1"/>
  <c r="H2180" i="1"/>
  <c r="G2180" i="1"/>
  <c r="I2172" i="1"/>
  <c r="H2172" i="1"/>
  <c r="G2172" i="1"/>
  <c r="I2165" i="1"/>
  <c r="H2165" i="1"/>
  <c r="G2165" i="1"/>
  <c r="I2159" i="1"/>
  <c r="H2159" i="1"/>
  <c r="G2159" i="1"/>
  <c r="I2153" i="1"/>
  <c r="H2153" i="1"/>
  <c r="G2153" i="1"/>
  <c r="I2148" i="1"/>
  <c r="H2148" i="1"/>
  <c r="G2148" i="1"/>
  <c r="I2145" i="1"/>
  <c r="H2145" i="1"/>
  <c r="G2145" i="1"/>
  <c r="I2137" i="1"/>
  <c r="O2137" i="1" s="1"/>
  <c r="H2137" i="1"/>
  <c r="N2137" i="1" s="1"/>
  <c r="G2137" i="1"/>
  <c r="M2137" i="1" s="1"/>
  <c r="I2135" i="1"/>
  <c r="O2135" i="1" s="1"/>
  <c r="H2135" i="1"/>
  <c r="N2135" i="1" s="1"/>
  <c r="G2135" i="1"/>
  <c r="M2135" i="1" s="1"/>
  <c r="I2129" i="1"/>
  <c r="H2129" i="1"/>
  <c r="G2129" i="1"/>
  <c r="I2122" i="1"/>
  <c r="O2122" i="1" s="1"/>
  <c r="H2122" i="1"/>
  <c r="N2122" i="1" s="1"/>
  <c r="G2122" i="1"/>
  <c r="M2122" i="1" s="1"/>
  <c r="I2114" i="1"/>
  <c r="H2114" i="1"/>
  <c r="G2114" i="1"/>
  <c r="I2111" i="1"/>
  <c r="O2111" i="1" s="1"/>
  <c r="H2111" i="1"/>
  <c r="N2111" i="1" s="1"/>
  <c r="G2111" i="1"/>
  <c r="M2111" i="1" s="1"/>
  <c r="I2109" i="1"/>
  <c r="O2109" i="1" s="1"/>
  <c r="H2109" i="1"/>
  <c r="N2109" i="1" s="1"/>
  <c r="G2109" i="1"/>
  <c r="M2109" i="1" s="1"/>
  <c r="I2104" i="1"/>
  <c r="H2104" i="1"/>
  <c r="G2104" i="1"/>
  <c r="I2101" i="1"/>
  <c r="H2101" i="1"/>
  <c r="G2101" i="1"/>
  <c r="I2098" i="1"/>
  <c r="H2098" i="1"/>
  <c r="G2098" i="1"/>
  <c r="I2092" i="1"/>
  <c r="H2092" i="1"/>
  <c r="G2092" i="1"/>
  <c r="I2088" i="1"/>
  <c r="H2088" i="1"/>
  <c r="G2088" i="1"/>
  <c r="I2082" i="1"/>
  <c r="O2082" i="1" s="1"/>
  <c r="H2082" i="1"/>
  <c r="N2082" i="1" s="1"/>
  <c r="G2082" i="1"/>
  <c r="M2082" i="1" s="1"/>
  <c r="I2080" i="1"/>
  <c r="O2080" i="1" s="1"/>
  <c r="H2080" i="1"/>
  <c r="N2080" i="1" s="1"/>
  <c r="G2080" i="1"/>
  <c r="M2080" i="1" s="1"/>
  <c r="I2075" i="1"/>
  <c r="H2075" i="1"/>
  <c r="G2075" i="1"/>
  <c r="I2070" i="1"/>
  <c r="O2070" i="1" s="1"/>
  <c r="H2070" i="1"/>
  <c r="N2070" i="1" s="1"/>
  <c r="G2070" i="1"/>
  <c r="M2070" i="1" s="1"/>
  <c r="I2068" i="1"/>
  <c r="O2068" i="1" s="1"/>
  <c r="H2068" i="1"/>
  <c r="N2068" i="1" s="1"/>
  <c r="G2068" i="1"/>
  <c r="M2068" i="1" s="1"/>
  <c r="I2059" i="1"/>
  <c r="H2059" i="1"/>
  <c r="G2059" i="1"/>
  <c r="I2052" i="1"/>
  <c r="H2052" i="1"/>
  <c r="G2052" i="1"/>
  <c r="I2047" i="1"/>
  <c r="H2047" i="1"/>
  <c r="G2047" i="1"/>
  <c r="I2039" i="1"/>
  <c r="H2039" i="1"/>
  <c r="G2039" i="1"/>
  <c r="I2031" i="1"/>
  <c r="H2031" i="1"/>
  <c r="G2031" i="1"/>
  <c r="I2027" i="1"/>
  <c r="H2027" i="1"/>
  <c r="G2027" i="1"/>
  <c r="I2019" i="1"/>
  <c r="O2019" i="1" s="1"/>
  <c r="H2019" i="1"/>
  <c r="N2019" i="1" s="1"/>
  <c r="G2019" i="1"/>
  <c r="M2019" i="1" s="1"/>
  <c r="I2017" i="1"/>
  <c r="O2017" i="1" s="1"/>
  <c r="H2017" i="1"/>
  <c r="N2017" i="1" s="1"/>
  <c r="G2017" i="1"/>
  <c r="M2017" i="1" s="1"/>
  <c r="I2015" i="1"/>
  <c r="O2015" i="1" s="1"/>
  <c r="H2015" i="1"/>
  <c r="N2015" i="1" s="1"/>
  <c r="G2015" i="1"/>
  <c r="M2015" i="1" s="1"/>
  <c r="I2008" i="1"/>
  <c r="H2008" i="1"/>
  <c r="G2008" i="1"/>
  <c r="I2002" i="1"/>
  <c r="H2002" i="1"/>
  <c r="G2002" i="1"/>
  <c r="I1999" i="1"/>
  <c r="H1999" i="1"/>
  <c r="G1999" i="1"/>
  <c r="I1994" i="1"/>
  <c r="H1994" i="1"/>
  <c r="G1994" i="1"/>
  <c r="I1987" i="1"/>
  <c r="H1987" i="1"/>
  <c r="G1987" i="1"/>
  <c r="I1979" i="1"/>
  <c r="H1979" i="1"/>
  <c r="G1979" i="1"/>
  <c r="I1974" i="1"/>
  <c r="H1974" i="1"/>
  <c r="G1974" i="1"/>
  <c r="I1966" i="1"/>
  <c r="H1966" i="1"/>
  <c r="G1966" i="1"/>
  <c r="I1959" i="1"/>
  <c r="H1959" i="1"/>
  <c r="G1959" i="1"/>
  <c r="I1953" i="1"/>
  <c r="H1953" i="1"/>
  <c r="G1953" i="1"/>
  <c r="I1947" i="1"/>
  <c r="H1947" i="1"/>
  <c r="G1947" i="1"/>
  <c r="I1942" i="1"/>
  <c r="H1942" i="1"/>
  <c r="G1942" i="1"/>
  <c r="I1939" i="1"/>
  <c r="H1939" i="1"/>
  <c r="G1939" i="1"/>
  <c r="I1931" i="1"/>
  <c r="H1931" i="1"/>
  <c r="G1931" i="1"/>
  <c r="I1925" i="1"/>
  <c r="H1925" i="1"/>
  <c r="G1925" i="1"/>
  <c r="I1918" i="1"/>
  <c r="H1918" i="1"/>
  <c r="G1918" i="1"/>
  <c r="I1905" i="1"/>
  <c r="H1905" i="1"/>
  <c r="G1905" i="1"/>
  <c r="I1902" i="1"/>
  <c r="H1902" i="1"/>
  <c r="G1902" i="1"/>
  <c r="I1897" i="1"/>
  <c r="H1897" i="1"/>
  <c r="G1897" i="1"/>
  <c r="I1894" i="1"/>
  <c r="H1894" i="1"/>
  <c r="G1894" i="1"/>
  <c r="I1891" i="1"/>
  <c r="H1891" i="1"/>
  <c r="G1891" i="1"/>
  <c r="I1885" i="1"/>
  <c r="H1885" i="1"/>
  <c r="G1885" i="1"/>
  <c r="I1881" i="1"/>
  <c r="H1881" i="1"/>
  <c r="G1881" i="1"/>
  <c r="I1875" i="1"/>
  <c r="O1875" i="1" s="1"/>
  <c r="H1875" i="1"/>
  <c r="N1875" i="1" s="1"/>
  <c r="G1875" i="1"/>
  <c r="M1875" i="1" s="1"/>
  <c r="I1873" i="1"/>
  <c r="O1873" i="1" s="1"/>
  <c r="H1873" i="1"/>
  <c r="N1873" i="1" s="1"/>
  <c r="G1873" i="1"/>
  <c r="M1873" i="1" s="1"/>
  <c r="I1870" i="1"/>
  <c r="H1870" i="1"/>
  <c r="G1870" i="1"/>
  <c r="I1865" i="1"/>
  <c r="O1865" i="1" s="1"/>
  <c r="H1865" i="1"/>
  <c r="N1865" i="1" s="1"/>
  <c r="G1865" i="1"/>
  <c r="M1865" i="1" s="1"/>
  <c r="I1863" i="1"/>
  <c r="O1863" i="1" s="1"/>
  <c r="H1863" i="1"/>
  <c r="N1863" i="1" s="1"/>
  <c r="G1863" i="1"/>
  <c r="M1863" i="1" s="1"/>
  <c r="I1854" i="1"/>
  <c r="H1854" i="1"/>
  <c r="G1854" i="1"/>
  <c r="I1847" i="1"/>
  <c r="H1847" i="1"/>
  <c r="G1847" i="1"/>
  <c r="I1842" i="1"/>
  <c r="H1842" i="1"/>
  <c r="G1842" i="1"/>
  <c r="I1834" i="1"/>
  <c r="H1834" i="1"/>
  <c r="G1834" i="1"/>
  <c r="I1826" i="1"/>
  <c r="H1826" i="1"/>
  <c r="G1826" i="1"/>
  <c r="I1818" i="1"/>
  <c r="O1818" i="1" s="1"/>
  <c r="H1818" i="1"/>
  <c r="N1818" i="1" s="1"/>
  <c r="G1818" i="1"/>
  <c r="M1818" i="1" s="1"/>
  <c r="I1816" i="1"/>
  <c r="O1816" i="1" s="1"/>
  <c r="H1816" i="1"/>
  <c r="N1816" i="1" s="1"/>
  <c r="G1816" i="1"/>
  <c r="M1816" i="1" s="1"/>
  <c r="I1814" i="1"/>
  <c r="O1814" i="1" s="1"/>
  <c r="H1814" i="1"/>
  <c r="N1814" i="1" s="1"/>
  <c r="G1814" i="1"/>
  <c r="M1814" i="1" s="1"/>
  <c r="I1807" i="1"/>
  <c r="H1807" i="1"/>
  <c r="G1807" i="1"/>
  <c r="I1801" i="1"/>
  <c r="H1801" i="1"/>
  <c r="G1801" i="1"/>
  <c r="I1798" i="1"/>
  <c r="H1798" i="1"/>
  <c r="G1798" i="1"/>
  <c r="I1792" i="1"/>
  <c r="H1792" i="1"/>
  <c r="G1792" i="1"/>
  <c r="I1784" i="1"/>
  <c r="H1784" i="1"/>
  <c r="G1784" i="1"/>
  <c r="I1779" i="1"/>
  <c r="H1779" i="1"/>
  <c r="G1779" i="1"/>
  <c r="I1771" i="1"/>
  <c r="H1771" i="1"/>
  <c r="G1771" i="1"/>
  <c r="I1764" i="1"/>
  <c r="H1764" i="1"/>
  <c r="G1764" i="1"/>
  <c r="I1758" i="1"/>
  <c r="H1758" i="1"/>
  <c r="G1758" i="1"/>
  <c r="I1752" i="1"/>
  <c r="H1752" i="1"/>
  <c r="G1752" i="1"/>
  <c r="I1744" i="1"/>
  <c r="H1744" i="1"/>
  <c r="G1744" i="1"/>
  <c r="I1741" i="1"/>
  <c r="H1741" i="1"/>
  <c r="G1741" i="1"/>
  <c r="I1733" i="1"/>
  <c r="H1733" i="1"/>
  <c r="G1733" i="1"/>
  <c r="I1727" i="1"/>
  <c r="H1727" i="1"/>
  <c r="G1727" i="1"/>
  <c r="I1718" i="1"/>
  <c r="O1718" i="1" s="1"/>
  <c r="H1718" i="1"/>
  <c r="N1718" i="1" s="1"/>
  <c r="G1718" i="1"/>
  <c r="M1718" i="1" s="1"/>
  <c r="I1705" i="1"/>
  <c r="H1705" i="1"/>
  <c r="G1705" i="1"/>
  <c r="I1702" i="1"/>
  <c r="O1702" i="1" s="1"/>
  <c r="H1702" i="1"/>
  <c r="N1702" i="1" s="1"/>
  <c r="G1702" i="1"/>
  <c r="M1702" i="1" s="1"/>
  <c r="I1700" i="1"/>
  <c r="O1700" i="1" s="1"/>
  <c r="H1700" i="1"/>
  <c r="N1700" i="1" s="1"/>
  <c r="G1700" i="1"/>
  <c r="M1700" i="1" s="1"/>
  <c r="I1695" i="1"/>
  <c r="H1695" i="1"/>
  <c r="G1695" i="1"/>
  <c r="I1692" i="1"/>
  <c r="H1692" i="1"/>
  <c r="G1692" i="1"/>
  <c r="I1689" i="1"/>
  <c r="H1689" i="1"/>
  <c r="G1689" i="1"/>
  <c r="I1683" i="1"/>
  <c r="H1683" i="1"/>
  <c r="G1683" i="1"/>
  <c r="I1679" i="1"/>
  <c r="H1679" i="1"/>
  <c r="G1679" i="1"/>
  <c r="I1673" i="1"/>
  <c r="O1673" i="1" s="1"/>
  <c r="H1673" i="1"/>
  <c r="N1673" i="1" s="1"/>
  <c r="G1673" i="1"/>
  <c r="M1673" i="1" s="1"/>
  <c r="I1671" i="1"/>
  <c r="O1671" i="1" s="1"/>
  <c r="H1671" i="1"/>
  <c r="N1671" i="1" s="1"/>
  <c r="G1671" i="1"/>
  <c r="M1671" i="1" s="1"/>
  <c r="I1669" i="1"/>
  <c r="O1669" i="1" s="1"/>
  <c r="H1669" i="1"/>
  <c r="N1669" i="1" s="1"/>
  <c r="G1669" i="1"/>
  <c r="M1669" i="1" s="1"/>
  <c r="I1666" i="1"/>
  <c r="H1666" i="1"/>
  <c r="G1666" i="1"/>
  <c r="I1661" i="1"/>
  <c r="O1661" i="1" s="1"/>
  <c r="H1661" i="1"/>
  <c r="N1661" i="1" s="1"/>
  <c r="G1661" i="1"/>
  <c r="M1661" i="1" s="1"/>
  <c r="I1659" i="1"/>
  <c r="O1659" i="1" s="1"/>
  <c r="H1659" i="1"/>
  <c r="N1659" i="1" s="1"/>
  <c r="G1659" i="1"/>
  <c r="M1659" i="1" s="1"/>
  <c r="I1650" i="1"/>
  <c r="H1650" i="1"/>
  <c r="G1650" i="1"/>
  <c r="I1643" i="1"/>
  <c r="H1643" i="1"/>
  <c r="G1643" i="1"/>
  <c r="I1638" i="1"/>
  <c r="H1638" i="1"/>
  <c r="G1638" i="1"/>
  <c r="I1630" i="1"/>
  <c r="H1630" i="1"/>
  <c r="G1630" i="1"/>
  <c r="I1622" i="1"/>
  <c r="H1622" i="1"/>
  <c r="G1622" i="1"/>
  <c r="I1618" i="1"/>
  <c r="H1618" i="1"/>
  <c r="G1618" i="1"/>
  <c r="I1610" i="1"/>
  <c r="O1610" i="1" s="1"/>
  <c r="H1610" i="1"/>
  <c r="N1610" i="1" s="1"/>
  <c r="G1610" i="1"/>
  <c r="M1610" i="1" s="1"/>
  <c r="I1608" i="1"/>
  <c r="O1608" i="1" s="1"/>
  <c r="H1608" i="1"/>
  <c r="N1608" i="1" s="1"/>
  <c r="G1608" i="1"/>
  <c r="M1608" i="1" s="1"/>
  <c r="I1606" i="1"/>
  <c r="O1606" i="1" s="1"/>
  <c r="H1606" i="1"/>
  <c r="N1606" i="1" s="1"/>
  <c r="G1606" i="1"/>
  <c r="M1606" i="1" s="1"/>
  <c r="I1599" i="1"/>
  <c r="H1599" i="1"/>
  <c r="G1599" i="1"/>
  <c r="I1593" i="1"/>
  <c r="H1593" i="1"/>
  <c r="G1593" i="1"/>
  <c r="I1590" i="1"/>
  <c r="H1590" i="1"/>
  <c r="G1590" i="1"/>
  <c r="I1584" i="1"/>
  <c r="H1584" i="1"/>
  <c r="G1584" i="1"/>
  <c r="I1576" i="1"/>
  <c r="H1576" i="1"/>
  <c r="G1576" i="1"/>
  <c r="I1571" i="1"/>
  <c r="H1571" i="1"/>
  <c r="G1571" i="1"/>
  <c r="I1563" i="1"/>
  <c r="H1563" i="1"/>
  <c r="G1563" i="1"/>
  <c r="I1556" i="1"/>
  <c r="H1556" i="1"/>
  <c r="G1556" i="1"/>
  <c r="I1550" i="1"/>
  <c r="H1550" i="1"/>
  <c r="G1550" i="1"/>
  <c r="I1544" i="1"/>
  <c r="H1544" i="1"/>
  <c r="G1544" i="1"/>
  <c r="I1536" i="1"/>
  <c r="H1536" i="1"/>
  <c r="G1536" i="1"/>
  <c r="I1533" i="1"/>
  <c r="H1533" i="1"/>
  <c r="G1533" i="1"/>
  <c r="I1525" i="1"/>
  <c r="O1525" i="1" s="1"/>
  <c r="H1525" i="1"/>
  <c r="N1525" i="1" s="1"/>
  <c r="G1525" i="1"/>
  <c r="M1525" i="1" s="1"/>
  <c r="I1523" i="1"/>
  <c r="O1523" i="1" s="1"/>
  <c r="H1523" i="1"/>
  <c r="N1523" i="1" s="1"/>
  <c r="G1523" i="1"/>
  <c r="M1523" i="1" s="1"/>
  <c r="I1517" i="1"/>
  <c r="H1517" i="1"/>
  <c r="G1517" i="1"/>
  <c r="I1510" i="1"/>
  <c r="H1510" i="1"/>
  <c r="G1510" i="1"/>
  <c r="I1497" i="1"/>
  <c r="H1497" i="1"/>
  <c r="G1497" i="1"/>
  <c r="I1494" i="1"/>
  <c r="O1494" i="1" s="1"/>
  <c r="H1494" i="1"/>
  <c r="N1494" i="1" s="1"/>
  <c r="G1494" i="1"/>
  <c r="M1494" i="1" s="1"/>
  <c r="I1492" i="1"/>
  <c r="O1492" i="1" s="1"/>
  <c r="H1492" i="1"/>
  <c r="N1492" i="1" s="1"/>
  <c r="G1492" i="1"/>
  <c r="M1492" i="1" s="1"/>
  <c r="I1487" i="1"/>
  <c r="H1487" i="1"/>
  <c r="G1487" i="1"/>
  <c r="I1484" i="1"/>
  <c r="H1484" i="1"/>
  <c r="G1484" i="1"/>
  <c r="I1481" i="1"/>
  <c r="H1481" i="1"/>
  <c r="G1481" i="1"/>
  <c r="I1475" i="1"/>
  <c r="H1475" i="1"/>
  <c r="G1475" i="1"/>
  <c r="I1471" i="1"/>
  <c r="H1471" i="1"/>
  <c r="G1471" i="1"/>
  <c r="I1465" i="1"/>
  <c r="O1465" i="1" s="1"/>
  <c r="H1465" i="1"/>
  <c r="N1465" i="1" s="1"/>
  <c r="G1465" i="1"/>
  <c r="M1465" i="1" s="1"/>
  <c r="I1463" i="1"/>
  <c r="O1463" i="1" s="1"/>
  <c r="H1463" i="1"/>
  <c r="N1463" i="1" s="1"/>
  <c r="G1463" i="1"/>
  <c r="M1463" i="1" s="1"/>
  <c r="I1460" i="1"/>
  <c r="H1460" i="1"/>
  <c r="G1460" i="1"/>
  <c r="I1455" i="1"/>
  <c r="O1455" i="1" s="1"/>
  <c r="H1455" i="1"/>
  <c r="N1455" i="1" s="1"/>
  <c r="G1455" i="1"/>
  <c r="M1455" i="1" s="1"/>
  <c r="I1453" i="1"/>
  <c r="O1453" i="1" s="1"/>
  <c r="H1453" i="1"/>
  <c r="N1453" i="1" s="1"/>
  <c r="G1453" i="1"/>
  <c r="M1453" i="1" s="1"/>
  <c r="I1444" i="1"/>
  <c r="H1444" i="1"/>
  <c r="G1444" i="1"/>
  <c r="I1437" i="1"/>
  <c r="H1437" i="1"/>
  <c r="G1437" i="1"/>
  <c r="I1432" i="1"/>
  <c r="H1432" i="1"/>
  <c r="G1432" i="1"/>
  <c r="I1424" i="1"/>
  <c r="H1424" i="1"/>
  <c r="G1424" i="1"/>
  <c r="I1416" i="1"/>
  <c r="H1416" i="1"/>
  <c r="G1416" i="1"/>
  <c r="I1412" i="1"/>
  <c r="H1412" i="1"/>
  <c r="G1412" i="1"/>
  <c r="I1404" i="1"/>
  <c r="O1404" i="1" s="1"/>
  <c r="H1404" i="1"/>
  <c r="N1404" i="1" s="1"/>
  <c r="G1404" i="1"/>
  <c r="M1404" i="1" s="1"/>
  <c r="I1402" i="1"/>
  <c r="O1402" i="1" s="1"/>
  <c r="H1402" i="1"/>
  <c r="N1402" i="1" s="1"/>
  <c r="G1402" i="1"/>
  <c r="M1402" i="1" s="1"/>
  <c r="I1400" i="1"/>
  <c r="O1400" i="1" s="1"/>
  <c r="H1400" i="1"/>
  <c r="N1400" i="1" s="1"/>
  <c r="G1400" i="1"/>
  <c r="M1400" i="1" s="1"/>
  <c r="I1393" i="1"/>
  <c r="H1393" i="1"/>
  <c r="G1393" i="1"/>
  <c r="I1387" i="1"/>
  <c r="H1387" i="1"/>
  <c r="G1387" i="1"/>
  <c r="I1384" i="1"/>
  <c r="H1384" i="1"/>
  <c r="G1384" i="1"/>
  <c r="I1379" i="1"/>
  <c r="H1379" i="1"/>
  <c r="G1379" i="1"/>
  <c r="I1372" i="1"/>
  <c r="H1372" i="1"/>
  <c r="G1372" i="1"/>
  <c r="I1364" i="1"/>
  <c r="O1364" i="1" s="1"/>
  <c r="H1364" i="1"/>
  <c r="N1364" i="1" s="1"/>
  <c r="G1364" i="1"/>
  <c r="M1364" i="1" s="1"/>
  <c r="I1359" i="1"/>
  <c r="H1359" i="1"/>
  <c r="G1359" i="1"/>
  <c r="I1351" i="1"/>
  <c r="H1351" i="1"/>
  <c r="G1351" i="1"/>
  <c r="I1344" i="1"/>
  <c r="H1344" i="1"/>
  <c r="G1344" i="1"/>
  <c r="I1338" i="1"/>
  <c r="H1338" i="1"/>
  <c r="G1338" i="1"/>
  <c r="I1332" i="1"/>
  <c r="H1332" i="1"/>
  <c r="G1332" i="1"/>
  <c r="I1324" i="1"/>
  <c r="H1324" i="1"/>
  <c r="G1324" i="1"/>
  <c r="I1321" i="1"/>
  <c r="H1321" i="1"/>
  <c r="G1321" i="1"/>
  <c r="I1313" i="1"/>
  <c r="O1313" i="1" s="1"/>
  <c r="H1313" i="1"/>
  <c r="N1313" i="1" s="1"/>
  <c r="G1313" i="1"/>
  <c r="M1313" i="1" s="1"/>
  <c r="I1311" i="1"/>
  <c r="O1311" i="1" s="1"/>
  <c r="H1311" i="1"/>
  <c r="N1311" i="1" s="1"/>
  <c r="G1311" i="1"/>
  <c r="M1311" i="1" s="1"/>
  <c r="I1305" i="1"/>
  <c r="H1305" i="1"/>
  <c r="G1305" i="1"/>
  <c r="I1290" i="1"/>
  <c r="H1290" i="1"/>
  <c r="G1290" i="1"/>
  <c r="I1287" i="1"/>
  <c r="O1287" i="1" s="1"/>
  <c r="H1287" i="1"/>
  <c r="N1287" i="1" s="1"/>
  <c r="G1287" i="1"/>
  <c r="M1287" i="1" s="1"/>
  <c r="I1285" i="1"/>
  <c r="O1285" i="1" s="1"/>
  <c r="H1285" i="1"/>
  <c r="N1285" i="1" s="1"/>
  <c r="G1285" i="1"/>
  <c r="M1285" i="1" s="1"/>
  <c r="I1280" i="1"/>
  <c r="H1280" i="1"/>
  <c r="G1280" i="1"/>
  <c r="I1277" i="1"/>
  <c r="H1277" i="1"/>
  <c r="G1277" i="1"/>
  <c r="I1274" i="1"/>
  <c r="H1274" i="1"/>
  <c r="G1274" i="1"/>
  <c r="I1268" i="1"/>
  <c r="H1268" i="1"/>
  <c r="G1268" i="1"/>
  <c r="I1264" i="1"/>
  <c r="H1264" i="1"/>
  <c r="G1264" i="1"/>
  <c r="I1258" i="1"/>
  <c r="O1258" i="1" s="1"/>
  <c r="H1258" i="1"/>
  <c r="N1258" i="1" s="1"/>
  <c r="G1258" i="1"/>
  <c r="M1258" i="1" s="1"/>
  <c r="I1256" i="1"/>
  <c r="O1256" i="1" s="1"/>
  <c r="H1256" i="1"/>
  <c r="N1256" i="1" s="1"/>
  <c r="G1256" i="1"/>
  <c r="M1256" i="1" s="1"/>
  <c r="I1253" i="1"/>
  <c r="H1253" i="1"/>
  <c r="G1253" i="1"/>
  <c r="I1248" i="1"/>
  <c r="H1248" i="1"/>
  <c r="G1248" i="1"/>
  <c r="I1239" i="1"/>
  <c r="H1239" i="1"/>
  <c r="G1239" i="1"/>
  <c r="I1232" i="1"/>
  <c r="H1232" i="1"/>
  <c r="G1232" i="1"/>
  <c r="I1227" i="1"/>
  <c r="H1227" i="1"/>
  <c r="G1227" i="1"/>
  <c r="I1219" i="1"/>
  <c r="H1219" i="1"/>
  <c r="G1219" i="1"/>
  <c r="I1211" i="1"/>
  <c r="H1211" i="1"/>
  <c r="G1211" i="1"/>
  <c r="I1207" i="1"/>
  <c r="H1207" i="1"/>
  <c r="G1207" i="1"/>
  <c r="I1199" i="1"/>
  <c r="O1199" i="1" s="1"/>
  <c r="H1199" i="1"/>
  <c r="N1199" i="1" s="1"/>
  <c r="G1199" i="1"/>
  <c r="M1199" i="1" s="1"/>
  <c r="I1197" i="1"/>
  <c r="O1197" i="1" s="1"/>
  <c r="H1197" i="1"/>
  <c r="N1197" i="1" s="1"/>
  <c r="G1197" i="1"/>
  <c r="M1197" i="1" s="1"/>
  <c r="I1195" i="1"/>
  <c r="O1195" i="1" s="1"/>
  <c r="H1195" i="1"/>
  <c r="N1195" i="1" s="1"/>
  <c r="G1195" i="1"/>
  <c r="M1195" i="1" s="1"/>
  <c r="I1188" i="1"/>
  <c r="H1188" i="1"/>
  <c r="G1188" i="1"/>
  <c r="I1182" i="1"/>
  <c r="H1182" i="1"/>
  <c r="G1182" i="1"/>
  <c r="I1179" i="1"/>
  <c r="H1179" i="1"/>
  <c r="G1179" i="1"/>
  <c r="I1173" i="1"/>
  <c r="H1173" i="1"/>
  <c r="G1173" i="1"/>
  <c r="I1165" i="1"/>
  <c r="H1165" i="1"/>
  <c r="G1165" i="1"/>
  <c r="I1160" i="1"/>
  <c r="H1160" i="1"/>
  <c r="G1160" i="1"/>
  <c r="I1152" i="1"/>
  <c r="H1152" i="1"/>
  <c r="G1152" i="1"/>
  <c r="I1145" i="1"/>
  <c r="H1145" i="1"/>
  <c r="G1145" i="1"/>
  <c r="I1139" i="1"/>
  <c r="H1139" i="1"/>
  <c r="G1139" i="1"/>
  <c r="I1133" i="1"/>
  <c r="H1133" i="1"/>
  <c r="G1133" i="1"/>
  <c r="I1125" i="1"/>
  <c r="H1125" i="1"/>
  <c r="G1125" i="1"/>
  <c r="I1122" i="1"/>
  <c r="H1122" i="1"/>
  <c r="G1122" i="1"/>
  <c r="I1114" i="1"/>
  <c r="O1114" i="1" s="1"/>
  <c r="H1114" i="1"/>
  <c r="N1114" i="1" s="1"/>
  <c r="G1114" i="1"/>
  <c r="M1114" i="1" s="1"/>
  <c r="I1112" i="1"/>
  <c r="O1112" i="1" s="1"/>
  <c r="H1112" i="1"/>
  <c r="N1112" i="1" s="1"/>
  <c r="G1112" i="1"/>
  <c r="M1112" i="1" s="1"/>
  <c r="I1106" i="1"/>
  <c r="H1106" i="1"/>
  <c r="G1106" i="1"/>
  <c r="I1099" i="1"/>
  <c r="H1099" i="1"/>
  <c r="G1099" i="1"/>
  <c r="I1086" i="1"/>
  <c r="H1086" i="1"/>
  <c r="G1086" i="1"/>
  <c r="I1083" i="1"/>
  <c r="O1083" i="1" s="1"/>
  <c r="H1083" i="1"/>
  <c r="N1083" i="1" s="1"/>
  <c r="G1083" i="1"/>
  <c r="M1083" i="1" s="1"/>
  <c r="I1081" i="1"/>
  <c r="O1081" i="1" s="1"/>
  <c r="H1081" i="1"/>
  <c r="N1081" i="1" s="1"/>
  <c r="G1081" i="1"/>
  <c r="M1081" i="1" s="1"/>
  <c r="I1076" i="1"/>
  <c r="H1076" i="1"/>
  <c r="G1076" i="1"/>
  <c r="I1073" i="1"/>
  <c r="H1073" i="1"/>
  <c r="G1073" i="1"/>
  <c r="I1070" i="1"/>
  <c r="H1070" i="1"/>
  <c r="G1070" i="1"/>
  <c r="I1064" i="1"/>
  <c r="H1064" i="1"/>
  <c r="G1064" i="1"/>
  <c r="I1060" i="1"/>
  <c r="H1060" i="1"/>
  <c r="G1060" i="1"/>
  <c r="I1052" i="1"/>
  <c r="O1052" i="1" s="1"/>
  <c r="H1052" i="1"/>
  <c r="N1052" i="1" s="1"/>
  <c r="G1052" i="1"/>
  <c r="M1052" i="1" s="1"/>
  <c r="I1050" i="1"/>
  <c r="O1050" i="1" s="1"/>
  <c r="H1050" i="1"/>
  <c r="N1050" i="1" s="1"/>
  <c r="G1050" i="1"/>
  <c r="M1050" i="1" s="1"/>
  <c r="I1047" i="1"/>
  <c r="H1047" i="1"/>
  <c r="G1047" i="1"/>
  <c r="I1042" i="1"/>
  <c r="H1042" i="1"/>
  <c r="G1042" i="1"/>
  <c r="I1033" i="1"/>
  <c r="H1033" i="1"/>
  <c r="G1033" i="1"/>
  <c r="I1026" i="1"/>
  <c r="H1026" i="1"/>
  <c r="G1026" i="1"/>
  <c r="I1021" i="1"/>
  <c r="H1021" i="1"/>
  <c r="G1021" i="1"/>
  <c r="I1013" i="1"/>
  <c r="H1013" i="1"/>
  <c r="G1013" i="1"/>
  <c r="I1005" i="1"/>
  <c r="H1005" i="1"/>
  <c r="G1005" i="1"/>
  <c r="I1001" i="1"/>
  <c r="H1001" i="1"/>
  <c r="G1001" i="1"/>
  <c r="I993" i="1"/>
  <c r="O993" i="1" s="1"/>
  <c r="H993" i="1"/>
  <c r="N993" i="1" s="1"/>
  <c r="G993" i="1"/>
  <c r="M993" i="1" s="1"/>
  <c r="I991" i="1"/>
  <c r="O991" i="1" s="1"/>
  <c r="H991" i="1"/>
  <c r="N991" i="1" s="1"/>
  <c r="G991" i="1"/>
  <c r="M991" i="1" s="1"/>
  <c r="I989" i="1"/>
  <c r="O989" i="1" s="1"/>
  <c r="H989" i="1"/>
  <c r="N989" i="1" s="1"/>
  <c r="G989" i="1"/>
  <c r="M989" i="1" s="1"/>
  <c r="I982" i="1"/>
  <c r="H982" i="1"/>
  <c r="G982" i="1"/>
  <c r="I976" i="1"/>
  <c r="H976" i="1"/>
  <c r="G976" i="1"/>
  <c r="I973" i="1"/>
  <c r="H973" i="1"/>
  <c r="G973" i="1"/>
  <c r="I968" i="1"/>
  <c r="H968" i="1"/>
  <c r="G968" i="1"/>
  <c r="I961" i="1"/>
  <c r="H961" i="1"/>
  <c r="G961" i="1"/>
  <c r="I953" i="1"/>
  <c r="H953" i="1"/>
  <c r="G953" i="1"/>
  <c r="I945" i="1"/>
  <c r="H945" i="1"/>
  <c r="G945" i="1"/>
  <c r="I938" i="1"/>
  <c r="H938" i="1"/>
  <c r="G938" i="1"/>
  <c r="I932" i="1"/>
  <c r="H932" i="1"/>
  <c r="G932" i="1"/>
  <c r="I926" i="1"/>
  <c r="H926" i="1"/>
  <c r="G926" i="1"/>
  <c r="I918" i="1"/>
  <c r="H918" i="1"/>
  <c r="G918" i="1"/>
  <c r="I915" i="1"/>
  <c r="H915" i="1"/>
  <c r="G915" i="1"/>
  <c r="I907" i="1"/>
  <c r="H907" i="1"/>
  <c r="G907" i="1"/>
  <c r="I901" i="1"/>
  <c r="H901" i="1"/>
  <c r="G901" i="1"/>
  <c r="I894" i="1"/>
  <c r="O894" i="1" s="1"/>
  <c r="H894" i="1"/>
  <c r="N894" i="1" s="1"/>
  <c r="G894" i="1"/>
  <c r="M894" i="1" s="1"/>
  <c r="I886" i="1"/>
  <c r="H886" i="1"/>
  <c r="G886" i="1"/>
  <c r="I883" i="1"/>
  <c r="O883" i="1" s="1"/>
  <c r="H883" i="1"/>
  <c r="N883" i="1" s="1"/>
  <c r="G883" i="1"/>
  <c r="M883" i="1" s="1"/>
  <c r="I881" i="1"/>
  <c r="O881" i="1" s="1"/>
  <c r="H881" i="1"/>
  <c r="N881" i="1" s="1"/>
  <c r="G881" i="1"/>
  <c r="M881" i="1" s="1"/>
  <c r="I876" i="1"/>
  <c r="H876" i="1"/>
  <c r="G876" i="1"/>
  <c r="I873" i="1"/>
  <c r="H873" i="1"/>
  <c r="G873" i="1"/>
  <c r="I870" i="1"/>
  <c r="H870" i="1"/>
  <c r="G870" i="1"/>
  <c r="I864" i="1"/>
  <c r="H864" i="1"/>
  <c r="G864" i="1"/>
  <c r="I860" i="1"/>
  <c r="H860" i="1"/>
  <c r="G860" i="1"/>
  <c r="I854" i="1"/>
  <c r="O854" i="1" s="1"/>
  <c r="H854" i="1"/>
  <c r="N854" i="1" s="1"/>
  <c r="G854" i="1"/>
  <c r="M854" i="1" s="1"/>
  <c r="I852" i="1"/>
  <c r="O852" i="1" s="1"/>
  <c r="H852" i="1"/>
  <c r="N852" i="1" s="1"/>
  <c r="G852" i="1"/>
  <c r="M852" i="1" s="1"/>
  <c r="I850" i="1"/>
  <c r="O850" i="1" s="1"/>
  <c r="H850" i="1"/>
  <c r="N850" i="1" s="1"/>
  <c r="G850" i="1"/>
  <c r="M850" i="1" s="1"/>
  <c r="I847" i="1"/>
  <c r="H847" i="1"/>
  <c r="G847" i="1"/>
  <c r="I842" i="1"/>
  <c r="H842" i="1"/>
  <c r="G842" i="1"/>
  <c r="I833" i="1"/>
  <c r="H833" i="1"/>
  <c r="G833" i="1"/>
  <c r="I811" i="1"/>
  <c r="I810" i="1" s="1"/>
  <c r="H811" i="1"/>
  <c r="H810" i="1" s="1"/>
  <c r="G811" i="1"/>
  <c r="G810" i="1" s="1"/>
  <c r="I785" i="1"/>
  <c r="H785" i="1"/>
  <c r="G785" i="1"/>
  <c r="I780" i="1"/>
  <c r="O780" i="1" s="1"/>
  <c r="H780" i="1"/>
  <c r="N780" i="1" s="1"/>
  <c r="G780" i="1"/>
  <c r="M780" i="1" s="1"/>
  <c r="I778" i="1"/>
  <c r="O778" i="1" s="1"/>
  <c r="H778" i="1"/>
  <c r="N778" i="1" s="1"/>
  <c r="G778" i="1"/>
  <c r="M778" i="1" s="1"/>
  <c r="I766" i="1"/>
  <c r="H766" i="1"/>
  <c r="G766" i="1"/>
  <c r="I756" i="1"/>
  <c r="H756" i="1"/>
  <c r="G756" i="1"/>
  <c r="I745" i="1"/>
  <c r="H745" i="1"/>
  <c r="G745" i="1"/>
  <c r="I741" i="1"/>
  <c r="H741" i="1"/>
  <c r="G741" i="1"/>
  <c r="I733" i="1"/>
  <c r="O733" i="1" s="1"/>
  <c r="H733" i="1"/>
  <c r="N733" i="1" s="1"/>
  <c r="G733" i="1"/>
  <c r="M733" i="1" s="1"/>
  <c r="I731" i="1"/>
  <c r="O731" i="1" s="1"/>
  <c r="H731" i="1"/>
  <c r="N731" i="1" s="1"/>
  <c r="G731" i="1"/>
  <c r="M731" i="1" s="1"/>
  <c r="I729" i="1"/>
  <c r="O729" i="1" s="1"/>
  <c r="H729" i="1"/>
  <c r="N729" i="1" s="1"/>
  <c r="G729" i="1"/>
  <c r="M729" i="1" s="1"/>
  <c r="I726" i="1"/>
  <c r="H726" i="1"/>
  <c r="G726" i="1"/>
  <c r="I715" i="1"/>
  <c r="H715" i="1"/>
  <c r="G715" i="1"/>
  <c r="I711" i="1"/>
  <c r="H711" i="1"/>
  <c r="G711" i="1"/>
  <c r="I708" i="1"/>
  <c r="H708" i="1"/>
  <c r="G708" i="1"/>
  <c r="I705" i="1"/>
  <c r="H705" i="1"/>
  <c r="G705" i="1"/>
  <c r="I700" i="1"/>
  <c r="O700" i="1" s="1"/>
  <c r="H700" i="1"/>
  <c r="N700" i="1" s="1"/>
  <c r="G700" i="1"/>
  <c r="M700" i="1" s="1"/>
  <c r="I698" i="1"/>
  <c r="O698" i="1" s="1"/>
  <c r="H698" i="1"/>
  <c r="N698" i="1" s="1"/>
  <c r="G698" i="1"/>
  <c r="M698" i="1" s="1"/>
  <c r="I695" i="1"/>
  <c r="O695" i="1" s="1"/>
  <c r="H695" i="1"/>
  <c r="N695" i="1" s="1"/>
  <c r="G695" i="1"/>
  <c r="M695" i="1" s="1"/>
  <c r="I693" i="1"/>
  <c r="O693" i="1" s="1"/>
  <c r="H693" i="1"/>
  <c r="N693" i="1" s="1"/>
  <c r="G693" i="1"/>
  <c r="M693" i="1" s="1"/>
  <c r="I691" i="1"/>
  <c r="O691" i="1" s="1"/>
  <c r="H691" i="1"/>
  <c r="N691" i="1" s="1"/>
  <c r="G691" i="1"/>
  <c r="M691" i="1" s="1"/>
  <c r="I684" i="1"/>
  <c r="H684" i="1"/>
  <c r="G684" i="1"/>
  <c r="I678" i="1"/>
  <c r="H678" i="1"/>
  <c r="G678" i="1"/>
  <c r="I675" i="1"/>
  <c r="H675" i="1"/>
  <c r="G675" i="1"/>
  <c r="I670" i="1"/>
  <c r="H670" i="1"/>
  <c r="G670" i="1"/>
  <c r="I663" i="1"/>
  <c r="H663" i="1"/>
  <c r="G663" i="1"/>
  <c r="I656" i="1"/>
  <c r="H656" i="1"/>
  <c r="G656" i="1"/>
  <c r="I649" i="1"/>
  <c r="H649" i="1"/>
  <c r="G649" i="1"/>
  <c r="I644" i="1"/>
  <c r="H644" i="1"/>
  <c r="G644" i="1"/>
  <c r="I641" i="1"/>
  <c r="H641" i="1"/>
  <c r="G641" i="1"/>
  <c r="I638" i="1"/>
  <c r="O638" i="1" s="1"/>
  <c r="H638" i="1"/>
  <c r="N638" i="1" s="1"/>
  <c r="G638" i="1"/>
  <c r="M638" i="1" s="1"/>
  <c r="I636" i="1"/>
  <c r="O636" i="1" s="1"/>
  <c r="H636" i="1"/>
  <c r="N636" i="1" s="1"/>
  <c r="G636" i="1"/>
  <c r="M636" i="1" s="1"/>
  <c r="I634" i="1"/>
  <c r="O634" i="1" s="1"/>
  <c r="H634" i="1"/>
  <c r="N634" i="1" s="1"/>
  <c r="G634" i="1"/>
  <c r="M634" i="1" s="1"/>
  <c r="I632" i="1"/>
  <c r="O632" i="1" s="1"/>
  <c r="H632" i="1"/>
  <c r="N632" i="1" s="1"/>
  <c r="G632" i="1"/>
  <c r="M632" i="1" s="1"/>
  <c r="I626" i="1"/>
  <c r="H626" i="1"/>
  <c r="G626" i="1"/>
  <c r="I603" i="1"/>
  <c r="H603" i="1"/>
  <c r="G603" i="1"/>
  <c r="I600" i="1"/>
  <c r="H600" i="1"/>
  <c r="G600" i="1"/>
  <c r="I590" i="1"/>
  <c r="I589" i="1" s="1"/>
  <c r="H590" i="1"/>
  <c r="H589" i="1" s="1"/>
  <c r="G590" i="1"/>
  <c r="G589" i="1" s="1"/>
  <c r="I586" i="1"/>
  <c r="H586" i="1"/>
  <c r="G586" i="1"/>
  <c r="I572" i="1"/>
  <c r="H572" i="1"/>
  <c r="G572" i="1"/>
  <c r="I566" i="1"/>
  <c r="H566" i="1"/>
  <c r="G566" i="1"/>
  <c r="I563" i="1"/>
  <c r="H563" i="1"/>
  <c r="G563" i="1"/>
  <c r="I560" i="1"/>
  <c r="H560" i="1"/>
  <c r="G560" i="1"/>
  <c r="I557" i="1"/>
  <c r="H557" i="1"/>
  <c r="G557" i="1"/>
  <c r="I554" i="1"/>
  <c r="H554" i="1"/>
  <c r="G554" i="1"/>
  <c r="I550" i="1"/>
  <c r="H550" i="1"/>
  <c r="G550" i="1"/>
  <c r="I543" i="1"/>
  <c r="H543" i="1"/>
  <c r="G543" i="1"/>
  <c r="I537" i="1"/>
  <c r="O537" i="1" s="1"/>
  <c r="H537" i="1"/>
  <c r="N537" i="1" s="1"/>
  <c r="G537" i="1"/>
  <c r="M537" i="1" s="1"/>
  <c r="I526" i="1"/>
  <c r="H526" i="1"/>
  <c r="G526" i="1"/>
  <c r="I523" i="1"/>
  <c r="H523" i="1"/>
  <c r="G523" i="1"/>
  <c r="I518" i="1"/>
  <c r="O518" i="1" s="1"/>
  <c r="H518" i="1"/>
  <c r="N518" i="1" s="1"/>
  <c r="G518" i="1"/>
  <c r="M518" i="1" s="1"/>
  <c r="I516" i="1"/>
  <c r="O516" i="1" s="1"/>
  <c r="H516" i="1"/>
  <c r="N516" i="1" s="1"/>
  <c r="G516" i="1"/>
  <c r="M516" i="1" s="1"/>
  <c r="I511" i="1"/>
  <c r="H511" i="1"/>
  <c r="G511" i="1"/>
  <c r="I505" i="1"/>
  <c r="H505" i="1"/>
  <c r="G505" i="1"/>
  <c r="I497" i="1"/>
  <c r="H497" i="1"/>
  <c r="G497" i="1"/>
  <c r="I493" i="1"/>
  <c r="H493" i="1"/>
  <c r="G493" i="1"/>
  <c r="I489" i="1"/>
  <c r="H489" i="1"/>
  <c r="G489" i="1"/>
  <c r="I480" i="1"/>
  <c r="H480" i="1"/>
  <c r="G480" i="1"/>
  <c r="I469" i="1"/>
  <c r="H469" i="1"/>
  <c r="G469" i="1"/>
  <c r="I465" i="1"/>
  <c r="H465" i="1"/>
  <c r="G465" i="1"/>
  <c r="I457" i="1"/>
  <c r="O457" i="1" s="1"/>
  <c r="H457" i="1"/>
  <c r="N457" i="1" s="1"/>
  <c r="G457" i="1"/>
  <c r="M457" i="1" s="1"/>
  <c r="I455" i="1"/>
  <c r="O455" i="1" s="1"/>
  <c r="H455" i="1"/>
  <c r="N455" i="1" s="1"/>
  <c r="G455" i="1"/>
  <c r="M455" i="1" s="1"/>
  <c r="I453" i="1"/>
  <c r="O453" i="1" s="1"/>
  <c r="H453" i="1"/>
  <c r="N453" i="1" s="1"/>
  <c r="G453" i="1"/>
  <c r="M453" i="1" s="1"/>
  <c r="I450" i="1"/>
  <c r="H450" i="1"/>
  <c r="G450" i="1"/>
  <c r="I444" i="1"/>
  <c r="H444" i="1"/>
  <c r="G444" i="1"/>
  <c r="I441" i="1"/>
  <c r="H441" i="1"/>
  <c r="G441" i="1"/>
  <c r="I431" i="1"/>
  <c r="H431" i="1"/>
  <c r="G431" i="1"/>
  <c r="I421" i="1"/>
  <c r="H421" i="1"/>
  <c r="G421" i="1"/>
  <c r="I414" i="1"/>
  <c r="H414" i="1"/>
  <c r="G414" i="1"/>
  <c r="I411" i="1"/>
  <c r="H411" i="1"/>
  <c r="G411" i="1"/>
  <c r="I407" i="1"/>
  <c r="H407" i="1"/>
  <c r="G407" i="1"/>
  <c r="I399" i="1"/>
  <c r="H399" i="1"/>
  <c r="G399" i="1"/>
  <c r="I395" i="1"/>
  <c r="H395" i="1"/>
  <c r="G395" i="1"/>
  <c r="I388" i="1"/>
  <c r="O388" i="1" s="1"/>
  <c r="H388" i="1"/>
  <c r="N388" i="1" s="1"/>
  <c r="G388" i="1"/>
  <c r="M388" i="1" s="1"/>
  <c r="I384" i="1"/>
  <c r="H384" i="1"/>
  <c r="G384" i="1"/>
  <c r="I377" i="1"/>
  <c r="H377" i="1"/>
  <c r="G377" i="1"/>
  <c r="I373" i="1"/>
  <c r="H373" i="1"/>
  <c r="G373" i="1"/>
  <c r="I367" i="1"/>
  <c r="H367" i="1"/>
  <c r="G367" i="1"/>
  <c r="I362" i="1"/>
  <c r="O362" i="1" s="1"/>
  <c r="H362" i="1"/>
  <c r="N362" i="1" s="1"/>
  <c r="G362" i="1"/>
  <c r="M362" i="1" s="1"/>
  <c r="I360" i="1"/>
  <c r="O360" i="1" s="1"/>
  <c r="H360" i="1"/>
  <c r="N360" i="1" s="1"/>
  <c r="G360" i="1"/>
  <c r="M360" i="1" s="1"/>
  <c r="I353" i="1"/>
  <c r="H353" i="1"/>
  <c r="G353" i="1"/>
  <c r="I350" i="1"/>
  <c r="O350" i="1" s="1"/>
  <c r="H350" i="1"/>
  <c r="N350" i="1" s="1"/>
  <c r="G350" i="1"/>
  <c r="M350" i="1" s="1"/>
  <c r="I348" i="1"/>
  <c r="O348" i="1" s="1"/>
  <c r="H348" i="1"/>
  <c r="N348" i="1" s="1"/>
  <c r="G348" i="1"/>
  <c r="M348" i="1" s="1"/>
  <c r="I345" i="1"/>
  <c r="H345" i="1"/>
  <c r="G345" i="1"/>
  <c r="I332" i="1"/>
  <c r="H332" i="1"/>
  <c r="G332" i="1"/>
  <c r="I326" i="1"/>
  <c r="H326" i="1"/>
  <c r="G326" i="1"/>
  <c r="I317" i="1"/>
  <c r="H317" i="1"/>
  <c r="G317" i="1"/>
  <c r="I312" i="1"/>
  <c r="O312" i="1" s="1"/>
  <c r="H312" i="1"/>
  <c r="N312" i="1" s="1"/>
  <c r="G312" i="1"/>
  <c r="M312" i="1" s="1"/>
  <c r="I310" i="1"/>
  <c r="O310" i="1" s="1"/>
  <c r="H310" i="1"/>
  <c r="N310" i="1" s="1"/>
  <c r="G310" i="1"/>
  <c r="M310" i="1" s="1"/>
  <c r="I307" i="1"/>
  <c r="H307" i="1"/>
  <c r="G307" i="1"/>
  <c r="I301" i="1"/>
  <c r="H301" i="1"/>
  <c r="G301" i="1"/>
  <c r="I292" i="1"/>
  <c r="H292" i="1"/>
  <c r="G292" i="1"/>
  <c r="I289" i="1"/>
  <c r="H289" i="1"/>
  <c r="G289" i="1"/>
  <c r="I280" i="1"/>
  <c r="H280" i="1"/>
  <c r="G280" i="1"/>
  <c r="I267" i="1"/>
  <c r="O267" i="1" s="1"/>
  <c r="H267" i="1"/>
  <c r="N267" i="1" s="1"/>
  <c r="G267" i="1"/>
  <c r="M267" i="1" s="1"/>
  <c r="I258" i="1"/>
  <c r="H258" i="1"/>
  <c r="G258" i="1"/>
  <c r="I255" i="1"/>
  <c r="H255" i="1"/>
  <c r="G255" i="1"/>
  <c r="I252" i="1"/>
  <c r="O252" i="1" s="1"/>
  <c r="H252" i="1"/>
  <c r="N252" i="1" s="1"/>
  <c r="G252" i="1"/>
  <c r="M252" i="1" s="1"/>
  <c r="I250" i="1"/>
  <c r="O250" i="1" s="1"/>
  <c r="H250" i="1"/>
  <c r="N250" i="1" s="1"/>
  <c r="G250" i="1"/>
  <c r="M250" i="1" s="1"/>
  <c r="I248" i="1"/>
  <c r="O248" i="1" s="1"/>
  <c r="H248" i="1"/>
  <c r="N248" i="1" s="1"/>
  <c r="G248" i="1"/>
  <c r="M248" i="1" s="1"/>
  <c r="I241" i="1"/>
  <c r="O241" i="1" s="1"/>
  <c r="H241" i="1"/>
  <c r="N241" i="1" s="1"/>
  <c r="G241" i="1"/>
  <c r="M241" i="1" s="1"/>
  <c r="I239" i="1"/>
  <c r="O239" i="1" s="1"/>
  <c r="H239" i="1"/>
  <c r="N239" i="1" s="1"/>
  <c r="G239" i="1"/>
  <c r="M239" i="1" s="1"/>
  <c r="I237" i="1"/>
  <c r="O237" i="1" s="1"/>
  <c r="H237" i="1"/>
  <c r="N237" i="1" s="1"/>
  <c r="G237" i="1"/>
  <c r="M237" i="1" s="1"/>
  <c r="I234" i="1"/>
  <c r="H234" i="1"/>
  <c r="G234" i="1"/>
  <c r="I228" i="1"/>
  <c r="H228" i="1"/>
  <c r="G228" i="1"/>
  <c r="I224" i="1"/>
  <c r="H224" i="1"/>
  <c r="G224" i="1"/>
  <c r="I220" i="1"/>
  <c r="H220" i="1"/>
  <c r="G220" i="1"/>
  <c r="I216" i="1"/>
  <c r="H216" i="1"/>
  <c r="G216" i="1"/>
  <c r="I208" i="1"/>
  <c r="H208" i="1"/>
  <c r="G208" i="1"/>
  <c r="I204" i="1"/>
  <c r="H204" i="1"/>
  <c r="G204" i="1"/>
  <c r="I201" i="1"/>
  <c r="O201" i="1" s="1"/>
  <c r="H201" i="1"/>
  <c r="N201" i="1" s="1"/>
  <c r="G201" i="1"/>
  <c r="M201" i="1" s="1"/>
  <c r="I199" i="1"/>
  <c r="O199" i="1" s="1"/>
  <c r="H199" i="1"/>
  <c r="N199" i="1" s="1"/>
  <c r="G199" i="1"/>
  <c r="M199" i="1" s="1"/>
  <c r="I197" i="1"/>
  <c r="O197" i="1" s="1"/>
  <c r="H197" i="1"/>
  <c r="N197" i="1" s="1"/>
  <c r="G197" i="1"/>
  <c r="M197" i="1" s="1"/>
  <c r="I193" i="1"/>
  <c r="H193" i="1"/>
  <c r="G193" i="1"/>
  <c r="I188" i="1"/>
  <c r="H188" i="1"/>
  <c r="G188" i="1"/>
  <c r="I179" i="1"/>
  <c r="O179" i="1" s="1"/>
  <c r="H179" i="1"/>
  <c r="N179" i="1" s="1"/>
  <c r="G179" i="1"/>
  <c r="M179" i="1" s="1"/>
  <c r="I177" i="1"/>
  <c r="O177" i="1" s="1"/>
  <c r="H177" i="1"/>
  <c r="N177" i="1" s="1"/>
  <c r="G177" i="1"/>
  <c r="M177" i="1" s="1"/>
  <c r="I175" i="1"/>
  <c r="O175" i="1" s="1"/>
  <c r="H175" i="1"/>
  <c r="N175" i="1" s="1"/>
  <c r="G175" i="1"/>
  <c r="M175" i="1" s="1"/>
  <c r="I167" i="1"/>
  <c r="H167" i="1"/>
  <c r="G167" i="1"/>
  <c r="I164" i="1"/>
  <c r="H164" i="1"/>
  <c r="G164" i="1"/>
  <c r="I156" i="1"/>
  <c r="H156" i="1"/>
  <c r="G156" i="1"/>
  <c r="I153" i="1"/>
  <c r="H153" i="1"/>
  <c r="G153" i="1"/>
  <c r="I148" i="1"/>
  <c r="H148" i="1"/>
  <c r="G148" i="1"/>
  <c r="I135" i="1"/>
  <c r="H135" i="1"/>
  <c r="G135" i="1"/>
  <c r="I131" i="1"/>
  <c r="H131" i="1"/>
  <c r="G131" i="1"/>
  <c r="I127" i="1"/>
  <c r="O127" i="1" s="1"/>
  <c r="H127" i="1"/>
  <c r="N127" i="1" s="1"/>
  <c r="G127" i="1"/>
  <c r="M127" i="1" s="1"/>
  <c r="I125" i="1"/>
  <c r="O125" i="1" s="1"/>
  <c r="H125" i="1"/>
  <c r="N125" i="1" s="1"/>
  <c r="G125" i="1"/>
  <c r="M125" i="1" s="1"/>
  <c r="I123" i="1"/>
  <c r="O123" i="1" s="1"/>
  <c r="H123" i="1"/>
  <c r="N123" i="1" s="1"/>
  <c r="G123" i="1"/>
  <c r="M123" i="1" s="1"/>
  <c r="I115" i="1"/>
  <c r="O115" i="1" s="1"/>
  <c r="H115" i="1"/>
  <c r="N115" i="1" s="1"/>
  <c r="G115" i="1"/>
  <c r="M115" i="1" s="1"/>
  <c r="I113" i="1"/>
  <c r="O113" i="1" s="1"/>
  <c r="H113" i="1"/>
  <c r="N113" i="1" s="1"/>
  <c r="G113" i="1"/>
  <c r="M113" i="1" s="1"/>
  <c r="I111" i="1"/>
  <c r="O111" i="1" s="1"/>
  <c r="H111" i="1"/>
  <c r="N111" i="1" s="1"/>
  <c r="G111" i="1"/>
  <c r="M111" i="1" s="1"/>
  <c r="I108" i="1"/>
  <c r="H108" i="1"/>
  <c r="G108" i="1"/>
  <c r="I100" i="1"/>
  <c r="H100" i="1"/>
  <c r="G100" i="1"/>
  <c r="I95" i="1"/>
  <c r="H95" i="1"/>
  <c r="G95" i="1"/>
  <c r="I89" i="1"/>
  <c r="H89" i="1"/>
  <c r="G89" i="1"/>
  <c r="I83" i="1"/>
  <c r="O83" i="1" s="1"/>
  <c r="H83" i="1"/>
  <c r="N83" i="1" s="1"/>
  <c r="G83" i="1"/>
  <c r="M83" i="1" s="1"/>
  <c r="I81" i="1"/>
  <c r="O81" i="1" s="1"/>
  <c r="H81" i="1"/>
  <c r="N81" i="1" s="1"/>
  <c r="G81" i="1"/>
  <c r="M81" i="1" s="1"/>
  <c r="I79" i="1"/>
  <c r="O79" i="1" s="1"/>
  <c r="H79" i="1"/>
  <c r="N79" i="1" s="1"/>
  <c r="G79" i="1"/>
  <c r="M79" i="1" s="1"/>
  <c r="I76" i="1"/>
  <c r="H76" i="1"/>
  <c r="G76" i="1"/>
  <c r="I57" i="1"/>
  <c r="H57" i="1"/>
  <c r="G57" i="1"/>
  <c r="I49" i="1"/>
  <c r="O49" i="1" s="1"/>
  <c r="H49" i="1"/>
  <c r="N49" i="1" s="1"/>
  <c r="G49" i="1"/>
  <c r="M49" i="1" s="1"/>
  <c r="I47" i="1"/>
  <c r="O47" i="1" s="1"/>
  <c r="H47" i="1"/>
  <c r="N47" i="1" s="1"/>
  <c r="G47" i="1"/>
  <c r="M47" i="1" s="1"/>
  <c r="I45" i="1"/>
  <c r="O45" i="1" s="1"/>
  <c r="H45" i="1"/>
  <c r="N45" i="1" s="1"/>
  <c r="G45" i="1"/>
  <c r="M45" i="1" s="1"/>
  <c r="I42" i="1"/>
  <c r="H42" i="1"/>
  <c r="G42" i="1"/>
  <c r="I37" i="1"/>
  <c r="H37" i="1"/>
  <c r="G37" i="1"/>
  <c r="I32" i="1"/>
  <c r="H32" i="1"/>
  <c r="G32" i="1"/>
  <c r="I29" i="1"/>
  <c r="O29" i="1" s="1"/>
  <c r="H29" i="1"/>
  <c r="N29" i="1" s="1"/>
  <c r="G29" i="1"/>
  <c r="M29" i="1" s="1"/>
  <c r="I27" i="1"/>
  <c r="O27" i="1" s="1"/>
  <c r="H27" i="1"/>
  <c r="N27" i="1" s="1"/>
  <c r="G27" i="1"/>
  <c r="M27" i="1" s="1"/>
  <c r="I25" i="1"/>
  <c r="O25" i="1" s="1"/>
  <c r="H25" i="1"/>
  <c r="N25" i="1" s="1"/>
  <c r="G25" i="1"/>
  <c r="M25" i="1" s="1"/>
  <c r="I20" i="1"/>
  <c r="O20" i="1" s="1"/>
  <c r="H20" i="1"/>
  <c r="N20" i="1" s="1"/>
  <c r="G20" i="1"/>
  <c r="M20" i="1" s="1"/>
  <c r="I18" i="1"/>
  <c r="O18" i="1" s="1"/>
  <c r="H18" i="1"/>
  <c r="N18" i="1" s="1"/>
  <c r="G18" i="1"/>
  <c r="M18" i="1" s="1"/>
  <c r="N62" i="1" l="1"/>
  <c r="G1267" i="1"/>
  <c r="M1268" i="1"/>
  <c r="H1273" i="1"/>
  <c r="N1273" i="1" s="1"/>
  <c r="N1274" i="1"/>
  <c r="I1276" i="1"/>
  <c r="O1276" i="1" s="1"/>
  <c r="O1277" i="1"/>
  <c r="I1289" i="1"/>
  <c r="O1289" i="1" s="1"/>
  <c r="O1290" i="1"/>
  <c r="I1320" i="1"/>
  <c r="O1320" i="1" s="1"/>
  <c r="O1321" i="1"/>
  <c r="G1331" i="1"/>
  <c r="M1332" i="1"/>
  <c r="H1337" i="1"/>
  <c r="N1338" i="1"/>
  <c r="I1343" i="1"/>
  <c r="O1344" i="1"/>
  <c r="G1358" i="1"/>
  <c r="M1359" i="1"/>
  <c r="I1371" i="1"/>
  <c r="O1372" i="1"/>
  <c r="G1383" i="1"/>
  <c r="M1383" i="1" s="1"/>
  <c r="M1384" i="1"/>
  <c r="H1386" i="1"/>
  <c r="N1386" i="1" s="1"/>
  <c r="N1387" i="1"/>
  <c r="I1392" i="1"/>
  <c r="O1393" i="1"/>
  <c r="I1411" i="1"/>
  <c r="O1412" i="1"/>
  <c r="G1423" i="1"/>
  <c r="M1424" i="1"/>
  <c r="H1431" i="1"/>
  <c r="N1432" i="1"/>
  <c r="I1436" i="1"/>
  <c r="O1437" i="1"/>
  <c r="I1459" i="1"/>
  <c r="O1459" i="1" s="1"/>
  <c r="O1460" i="1"/>
  <c r="H1470" i="1"/>
  <c r="N1471" i="1"/>
  <c r="I1474" i="1"/>
  <c r="O1475" i="1"/>
  <c r="G1483" i="1"/>
  <c r="M1483" i="1" s="1"/>
  <c r="M1484" i="1"/>
  <c r="H1486" i="1"/>
  <c r="N1486" i="1" s="1"/>
  <c r="N1487" i="1"/>
  <c r="G1496" i="1"/>
  <c r="M1496" i="1" s="1"/>
  <c r="M1497" i="1"/>
  <c r="H1509" i="1"/>
  <c r="N1510" i="1"/>
  <c r="I1516" i="1"/>
  <c r="O1517" i="1"/>
  <c r="H1532" i="1"/>
  <c r="N1532" i="1" s="1"/>
  <c r="N1533" i="1"/>
  <c r="I1535" i="1"/>
  <c r="O1535" i="1" s="1"/>
  <c r="O1536" i="1"/>
  <c r="G1549" i="1"/>
  <c r="M1550" i="1"/>
  <c r="H1555" i="1"/>
  <c r="N1556" i="1"/>
  <c r="I1562" i="1"/>
  <c r="O1562" i="1" s="1"/>
  <c r="O1563" i="1"/>
  <c r="G1575" i="1"/>
  <c r="M1576" i="1"/>
  <c r="H1583" i="1"/>
  <c r="N1584" i="1"/>
  <c r="I1589" i="1"/>
  <c r="O1589" i="1" s="1"/>
  <c r="O1590" i="1"/>
  <c r="G1598" i="1"/>
  <c r="M1599" i="1"/>
  <c r="G1617" i="1"/>
  <c r="M1618" i="1"/>
  <c r="H1621" i="1"/>
  <c r="N1622" i="1"/>
  <c r="I1629" i="1"/>
  <c r="O1630" i="1"/>
  <c r="G1642" i="1"/>
  <c r="M1643" i="1"/>
  <c r="H1649" i="1"/>
  <c r="N1650" i="1"/>
  <c r="G1665" i="1"/>
  <c r="M1665" i="1" s="1"/>
  <c r="M1666" i="1"/>
  <c r="G1678" i="1"/>
  <c r="M1679" i="1"/>
  <c r="H1682" i="1"/>
  <c r="N1683" i="1"/>
  <c r="I1688" i="1"/>
  <c r="O1688" i="1" s="1"/>
  <c r="O1689" i="1"/>
  <c r="G1694" i="1"/>
  <c r="M1694" i="1" s="1"/>
  <c r="M1695" i="1"/>
  <c r="H1726" i="1"/>
  <c r="N1727" i="1"/>
  <c r="I1732" i="1"/>
  <c r="O1733" i="1"/>
  <c r="G1743" i="1"/>
  <c r="M1743" i="1" s="1"/>
  <c r="M1744" i="1"/>
  <c r="H1751" i="1"/>
  <c r="N1752" i="1"/>
  <c r="I1757" i="1"/>
  <c r="O1758" i="1"/>
  <c r="G1770" i="1"/>
  <c r="M1770" i="1" s="1"/>
  <c r="M1771" i="1"/>
  <c r="H1778" i="1"/>
  <c r="N1779" i="1"/>
  <c r="I1783" i="1"/>
  <c r="O1784" i="1"/>
  <c r="G1797" i="1"/>
  <c r="M1797" i="1" s="1"/>
  <c r="M1798" i="1"/>
  <c r="H1800" i="1"/>
  <c r="N1800" i="1" s="1"/>
  <c r="N1801" i="1"/>
  <c r="I1806" i="1"/>
  <c r="O1807" i="1"/>
  <c r="I1825" i="1"/>
  <c r="O1826" i="1"/>
  <c r="G1841" i="1"/>
  <c r="M1842" i="1"/>
  <c r="H1846" i="1"/>
  <c r="N1847" i="1"/>
  <c r="I1853" i="1"/>
  <c r="O1854" i="1"/>
  <c r="H1869" i="1"/>
  <c r="N1869" i="1" s="1"/>
  <c r="N1870" i="1"/>
  <c r="G1880" i="1"/>
  <c r="M1881" i="1"/>
  <c r="H1884" i="1"/>
  <c r="N1885" i="1"/>
  <c r="I1890" i="1"/>
  <c r="O1890" i="1" s="1"/>
  <c r="O1891" i="1"/>
  <c r="G1896" i="1"/>
  <c r="M1896" i="1" s="1"/>
  <c r="M1897" i="1"/>
  <c r="H1901" i="1"/>
  <c r="N1901" i="1" s="1"/>
  <c r="N1902" i="1"/>
  <c r="I1904" i="1"/>
  <c r="O1904" i="1" s="1"/>
  <c r="O1905" i="1"/>
  <c r="G1924" i="1"/>
  <c r="M1925" i="1"/>
  <c r="H1930" i="1"/>
  <c r="N1931" i="1"/>
  <c r="I1938" i="1"/>
  <c r="O1938" i="1" s="1"/>
  <c r="O1939" i="1"/>
  <c r="G1946" i="1"/>
  <c r="M1947" i="1"/>
  <c r="H1952" i="1"/>
  <c r="N1953" i="1"/>
  <c r="I1958" i="1"/>
  <c r="O1959" i="1"/>
  <c r="G1973" i="1"/>
  <c r="M1974" i="1"/>
  <c r="H1978" i="1"/>
  <c r="N1979" i="1"/>
  <c r="I1986" i="1"/>
  <c r="O1987" i="1"/>
  <c r="G1998" i="1"/>
  <c r="M1998" i="1" s="1"/>
  <c r="M1999" i="1"/>
  <c r="H2001" i="1"/>
  <c r="N2001" i="1" s="1"/>
  <c r="N2002" i="1"/>
  <c r="I2007" i="1"/>
  <c r="O2008" i="1"/>
  <c r="I2026" i="1"/>
  <c r="O2027" i="1"/>
  <c r="G2038" i="1"/>
  <c r="M2039" i="1"/>
  <c r="H2046" i="1"/>
  <c r="N2047" i="1"/>
  <c r="I2051" i="1"/>
  <c r="O2052" i="1"/>
  <c r="I2074" i="1"/>
  <c r="O2074" i="1" s="1"/>
  <c r="O2075" i="1"/>
  <c r="H2087" i="1"/>
  <c r="N2088" i="1"/>
  <c r="I2091" i="1"/>
  <c r="O2092" i="1"/>
  <c r="G2100" i="1"/>
  <c r="M2100" i="1" s="1"/>
  <c r="M2101" i="1"/>
  <c r="H2103" i="1"/>
  <c r="N2103" i="1" s="1"/>
  <c r="N2104" i="1"/>
  <c r="G2113" i="1"/>
  <c r="M2113" i="1" s="1"/>
  <c r="M2114" i="1"/>
  <c r="I2128" i="1"/>
  <c r="O2129" i="1"/>
  <c r="H2144" i="1"/>
  <c r="N2144" i="1" s="1"/>
  <c r="N2145" i="1"/>
  <c r="I2147" i="1"/>
  <c r="O2147" i="1" s="1"/>
  <c r="O2148" i="1"/>
  <c r="G2158" i="1"/>
  <c r="M2159" i="1"/>
  <c r="H2164" i="1"/>
  <c r="N2165" i="1"/>
  <c r="I2171" i="1"/>
  <c r="O2171" i="1" s="1"/>
  <c r="O2172" i="1"/>
  <c r="G2184" i="1"/>
  <c r="M2185" i="1"/>
  <c r="I2199" i="1"/>
  <c r="O2200" i="1"/>
  <c r="G2207" i="1"/>
  <c r="M2207" i="1" s="1"/>
  <c r="M2208" i="1"/>
  <c r="H2213" i="1"/>
  <c r="N2214" i="1"/>
  <c r="G2232" i="1"/>
  <c r="M2233" i="1"/>
  <c r="H2236" i="1"/>
  <c r="N2237" i="1"/>
  <c r="I2244" i="1"/>
  <c r="O2245" i="1"/>
  <c r="G2257" i="1"/>
  <c r="M2258" i="1"/>
  <c r="H2264" i="1"/>
  <c r="N2265" i="1"/>
  <c r="I2273" i="1"/>
  <c r="O2273" i="1" s="1"/>
  <c r="O2274" i="1"/>
  <c r="G2295" i="1"/>
  <c r="M2296" i="1"/>
  <c r="H2301" i="1"/>
  <c r="N2301" i="1" s="1"/>
  <c r="N2302" i="1"/>
  <c r="I2304" i="1"/>
  <c r="O2304" i="1" s="1"/>
  <c r="O2305" i="1"/>
  <c r="G2342" i="1"/>
  <c r="M2342" i="1" s="1"/>
  <c r="M2343" i="1"/>
  <c r="H2347" i="1"/>
  <c r="N2348" i="1"/>
  <c r="I2353" i="1"/>
  <c r="O2354" i="1"/>
  <c r="G2368" i="1"/>
  <c r="M2369" i="1"/>
  <c r="H2383" i="1"/>
  <c r="N2384" i="1"/>
  <c r="G2393" i="1"/>
  <c r="M2393" i="1" s="1"/>
  <c r="M2394" i="1"/>
  <c r="H2399" i="1"/>
  <c r="N2400" i="1"/>
  <c r="H2418" i="1"/>
  <c r="N2419" i="1"/>
  <c r="I2426" i="1"/>
  <c r="O2427" i="1"/>
  <c r="G2447" i="1"/>
  <c r="M2448" i="1"/>
  <c r="H2451" i="1"/>
  <c r="N2452" i="1"/>
  <c r="I2460" i="1"/>
  <c r="O2461" i="1"/>
  <c r="G2470" i="1"/>
  <c r="M2470" i="1" s="1"/>
  <c r="M2471" i="1"/>
  <c r="H2473" i="1"/>
  <c r="N2473" i="1" s="1"/>
  <c r="N2474" i="1"/>
  <c r="I2476" i="1"/>
  <c r="O2476" i="1" s="1"/>
  <c r="O2477" i="1"/>
  <c r="G2482" i="1"/>
  <c r="M2482" i="1" s="1"/>
  <c r="M2483" i="1"/>
  <c r="H2486" i="1"/>
  <c r="N2486" i="1" s="1"/>
  <c r="N2487" i="1"/>
  <c r="I2490" i="1"/>
  <c r="O2491" i="1"/>
  <c r="G2497" i="1"/>
  <c r="M2497" i="1" s="1"/>
  <c r="M2498" i="1"/>
  <c r="H2501" i="1"/>
  <c r="N2501" i="1" s="1"/>
  <c r="N2502" i="1"/>
  <c r="I2504" i="1"/>
  <c r="O2504" i="1" s="1"/>
  <c r="O2505" i="1"/>
  <c r="G2513" i="1"/>
  <c r="M2513" i="1" s="1"/>
  <c r="M2514" i="1"/>
  <c r="H2532" i="1"/>
  <c r="H2529" i="1" s="1"/>
  <c r="N2533" i="1"/>
  <c r="I2539" i="1"/>
  <c r="O2539" i="1" s="1"/>
  <c r="O2540" i="1"/>
  <c r="I2564" i="1"/>
  <c r="O2564" i="1" s="1"/>
  <c r="O2565" i="1"/>
  <c r="I2587" i="1"/>
  <c r="O2588" i="1"/>
  <c r="G2595" i="1"/>
  <c r="M2595" i="1" s="1"/>
  <c r="M2598" i="1"/>
  <c r="G2656" i="1"/>
  <c r="M2657" i="1"/>
  <c r="H2667" i="1"/>
  <c r="H2663" i="1" s="1"/>
  <c r="N2668" i="1"/>
  <c r="I2692" i="1"/>
  <c r="O2692" i="1" s="1"/>
  <c r="O2693" i="1"/>
  <c r="G2698" i="1"/>
  <c r="M2699" i="1"/>
  <c r="H2701" i="1"/>
  <c r="N2701" i="1" s="1"/>
  <c r="N2702" i="1"/>
  <c r="I2704" i="1"/>
  <c r="O2704" i="1" s="1"/>
  <c r="O2705" i="1"/>
  <c r="G2716" i="1"/>
  <c r="M2716" i="1" s="1"/>
  <c r="M2717" i="1"/>
  <c r="H2726" i="1"/>
  <c r="N2727" i="1"/>
  <c r="I2735" i="1"/>
  <c r="I2731" i="1" s="1"/>
  <c r="O2736" i="1"/>
  <c r="G2781" i="1"/>
  <c r="M2782" i="1"/>
  <c r="H2789" i="1"/>
  <c r="N2789" i="1" s="1"/>
  <c r="N2790" i="1"/>
  <c r="I2792" i="1"/>
  <c r="O2792" i="1" s="1"/>
  <c r="O2793" i="1"/>
  <c r="G2798" i="1"/>
  <c r="M2798" i="1" s="1"/>
  <c r="M2799" i="1"/>
  <c r="H2802" i="1"/>
  <c r="N2803" i="1"/>
  <c r="I2807" i="1"/>
  <c r="O2807" i="1" s="1"/>
  <c r="O2808" i="1"/>
  <c r="G2813" i="1"/>
  <c r="M2813" i="1" s="1"/>
  <c r="M2814" i="1"/>
  <c r="H2816" i="1"/>
  <c r="N2816" i="1" s="1"/>
  <c r="N2817" i="1"/>
  <c r="I2819" i="1"/>
  <c r="O2819" i="1" s="1"/>
  <c r="O2820" i="1"/>
  <c r="G2831" i="1"/>
  <c r="M2831" i="1" s="1"/>
  <c r="M2832" i="1"/>
  <c r="H2834" i="1"/>
  <c r="N2834" i="1" s="1"/>
  <c r="N2835" i="1"/>
  <c r="I2837" i="1"/>
  <c r="O2837" i="1" s="1"/>
  <c r="O2838" i="1"/>
  <c r="G2843" i="1"/>
  <c r="M2843" i="1" s="1"/>
  <c r="M2844" i="1"/>
  <c r="H2846" i="1"/>
  <c r="N2846" i="1" s="1"/>
  <c r="N2847" i="1"/>
  <c r="I2856" i="1"/>
  <c r="O2857" i="1"/>
  <c r="G2873" i="1"/>
  <c r="M2873" i="1" s="1"/>
  <c r="M2874" i="1"/>
  <c r="H2877" i="1"/>
  <c r="N2878" i="1"/>
  <c r="I2882" i="1"/>
  <c r="O2882" i="1" s="1"/>
  <c r="O2883" i="1"/>
  <c r="G2889" i="1"/>
  <c r="M2889" i="1" s="1"/>
  <c r="M2890" i="1"/>
  <c r="H2892" i="1"/>
  <c r="N2892" i="1" s="1"/>
  <c r="N2893" i="1"/>
  <c r="I2895" i="1"/>
  <c r="O2895" i="1" s="1"/>
  <c r="O2896" i="1"/>
  <c r="G2920" i="1"/>
  <c r="M2920" i="1" s="1"/>
  <c r="M2921" i="1"/>
  <c r="H2923" i="1"/>
  <c r="N2923" i="1" s="1"/>
  <c r="N2924" i="1"/>
  <c r="I2927" i="1"/>
  <c r="O2928" i="1"/>
  <c r="I2952" i="1"/>
  <c r="O2952" i="1" s="1"/>
  <c r="O2953" i="1"/>
  <c r="I2968" i="1"/>
  <c r="O2969" i="1"/>
  <c r="G2979" i="1"/>
  <c r="M2979" i="1" s="1"/>
  <c r="M2980" i="1"/>
  <c r="H2982" i="1"/>
  <c r="N2982" i="1" s="1"/>
  <c r="N2983" i="1"/>
  <c r="I2985" i="1"/>
  <c r="O2985" i="1" s="1"/>
  <c r="O2986" i="1"/>
  <c r="I2998" i="1"/>
  <c r="O2999" i="1"/>
  <c r="G3031" i="1"/>
  <c r="M3031" i="1" s="1"/>
  <c r="M3032" i="1"/>
  <c r="H3035" i="1"/>
  <c r="N3036" i="1"/>
  <c r="G3046" i="1"/>
  <c r="M3047" i="1"/>
  <c r="H3054" i="1"/>
  <c r="N3054" i="1" s="1"/>
  <c r="N3055" i="1"/>
  <c r="I3057" i="1"/>
  <c r="O3057" i="1" s="1"/>
  <c r="O3058" i="1"/>
  <c r="G3068" i="1"/>
  <c r="M3069" i="1"/>
  <c r="H3073" i="1"/>
  <c r="N3073" i="1" s="1"/>
  <c r="N3074" i="1"/>
  <c r="H3088" i="1"/>
  <c r="N3089" i="1"/>
  <c r="H3107" i="1"/>
  <c r="N3108" i="1"/>
  <c r="G3119" i="1"/>
  <c r="M3120" i="1"/>
  <c r="H3122" i="1"/>
  <c r="N3122" i="1" s="1"/>
  <c r="N3123" i="1"/>
  <c r="O3131" i="1"/>
  <c r="O3132" i="1"/>
  <c r="I3149" i="1"/>
  <c r="O3149" i="1" s="1"/>
  <c r="O3150" i="1"/>
  <c r="I3177" i="1"/>
  <c r="O3177" i="1" s="1"/>
  <c r="O3178" i="1"/>
  <c r="G3184" i="1"/>
  <c r="M3185" i="1"/>
  <c r="H3196" i="1"/>
  <c r="N3196" i="1" s="1"/>
  <c r="N3197" i="1"/>
  <c r="I3199" i="1"/>
  <c r="O3199" i="1" s="1"/>
  <c r="O3200" i="1"/>
  <c r="G3206" i="1"/>
  <c r="M3206" i="1" s="1"/>
  <c r="M3207" i="1"/>
  <c r="H3209" i="1"/>
  <c r="N3209" i="1" s="1"/>
  <c r="N3210" i="1"/>
  <c r="I3212" i="1"/>
  <c r="O3212" i="1" s="1"/>
  <c r="O3213" i="1"/>
  <c r="G3222" i="1"/>
  <c r="M3223" i="1"/>
  <c r="H3225" i="1"/>
  <c r="N3225" i="1" s="1"/>
  <c r="N3226" i="1"/>
  <c r="I3231" i="1"/>
  <c r="O3232" i="1"/>
  <c r="G3276" i="1"/>
  <c r="M3276" i="1" s="1"/>
  <c r="M3277" i="1"/>
  <c r="H3279" i="1"/>
  <c r="N3279" i="1" s="1"/>
  <c r="N3280" i="1"/>
  <c r="G3308" i="1"/>
  <c r="M3308" i="1" s="1"/>
  <c r="M3309" i="1"/>
  <c r="H3311" i="1"/>
  <c r="N3311" i="1" s="1"/>
  <c r="N3312" i="1"/>
  <c r="I3314" i="1"/>
  <c r="O3314" i="1" s="1"/>
  <c r="O3315" i="1"/>
  <c r="G3324" i="1"/>
  <c r="M3324" i="1" s="1"/>
  <c r="M3325" i="1"/>
  <c r="H3327" i="1"/>
  <c r="N3327" i="1" s="1"/>
  <c r="N3328" i="1"/>
  <c r="I3332" i="1"/>
  <c r="O3333" i="1"/>
  <c r="G3342" i="1"/>
  <c r="M3342" i="1" s="1"/>
  <c r="M3343" i="1"/>
  <c r="H3347" i="1"/>
  <c r="N3347" i="1" s="1"/>
  <c r="N3348" i="1"/>
  <c r="H3362" i="1"/>
  <c r="N3363" i="1"/>
  <c r="I3368" i="1"/>
  <c r="O3368" i="1" s="1"/>
  <c r="O3369" i="1"/>
  <c r="I3393" i="1"/>
  <c r="O3394" i="1"/>
  <c r="G3402" i="1"/>
  <c r="M3402" i="1" s="1"/>
  <c r="M3403" i="1"/>
  <c r="H3405" i="1"/>
  <c r="N3405" i="1" s="1"/>
  <c r="N3406" i="1"/>
  <c r="I3408" i="1"/>
  <c r="O3408" i="1" s="1"/>
  <c r="O3409" i="1"/>
  <c r="H3421" i="1"/>
  <c r="N3422" i="1"/>
  <c r="I3427" i="1"/>
  <c r="O3428" i="1"/>
  <c r="G3437" i="1"/>
  <c r="M3438" i="1"/>
  <c r="H3441" i="1"/>
  <c r="N3442" i="1"/>
  <c r="G3465" i="1"/>
  <c r="M3466" i="1"/>
  <c r="H3471" i="1"/>
  <c r="N3471" i="1" s="1"/>
  <c r="N3472" i="1"/>
  <c r="I3475" i="1"/>
  <c r="O3475" i="1" s="1"/>
  <c r="O3476" i="1"/>
  <c r="G3481" i="1"/>
  <c r="M3481" i="1" s="1"/>
  <c r="M3482" i="1"/>
  <c r="H3484" i="1"/>
  <c r="N3484" i="1" s="1"/>
  <c r="N3485" i="1"/>
  <c r="G3492" i="1"/>
  <c r="M3492" i="1" s="1"/>
  <c r="M3493" i="1"/>
  <c r="H3495" i="1"/>
  <c r="N3495" i="1" s="1"/>
  <c r="N3496" i="1"/>
  <c r="I3498" i="1"/>
  <c r="O3498" i="1" s="1"/>
  <c r="O3499" i="1"/>
  <c r="G3505" i="1"/>
  <c r="M3505" i="1" s="1"/>
  <c r="M3506" i="1"/>
  <c r="H3512" i="1"/>
  <c r="N3512" i="1" s="1"/>
  <c r="N3513" i="1"/>
  <c r="G3524" i="1"/>
  <c r="M3525" i="1"/>
  <c r="H3531" i="1"/>
  <c r="N3532" i="1"/>
  <c r="I3539" i="1"/>
  <c r="O3540" i="1"/>
  <c r="G3551" i="1"/>
  <c r="M3552" i="1"/>
  <c r="H3555" i="1"/>
  <c r="N3555" i="1" s="1"/>
  <c r="N3556" i="1"/>
  <c r="I3562" i="1"/>
  <c r="O3562" i="1" s="1"/>
  <c r="O3563" i="1"/>
  <c r="H3587" i="1"/>
  <c r="N3588" i="1"/>
  <c r="I3591" i="1"/>
  <c r="O3591" i="1" s="1"/>
  <c r="O3592" i="1"/>
  <c r="G3610" i="1"/>
  <c r="M3611" i="1"/>
  <c r="H3616" i="1"/>
  <c r="N3617" i="1"/>
  <c r="I3620" i="1"/>
  <c r="O3620" i="1" s="1"/>
  <c r="O3621" i="1"/>
  <c r="G3627" i="1"/>
  <c r="M3628" i="1"/>
  <c r="H3631" i="1"/>
  <c r="N3632" i="1"/>
  <c r="I3636" i="1"/>
  <c r="O3636" i="1" s="1"/>
  <c r="O3637" i="1"/>
  <c r="H3686" i="1"/>
  <c r="N3686" i="1" s="1"/>
  <c r="N3687" i="1"/>
  <c r="G3699" i="1"/>
  <c r="M3700" i="1"/>
  <c r="H3703" i="1"/>
  <c r="N3703" i="1" s="1"/>
  <c r="N3704" i="1"/>
  <c r="H3718" i="1"/>
  <c r="N3719" i="1"/>
  <c r="I3722" i="1"/>
  <c r="O3722" i="1" s="1"/>
  <c r="O3723" i="1"/>
  <c r="I3737" i="1"/>
  <c r="O3737" i="1" s="1"/>
  <c r="O3738" i="1"/>
  <c r="G3744" i="1"/>
  <c r="M3744" i="1" s="1"/>
  <c r="M3745" i="1"/>
  <c r="G3757" i="1"/>
  <c r="M3758" i="1"/>
  <c r="H3765" i="1"/>
  <c r="N3766" i="1"/>
  <c r="I3770" i="1"/>
  <c r="O3770" i="1" s="1"/>
  <c r="O3771" i="1"/>
  <c r="I3785" i="1"/>
  <c r="O3785" i="1" s="1"/>
  <c r="O3786" i="1"/>
  <c r="I3796" i="1"/>
  <c r="O3796" i="1" s="1"/>
  <c r="O3797" i="1"/>
  <c r="H3807" i="1"/>
  <c r="N3808" i="1"/>
  <c r="I3812" i="1"/>
  <c r="O3813" i="1"/>
  <c r="I3831" i="1"/>
  <c r="O3831" i="1" s="1"/>
  <c r="O3832" i="1"/>
  <c r="G3837" i="1"/>
  <c r="M3837" i="1" s="1"/>
  <c r="M3838" i="1"/>
  <c r="H3840" i="1"/>
  <c r="N3840" i="1" s="1"/>
  <c r="N3841" i="1"/>
  <c r="I3845" i="1"/>
  <c r="O3846" i="1"/>
  <c r="G3877" i="1"/>
  <c r="M3877" i="1" s="1"/>
  <c r="M3878" i="1"/>
  <c r="I3899" i="1"/>
  <c r="O3899" i="1" s="1"/>
  <c r="O3900" i="1"/>
  <c r="I2191" i="1"/>
  <c r="O2193" i="1"/>
  <c r="G2204" i="1"/>
  <c r="M2204" i="1" s="1"/>
  <c r="M2205" i="1"/>
  <c r="H2207" i="1"/>
  <c r="N2207" i="1" s="1"/>
  <c r="N2208" i="1"/>
  <c r="I2213" i="1"/>
  <c r="O2214" i="1"/>
  <c r="H2232" i="1"/>
  <c r="N2233" i="1"/>
  <c r="I2236" i="1"/>
  <c r="O2237" i="1"/>
  <c r="G2252" i="1"/>
  <c r="M2253" i="1"/>
  <c r="H2257" i="1"/>
  <c r="N2258" i="1"/>
  <c r="I2264" i="1"/>
  <c r="O2265" i="1"/>
  <c r="G2278" i="1"/>
  <c r="M2278" i="1" s="1"/>
  <c r="M2279" i="1"/>
  <c r="G2291" i="1"/>
  <c r="M2292" i="1"/>
  <c r="H2295" i="1"/>
  <c r="N2296" i="1"/>
  <c r="I2301" i="1"/>
  <c r="O2301" i="1" s="1"/>
  <c r="O2302" i="1"/>
  <c r="G2307" i="1"/>
  <c r="M2307" i="1" s="1"/>
  <c r="M2308" i="1"/>
  <c r="G2339" i="1"/>
  <c r="M2339" i="1" s="1"/>
  <c r="M2340" i="1"/>
  <c r="H2342" i="1"/>
  <c r="N2342" i="1" s="1"/>
  <c r="N2343" i="1"/>
  <c r="I2347" i="1"/>
  <c r="O2348" i="1"/>
  <c r="G2360" i="1"/>
  <c r="M2360" i="1" s="1"/>
  <c r="M2361" i="1"/>
  <c r="H2368" i="1"/>
  <c r="N2369" i="1"/>
  <c r="I2383" i="1"/>
  <c r="O2384" i="1"/>
  <c r="H2393" i="1"/>
  <c r="N2393" i="1" s="1"/>
  <c r="N2394" i="1"/>
  <c r="I2399" i="1"/>
  <c r="O2400" i="1"/>
  <c r="I2418" i="1"/>
  <c r="O2419" i="1"/>
  <c r="G2433" i="1"/>
  <c r="M2434" i="1"/>
  <c r="H2447" i="1"/>
  <c r="N2448" i="1"/>
  <c r="I2451" i="1"/>
  <c r="O2452" i="1"/>
  <c r="G2467" i="1"/>
  <c r="M2467" i="1" s="1"/>
  <c r="M2468" i="1"/>
  <c r="H2470" i="1"/>
  <c r="N2470" i="1" s="1"/>
  <c r="N2471" i="1"/>
  <c r="I2473" i="1"/>
  <c r="O2473" i="1" s="1"/>
  <c r="O2474" i="1"/>
  <c r="G2479" i="1"/>
  <c r="M2479" i="1" s="1"/>
  <c r="M2480" i="1"/>
  <c r="H2482" i="1"/>
  <c r="N2482" i="1" s="1"/>
  <c r="N2483" i="1"/>
  <c r="I2486" i="1"/>
  <c r="O2486" i="1" s="1"/>
  <c r="O2487" i="1"/>
  <c r="G2494" i="1"/>
  <c r="M2494" i="1" s="1"/>
  <c r="M2495" i="1"/>
  <c r="H2497" i="1"/>
  <c r="N2497" i="1" s="1"/>
  <c r="N2498" i="1"/>
  <c r="I2501" i="1"/>
  <c r="O2501" i="1" s="1"/>
  <c r="O2502" i="1"/>
  <c r="G2508" i="1"/>
  <c r="M2509" i="1"/>
  <c r="H2513" i="1"/>
  <c r="N2513" i="1" s="1"/>
  <c r="N2514" i="1"/>
  <c r="I2532" i="1"/>
  <c r="I2529" i="1" s="1"/>
  <c r="O2533" i="1"/>
  <c r="G2542" i="1"/>
  <c r="M2542" i="1" s="1"/>
  <c r="M2543" i="1"/>
  <c r="G2592" i="1"/>
  <c r="M2592" i="1" s="1"/>
  <c r="M2593" i="1"/>
  <c r="H2595" i="1"/>
  <c r="N2595" i="1" s="1"/>
  <c r="N2598" i="1"/>
  <c r="G2616" i="1"/>
  <c r="M2616" i="1" s="1"/>
  <c r="M2617" i="1"/>
  <c r="H2656" i="1"/>
  <c r="N2657" i="1"/>
  <c r="I2667" i="1"/>
  <c r="I2663" i="1" s="1"/>
  <c r="O2668" i="1"/>
  <c r="G2695" i="1"/>
  <c r="M2695" i="1" s="1"/>
  <c r="M2696" i="1"/>
  <c r="H2698" i="1"/>
  <c r="N2699" i="1"/>
  <c r="I2701" i="1"/>
  <c r="O2701" i="1" s="1"/>
  <c r="O2702" i="1"/>
  <c r="G2713" i="1"/>
  <c r="M2713" i="1" s="1"/>
  <c r="M2714" i="1"/>
  <c r="H2716" i="1"/>
  <c r="N2716" i="1" s="1"/>
  <c r="N2717" i="1"/>
  <c r="I2726" i="1"/>
  <c r="O2727" i="1"/>
  <c r="G2763" i="1"/>
  <c r="M2764" i="1"/>
  <c r="H2781" i="1"/>
  <c r="N2782" i="1"/>
  <c r="I2789" i="1"/>
  <c r="O2789" i="1" s="1"/>
  <c r="O2790" i="1"/>
  <c r="G2795" i="1"/>
  <c r="M2795" i="1" s="1"/>
  <c r="M2796" i="1"/>
  <c r="H2798" i="1"/>
  <c r="N2798" i="1" s="1"/>
  <c r="N2799" i="1"/>
  <c r="I2802" i="1"/>
  <c r="O2803" i="1"/>
  <c r="G2810" i="1"/>
  <c r="M2811" i="1"/>
  <c r="H2813" i="1"/>
  <c r="N2813" i="1" s="1"/>
  <c r="N2814" i="1"/>
  <c r="I2816" i="1"/>
  <c r="O2816" i="1" s="1"/>
  <c r="O2817" i="1"/>
  <c r="G2822" i="1"/>
  <c r="M2822" i="1" s="1"/>
  <c r="M2823" i="1"/>
  <c r="H2831" i="1"/>
  <c r="N2831" i="1" s="1"/>
  <c r="N2832" i="1"/>
  <c r="I2834" i="1"/>
  <c r="O2834" i="1" s="1"/>
  <c r="O2835" i="1"/>
  <c r="G2840" i="1"/>
  <c r="M2840" i="1" s="1"/>
  <c r="M2841" i="1"/>
  <c r="H2843" i="1"/>
  <c r="N2843" i="1" s="1"/>
  <c r="N2844" i="1"/>
  <c r="I2846" i="1"/>
  <c r="O2846" i="1" s="1"/>
  <c r="O2847" i="1"/>
  <c r="G2870" i="1"/>
  <c r="M2870" i="1" s="1"/>
  <c r="M2871" i="1"/>
  <c r="H2873" i="1"/>
  <c r="N2873" i="1" s="1"/>
  <c r="N2874" i="1"/>
  <c r="I2877" i="1"/>
  <c r="O2878" i="1"/>
  <c r="G2885" i="1"/>
  <c r="M2885" i="1" s="1"/>
  <c r="M2886" i="1"/>
  <c r="H2889" i="1"/>
  <c r="N2889" i="1" s="1"/>
  <c r="N2890" i="1"/>
  <c r="I2892" i="1"/>
  <c r="O2892" i="1" s="1"/>
  <c r="O2893" i="1"/>
  <c r="G2917" i="1"/>
  <c r="M2917" i="1" s="1"/>
  <c r="M2918" i="1"/>
  <c r="H2920" i="1"/>
  <c r="N2920" i="1" s="1"/>
  <c r="N2921" i="1"/>
  <c r="I2923" i="1"/>
  <c r="O2923" i="1" s="1"/>
  <c r="O2924" i="1"/>
  <c r="G2936" i="1"/>
  <c r="M2937" i="1"/>
  <c r="G2976" i="1"/>
  <c r="M2976" i="1" s="1"/>
  <c r="M2977" i="1"/>
  <c r="H2979" i="1"/>
  <c r="N2979" i="1" s="1"/>
  <c r="N2980" i="1"/>
  <c r="I2982" i="1"/>
  <c r="O2982" i="1" s="1"/>
  <c r="O2983" i="1"/>
  <c r="G3003" i="1"/>
  <c r="M3003" i="1" s="1"/>
  <c r="M3004" i="1"/>
  <c r="G3016" i="1"/>
  <c r="M3016" i="1" s="1"/>
  <c r="M3017" i="1"/>
  <c r="G3028" i="1"/>
  <c r="M3028" i="1" s="1"/>
  <c r="M3029" i="1"/>
  <c r="H3031" i="1"/>
  <c r="N3031" i="1" s="1"/>
  <c r="N3032" i="1"/>
  <c r="I3035" i="1"/>
  <c r="O3036" i="1"/>
  <c r="H3046" i="1"/>
  <c r="N3047" i="1"/>
  <c r="I3054" i="1"/>
  <c r="O3054" i="1" s="1"/>
  <c r="O3055" i="1"/>
  <c r="G3060" i="1"/>
  <c r="M3060" i="1" s="1"/>
  <c r="M3061" i="1"/>
  <c r="H3068" i="1"/>
  <c r="N3069" i="1"/>
  <c r="I3073" i="1"/>
  <c r="O3073" i="1" s="1"/>
  <c r="O3074" i="1"/>
  <c r="I3088" i="1"/>
  <c r="O3089" i="1"/>
  <c r="I3107" i="1"/>
  <c r="O3108" i="1"/>
  <c r="H3119" i="1"/>
  <c r="N3120" i="1"/>
  <c r="I3122" i="1"/>
  <c r="O3122" i="1" s="1"/>
  <c r="O3123" i="1"/>
  <c r="G3141" i="1"/>
  <c r="M3141" i="1" s="1"/>
  <c r="M3142" i="1"/>
  <c r="G3180" i="1"/>
  <c r="M3180" i="1" s="1"/>
  <c r="M3181" i="1"/>
  <c r="H3184" i="1"/>
  <c r="N3185" i="1"/>
  <c r="I3196" i="1"/>
  <c r="O3196" i="1" s="1"/>
  <c r="O3197" i="1"/>
  <c r="G3202" i="1"/>
  <c r="M3202" i="1" s="1"/>
  <c r="M3203" i="1"/>
  <c r="H3206" i="1"/>
  <c r="N3206" i="1" s="1"/>
  <c r="N3207" i="1"/>
  <c r="I3209" i="1"/>
  <c r="O3209" i="1" s="1"/>
  <c r="O3210" i="1"/>
  <c r="G3216" i="1"/>
  <c r="M3217" i="1"/>
  <c r="H3222" i="1"/>
  <c r="N3223" i="1"/>
  <c r="I3225" i="1"/>
  <c r="O3225" i="1" s="1"/>
  <c r="O3226" i="1"/>
  <c r="G3236" i="1"/>
  <c r="M3236" i="1" s="1"/>
  <c r="M3237" i="1"/>
  <c r="G3257" i="1"/>
  <c r="M3258" i="1"/>
  <c r="G3272" i="1"/>
  <c r="M3272" i="1" s="1"/>
  <c r="M3273" i="1"/>
  <c r="H3276" i="1"/>
  <c r="N3276" i="1" s="1"/>
  <c r="N3277" i="1"/>
  <c r="I3279" i="1"/>
  <c r="O3279" i="1" s="1"/>
  <c r="O3280" i="1"/>
  <c r="G3297" i="1"/>
  <c r="M3297" i="1" s="1"/>
  <c r="M3300" i="1"/>
  <c r="H3308" i="1"/>
  <c r="N3308" i="1" s="1"/>
  <c r="N3309" i="1"/>
  <c r="I3311" i="1"/>
  <c r="O3311" i="1" s="1"/>
  <c r="O3312" i="1"/>
  <c r="G3321" i="1"/>
  <c r="M3321" i="1" s="1"/>
  <c r="M3322" i="1"/>
  <c r="H3324" i="1"/>
  <c r="N3324" i="1" s="1"/>
  <c r="N3325" i="1"/>
  <c r="I3327" i="1"/>
  <c r="O3327" i="1" s="1"/>
  <c r="O3328" i="1"/>
  <c r="G3338" i="1"/>
  <c r="M3339" i="1"/>
  <c r="H3342" i="1"/>
  <c r="N3342" i="1" s="1"/>
  <c r="N3343" i="1"/>
  <c r="I3347" i="1"/>
  <c r="O3347" i="1" s="1"/>
  <c r="O3348" i="1"/>
  <c r="I3362" i="1"/>
  <c r="O3363" i="1"/>
  <c r="G3398" i="1"/>
  <c r="M3398" i="1" s="1"/>
  <c r="M3399" i="1"/>
  <c r="H3402" i="1"/>
  <c r="N3402" i="1" s="1"/>
  <c r="N3403" i="1"/>
  <c r="I3405" i="1"/>
  <c r="O3405" i="1" s="1"/>
  <c r="O3406" i="1"/>
  <c r="I3421" i="1"/>
  <c r="O3422" i="1"/>
  <c r="G3433" i="1"/>
  <c r="M3434" i="1"/>
  <c r="H3437" i="1"/>
  <c r="N3438" i="1"/>
  <c r="I3441" i="1"/>
  <c r="O3442" i="1"/>
  <c r="G3461" i="1"/>
  <c r="M3461" i="1" s="1"/>
  <c r="M3462" i="1"/>
  <c r="H3465" i="1"/>
  <c r="N3466" i="1"/>
  <c r="I3471" i="1"/>
  <c r="O3471" i="1" s="1"/>
  <c r="O3472" i="1"/>
  <c r="G3478" i="1"/>
  <c r="M3478" i="1" s="1"/>
  <c r="M3479" i="1"/>
  <c r="H3481" i="1"/>
  <c r="N3481" i="1" s="1"/>
  <c r="N3482" i="1"/>
  <c r="I3484" i="1"/>
  <c r="O3484" i="1" s="1"/>
  <c r="O3485" i="1"/>
  <c r="H3492" i="1"/>
  <c r="N3492" i="1" s="1"/>
  <c r="N3493" i="1"/>
  <c r="I3495" i="1"/>
  <c r="O3495" i="1" s="1"/>
  <c r="O3496" i="1"/>
  <c r="G3502" i="1"/>
  <c r="M3502" i="1" s="1"/>
  <c r="M3503" i="1"/>
  <c r="H3505" i="1"/>
  <c r="N3505" i="1" s="1"/>
  <c r="N3506" i="1"/>
  <c r="I3512" i="1"/>
  <c r="O3512" i="1" s="1"/>
  <c r="O3513" i="1"/>
  <c r="H3524" i="1"/>
  <c r="N3525" i="1"/>
  <c r="I3531" i="1"/>
  <c r="O3532" i="1"/>
  <c r="G3546" i="1"/>
  <c r="M3547" i="1"/>
  <c r="H3551" i="1"/>
  <c r="N3552" i="1"/>
  <c r="I3555" i="1"/>
  <c r="O3555" i="1" s="1"/>
  <c r="O3556" i="1"/>
  <c r="G3570" i="1"/>
  <c r="M3571" i="1"/>
  <c r="I3587" i="1"/>
  <c r="O3588" i="1"/>
  <c r="G3602" i="1"/>
  <c r="M3603" i="1"/>
  <c r="H3610" i="1"/>
  <c r="N3611" i="1"/>
  <c r="I3616" i="1"/>
  <c r="O3617" i="1"/>
  <c r="G3623" i="1"/>
  <c r="M3623" i="1" s="1"/>
  <c r="M3624" i="1"/>
  <c r="H3627" i="1"/>
  <c r="N3628" i="1"/>
  <c r="I3631" i="1"/>
  <c r="O3632" i="1"/>
  <c r="G3639" i="1"/>
  <c r="M3639" i="1" s="1"/>
  <c r="M3640" i="1"/>
  <c r="I3686" i="1"/>
  <c r="O3686" i="1" s="1"/>
  <c r="O3687" i="1"/>
  <c r="H3699" i="1"/>
  <c r="N3700" i="1"/>
  <c r="I3703" i="1"/>
  <c r="O3703" i="1" s="1"/>
  <c r="O3704" i="1"/>
  <c r="I3718" i="1"/>
  <c r="O3719" i="1"/>
  <c r="G3740" i="1"/>
  <c r="M3740" i="1" s="1"/>
  <c r="M3741" i="1"/>
  <c r="H3744" i="1"/>
  <c r="N3744" i="1" s="1"/>
  <c r="N3745" i="1"/>
  <c r="H3757" i="1"/>
  <c r="N3758" i="1"/>
  <c r="I3765" i="1"/>
  <c r="O3766" i="1"/>
  <c r="G3788" i="1"/>
  <c r="M3788" i="1" s="1"/>
  <c r="M3789" i="1"/>
  <c r="I3807" i="1"/>
  <c r="O3808" i="1"/>
  <c r="G3834" i="1"/>
  <c r="M3834" i="1" s="1"/>
  <c r="M3835" i="1"/>
  <c r="H3837" i="1"/>
  <c r="N3837" i="1" s="1"/>
  <c r="N3838" i="1"/>
  <c r="I3840" i="1"/>
  <c r="O3840" i="1" s="1"/>
  <c r="O3841" i="1"/>
  <c r="G3862" i="1"/>
  <c r="M3863" i="1"/>
  <c r="H3877" i="1"/>
  <c r="N3877" i="1" s="1"/>
  <c r="N3878" i="1"/>
  <c r="G3902" i="1"/>
  <c r="M3902" i="1" s="1"/>
  <c r="M3903" i="1"/>
  <c r="G60" i="1"/>
  <c r="M61" i="1"/>
  <c r="I31" i="1"/>
  <c r="O31" i="1" s="1"/>
  <c r="O32" i="1"/>
  <c r="G56" i="1"/>
  <c r="M57" i="1"/>
  <c r="H75" i="1"/>
  <c r="N75" i="1" s="1"/>
  <c r="N76" i="1"/>
  <c r="H88" i="1"/>
  <c r="N89" i="1"/>
  <c r="I94" i="1"/>
  <c r="O95" i="1"/>
  <c r="G107" i="1"/>
  <c r="M107" i="1" s="1"/>
  <c r="M108" i="1"/>
  <c r="G134" i="1"/>
  <c r="M135" i="1"/>
  <c r="H147" i="1"/>
  <c r="N148" i="1"/>
  <c r="I152" i="1"/>
  <c r="O153" i="1"/>
  <c r="G163" i="1"/>
  <c r="M163" i="1" s="1"/>
  <c r="M164" i="1"/>
  <c r="H166" i="1"/>
  <c r="N166" i="1" s="1"/>
  <c r="N167" i="1"/>
  <c r="H187" i="1"/>
  <c r="N188" i="1"/>
  <c r="I192" i="1"/>
  <c r="O193" i="1"/>
  <c r="I203" i="1"/>
  <c r="O203" i="1" s="1"/>
  <c r="O204" i="1"/>
  <c r="G215" i="1"/>
  <c r="M216" i="1"/>
  <c r="H219" i="1"/>
  <c r="N220" i="1"/>
  <c r="I223" i="1"/>
  <c r="O224" i="1"/>
  <c r="G233" i="1"/>
  <c r="M233" i="1" s="1"/>
  <c r="M234" i="1"/>
  <c r="G257" i="1"/>
  <c r="M257" i="1" s="1"/>
  <c r="M258" i="1"/>
  <c r="I279" i="1"/>
  <c r="O280" i="1"/>
  <c r="G291" i="1"/>
  <c r="M291" i="1" s="1"/>
  <c r="M292" i="1"/>
  <c r="H300" i="1"/>
  <c r="N301" i="1"/>
  <c r="I306" i="1"/>
  <c r="O306" i="1" s="1"/>
  <c r="O307" i="1"/>
  <c r="H316" i="1"/>
  <c r="N316" i="1" s="1"/>
  <c r="N317" i="1"/>
  <c r="I325" i="1"/>
  <c r="O326" i="1"/>
  <c r="G344" i="1"/>
  <c r="M344" i="1" s="1"/>
  <c r="M345" i="1"/>
  <c r="I366" i="1"/>
  <c r="O367" i="1"/>
  <c r="G376" i="1"/>
  <c r="M377" i="1"/>
  <c r="H383" i="1"/>
  <c r="N383" i="1" s="1"/>
  <c r="N384" i="1"/>
  <c r="G398" i="1"/>
  <c r="M398" i="1" s="1"/>
  <c r="M399" i="1"/>
  <c r="H406" i="1"/>
  <c r="N406" i="1" s="1"/>
  <c r="N407" i="1"/>
  <c r="I410" i="1"/>
  <c r="O410" i="1" s="1"/>
  <c r="O411" i="1"/>
  <c r="G420" i="1"/>
  <c r="M421" i="1"/>
  <c r="H430" i="1"/>
  <c r="N431" i="1"/>
  <c r="I440" i="1"/>
  <c r="O440" i="1" s="1"/>
  <c r="O441" i="1"/>
  <c r="G449" i="1"/>
  <c r="M449" i="1" s="1"/>
  <c r="M450" i="1"/>
  <c r="G464" i="1"/>
  <c r="M465" i="1"/>
  <c r="H468" i="1"/>
  <c r="N468" i="1" s="1"/>
  <c r="N469" i="1"/>
  <c r="I479" i="1"/>
  <c r="O480" i="1"/>
  <c r="G492" i="1"/>
  <c r="M492" i="1" s="1"/>
  <c r="M493" i="1"/>
  <c r="H496" i="1"/>
  <c r="N496" i="1" s="1"/>
  <c r="N497" i="1"/>
  <c r="I500" i="1"/>
  <c r="O500" i="1" s="1"/>
  <c r="O505" i="1"/>
  <c r="I522" i="1"/>
  <c r="O523" i="1"/>
  <c r="H542" i="1"/>
  <c r="N543" i="1"/>
  <c r="I549" i="1"/>
  <c r="O549" i="1" s="1"/>
  <c r="O550" i="1"/>
  <c r="G556" i="1"/>
  <c r="M556" i="1" s="1"/>
  <c r="M557" i="1"/>
  <c r="H559" i="1"/>
  <c r="N559" i="1" s="1"/>
  <c r="N560" i="1"/>
  <c r="I562" i="1"/>
  <c r="O562" i="1" s="1"/>
  <c r="O563" i="1"/>
  <c r="G569" i="1"/>
  <c r="G568" i="1" s="1"/>
  <c r="M572" i="1"/>
  <c r="H585" i="1"/>
  <c r="N586" i="1"/>
  <c r="O589" i="1"/>
  <c r="O590" i="1"/>
  <c r="G602" i="1"/>
  <c r="M602" i="1" s="1"/>
  <c r="M603" i="1"/>
  <c r="H625" i="1"/>
  <c r="N626" i="1"/>
  <c r="I640" i="1"/>
  <c r="O640" i="1" s="1"/>
  <c r="O641" i="1"/>
  <c r="G648" i="1"/>
  <c r="M649" i="1"/>
  <c r="H655" i="1"/>
  <c r="N656" i="1"/>
  <c r="I662" i="1"/>
  <c r="O663" i="1"/>
  <c r="G674" i="1"/>
  <c r="M674" i="1" s="1"/>
  <c r="M675" i="1"/>
  <c r="H677" i="1"/>
  <c r="N677" i="1" s="1"/>
  <c r="N678" i="1"/>
  <c r="I683" i="1"/>
  <c r="O684" i="1"/>
  <c r="G704" i="1"/>
  <c r="M704" i="1" s="1"/>
  <c r="M705" i="1"/>
  <c r="H707" i="1"/>
  <c r="N707" i="1" s="1"/>
  <c r="N708" i="1"/>
  <c r="I710" i="1"/>
  <c r="O710" i="1" s="1"/>
  <c r="O711" i="1"/>
  <c r="G725" i="1"/>
  <c r="M725" i="1" s="1"/>
  <c r="M726" i="1"/>
  <c r="G740" i="1"/>
  <c r="M740" i="1" s="1"/>
  <c r="M741" i="1"/>
  <c r="H744" i="1"/>
  <c r="N745" i="1"/>
  <c r="I755" i="1"/>
  <c r="O756" i="1"/>
  <c r="I784" i="1"/>
  <c r="O785" i="1"/>
  <c r="G832" i="1"/>
  <c r="M833" i="1"/>
  <c r="H841" i="1"/>
  <c r="N841" i="1" s="1"/>
  <c r="N842" i="1"/>
  <c r="I846" i="1"/>
  <c r="O846" i="1" s="1"/>
  <c r="O847" i="1"/>
  <c r="I859" i="1"/>
  <c r="O860" i="1"/>
  <c r="G869" i="1"/>
  <c r="M869" i="1" s="1"/>
  <c r="M870" i="1"/>
  <c r="H872" i="1"/>
  <c r="N872" i="1" s="1"/>
  <c r="N873" i="1"/>
  <c r="I875" i="1"/>
  <c r="O875" i="1" s="1"/>
  <c r="O876" i="1"/>
  <c r="H885" i="1"/>
  <c r="N885" i="1" s="1"/>
  <c r="N886" i="1"/>
  <c r="G906" i="1"/>
  <c r="M907" i="1"/>
  <c r="H914" i="1"/>
  <c r="N914" i="1" s="1"/>
  <c r="N915" i="1"/>
  <c r="I917" i="1"/>
  <c r="O917" i="1" s="1"/>
  <c r="O918" i="1"/>
  <c r="G931" i="1"/>
  <c r="M932" i="1"/>
  <c r="H937" i="1"/>
  <c r="N938" i="1"/>
  <c r="I944" i="1"/>
  <c r="O944" i="1" s="1"/>
  <c r="O945" i="1"/>
  <c r="G960" i="1"/>
  <c r="M961" i="1"/>
  <c r="H967" i="1"/>
  <c r="N968" i="1"/>
  <c r="I972" i="1"/>
  <c r="O972" i="1" s="1"/>
  <c r="O973" i="1"/>
  <c r="G981" i="1"/>
  <c r="M982" i="1"/>
  <c r="G1000" i="1"/>
  <c r="M1001" i="1"/>
  <c r="H1004" i="1"/>
  <c r="N1005" i="1"/>
  <c r="I1012" i="1"/>
  <c r="O1013" i="1"/>
  <c r="G1025" i="1"/>
  <c r="M1026" i="1"/>
  <c r="H1032" i="1"/>
  <c r="N1033" i="1"/>
  <c r="I1041" i="1"/>
  <c r="O1041" i="1" s="1"/>
  <c r="O1042" i="1"/>
  <c r="I1059" i="1"/>
  <c r="O1060" i="1"/>
  <c r="G1069" i="1"/>
  <c r="M1069" i="1" s="1"/>
  <c r="M1070" i="1"/>
  <c r="H1072" i="1"/>
  <c r="N1072" i="1" s="1"/>
  <c r="N1073" i="1"/>
  <c r="I1075" i="1"/>
  <c r="O1075" i="1" s="1"/>
  <c r="O1076" i="1"/>
  <c r="H1085" i="1"/>
  <c r="N1085" i="1" s="1"/>
  <c r="N1086" i="1"/>
  <c r="I1098" i="1"/>
  <c r="O1099" i="1"/>
  <c r="I1121" i="1"/>
  <c r="O1121" i="1" s="1"/>
  <c r="O1122" i="1"/>
  <c r="G1132" i="1"/>
  <c r="M1133" i="1"/>
  <c r="I1144" i="1"/>
  <c r="O1145" i="1"/>
  <c r="H1164" i="1"/>
  <c r="N1165" i="1"/>
  <c r="H1206" i="1"/>
  <c r="N1207" i="1"/>
  <c r="G36" i="1"/>
  <c r="M37" i="1"/>
  <c r="H56" i="1"/>
  <c r="N57" i="1"/>
  <c r="I88" i="1"/>
  <c r="O89" i="1"/>
  <c r="H107" i="1"/>
  <c r="N107" i="1" s="1"/>
  <c r="N108" i="1"/>
  <c r="G130" i="1"/>
  <c r="M131" i="1"/>
  <c r="I147" i="1"/>
  <c r="O148" i="1"/>
  <c r="H163" i="1"/>
  <c r="N163" i="1" s="1"/>
  <c r="N164" i="1"/>
  <c r="G207" i="1"/>
  <c r="M208" i="1"/>
  <c r="I219" i="1"/>
  <c r="O220" i="1"/>
  <c r="H233" i="1"/>
  <c r="N233" i="1" s="1"/>
  <c r="N234" i="1"/>
  <c r="I316" i="1"/>
  <c r="O316" i="1" s="1"/>
  <c r="O317" i="1"/>
  <c r="H376" i="1"/>
  <c r="N377" i="1"/>
  <c r="G394" i="1"/>
  <c r="M394" i="1" s="1"/>
  <c r="M395" i="1"/>
  <c r="I406" i="1"/>
  <c r="O406" i="1" s="1"/>
  <c r="O407" i="1"/>
  <c r="I430" i="1"/>
  <c r="O431" i="1"/>
  <c r="H449" i="1"/>
  <c r="N449" i="1" s="1"/>
  <c r="N450" i="1"/>
  <c r="I468" i="1"/>
  <c r="O468" i="1" s="1"/>
  <c r="O469" i="1"/>
  <c r="H492" i="1"/>
  <c r="N492" i="1" s="1"/>
  <c r="N493" i="1"/>
  <c r="G553" i="1"/>
  <c r="M553" i="1" s="1"/>
  <c r="M554" i="1"/>
  <c r="I559" i="1"/>
  <c r="O559" i="1" s="1"/>
  <c r="O560" i="1"/>
  <c r="H569" i="1"/>
  <c r="N569" i="1" s="1"/>
  <c r="N572" i="1"/>
  <c r="G599" i="1"/>
  <c r="M599" i="1" s="1"/>
  <c r="M600" i="1"/>
  <c r="I625" i="1"/>
  <c r="O626" i="1"/>
  <c r="G643" i="1"/>
  <c r="M643" i="1" s="1"/>
  <c r="M644" i="1"/>
  <c r="H648" i="1"/>
  <c r="N649" i="1"/>
  <c r="I655" i="1"/>
  <c r="O656" i="1"/>
  <c r="G669" i="1"/>
  <c r="M670" i="1"/>
  <c r="H674" i="1"/>
  <c r="N674" i="1" s="1"/>
  <c r="N675" i="1"/>
  <c r="I677" i="1"/>
  <c r="O677" i="1" s="1"/>
  <c r="O678" i="1"/>
  <c r="H704" i="1"/>
  <c r="N704" i="1" s="1"/>
  <c r="N705" i="1"/>
  <c r="I707" i="1"/>
  <c r="O707" i="1" s="1"/>
  <c r="O708" i="1"/>
  <c r="G714" i="1"/>
  <c r="M714" i="1" s="1"/>
  <c r="M715" i="1"/>
  <c r="H725" i="1"/>
  <c r="N725" i="1" s="1"/>
  <c r="N726" i="1"/>
  <c r="H740" i="1"/>
  <c r="N740" i="1" s="1"/>
  <c r="N741" i="1"/>
  <c r="I744" i="1"/>
  <c r="O745" i="1"/>
  <c r="G763" i="1"/>
  <c r="M763" i="1" s="1"/>
  <c r="M766" i="1"/>
  <c r="M811" i="1"/>
  <c r="H832" i="1"/>
  <c r="N833" i="1"/>
  <c r="I841" i="1"/>
  <c r="O841" i="1" s="1"/>
  <c r="O842" i="1"/>
  <c r="H869" i="1"/>
  <c r="N869" i="1" s="1"/>
  <c r="N870" i="1"/>
  <c r="I885" i="1"/>
  <c r="O885" i="1" s="1"/>
  <c r="O886" i="1"/>
  <c r="H906" i="1"/>
  <c r="N907" i="1"/>
  <c r="G925" i="1"/>
  <c r="M926" i="1"/>
  <c r="I937" i="1"/>
  <c r="O938" i="1"/>
  <c r="H960" i="1"/>
  <c r="N961" i="1"/>
  <c r="I967" i="1"/>
  <c r="O968" i="1"/>
  <c r="H981" i="1"/>
  <c r="N982" i="1"/>
  <c r="I1004" i="1"/>
  <c r="O1005" i="1"/>
  <c r="H1025" i="1"/>
  <c r="N1026" i="1"/>
  <c r="G1046" i="1"/>
  <c r="M1046" i="1" s="1"/>
  <c r="M1047" i="1"/>
  <c r="G1063" i="1"/>
  <c r="M1064" i="1"/>
  <c r="I1072" i="1"/>
  <c r="O1072" i="1" s="1"/>
  <c r="O1073" i="1"/>
  <c r="I1085" i="1"/>
  <c r="O1085" i="1" s="1"/>
  <c r="O1086" i="1"/>
  <c r="G1105" i="1"/>
  <c r="M1106" i="1"/>
  <c r="H1132" i="1"/>
  <c r="N1133" i="1"/>
  <c r="H1159" i="1"/>
  <c r="N1160" i="1"/>
  <c r="G1178" i="1"/>
  <c r="M1178" i="1" s="1"/>
  <c r="M1179" i="1"/>
  <c r="I1187" i="1"/>
  <c r="O1188" i="1"/>
  <c r="G1218" i="1"/>
  <c r="M1219" i="1"/>
  <c r="I1231" i="1"/>
  <c r="O1232" i="1"/>
  <c r="G1247" i="1"/>
  <c r="M1247" i="1" s="1"/>
  <c r="M1248" i="1"/>
  <c r="H1252" i="1"/>
  <c r="N1252" i="1" s="1"/>
  <c r="N1253" i="1"/>
  <c r="G1263" i="1"/>
  <c r="M1264" i="1"/>
  <c r="I1273" i="1"/>
  <c r="O1273" i="1" s="1"/>
  <c r="O1274" i="1"/>
  <c r="G1304" i="1"/>
  <c r="M1305" i="1"/>
  <c r="H1331" i="1"/>
  <c r="N1332" i="1"/>
  <c r="G1350" i="1"/>
  <c r="M1350" i="1" s="1"/>
  <c r="M1351" i="1"/>
  <c r="G1378" i="1"/>
  <c r="M1379" i="1"/>
  <c r="H1383" i="1"/>
  <c r="N1383" i="1" s="1"/>
  <c r="N1384" i="1"/>
  <c r="I1386" i="1"/>
  <c r="O1386" i="1" s="1"/>
  <c r="O1387" i="1"/>
  <c r="G1415" i="1"/>
  <c r="M1416" i="1"/>
  <c r="H1423" i="1"/>
  <c r="N1424" i="1"/>
  <c r="I1431" i="1"/>
  <c r="O1432" i="1"/>
  <c r="G1443" i="1"/>
  <c r="M1444" i="1"/>
  <c r="I1470" i="1"/>
  <c r="O1471" i="1"/>
  <c r="G1480" i="1"/>
  <c r="M1480" i="1" s="1"/>
  <c r="M1481" i="1"/>
  <c r="H1483" i="1"/>
  <c r="N1483" i="1" s="1"/>
  <c r="N1484" i="1"/>
  <c r="I1486" i="1"/>
  <c r="O1486" i="1" s="1"/>
  <c r="O1487" i="1"/>
  <c r="H1496" i="1"/>
  <c r="N1496" i="1" s="1"/>
  <c r="N1497" i="1"/>
  <c r="I1509" i="1"/>
  <c r="O1510" i="1"/>
  <c r="I1532" i="1"/>
  <c r="O1532" i="1" s="1"/>
  <c r="O1533" i="1"/>
  <c r="G1543" i="1"/>
  <c r="M1544" i="1"/>
  <c r="I1555" i="1"/>
  <c r="O1556" i="1"/>
  <c r="H1575" i="1"/>
  <c r="N1576" i="1"/>
  <c r="G1592" i="1"/>
  <c r="M1592" i="1" s="1"/>
  <c r="M1593" i="1"/>
  <c r="H1617" i="1"/>
  <c r="N1618" i="1"/>
  <c r="I1621" i="1"/>
  <c r="O1622" i="1"/>
  <c r="H1642" i="1"/>
  <c r="N1643" i="1"/>
  <c r="H1665" i="1"/>
  <c r="N1665" i="1" s="1"/>
  <c r="N1666" i="1"/>
  <c r="H1678" i="1"/>
  <c r="N1679" i="1"/>
  <c r="I1682" i="1"/>
  <c r="O1683" i="1"/>
  <c r="H1694" i="1"/>
  <c r="N1694" i="1" s="1"/>
  <c r="N1695" i="1"/>
  <c r="G1704" i="1"/>
  <c r="M1704" i="1" s="1"/>
  <c r="M1705" i="1"/>
  <c r="I1726" i="1"/>
  <c r="O1727" i="1"/>
  <c r="G1740" i="1"/>
  <c r="M1740" i="1" s="1"/>
  <c r="M1741" i="1"/>
  <c r="H1743" i="1"/>
  <c r="N1743" i="1" s="1"/>
  <c r="N1744" i="1"/>
  <c r="G1763" i="1"/>
  <c r="M1764" i="1"/>
  <c r="H1770" i="1"/>
  <c r="N1770" i="1" s="1"/>
  <c r="N1771" i="1"/>
  <c r="I1778" i="1"/>
  <c r="O1779" i="1"/>
  <c r="G1791" i="1"/>
  <c r="M1792" i="1"/>
  <c r="H1797" i="1"/>
  <c r="N1797" i="1" s="1"/>
  <c r="N1798" i="1"/>
  <c r="I1800" i="1"/>
  <c r="O1800" i="1" s="1"/>
  <c r="O1801" i="1"/>
  <c r="G1833" i="1"/>
  <c r="M1834" i="1"/>
  <c r="H1841" i="1"/>
  <c r="N1842" i="1"/>
  <c r="I1846" i="1"/>
  <c r="O1847" i="1"/>
  <c r="I1869" i="1"/>
  <c r="O1869" i="1" s="1"/>
  <c r="O1870" i="1"/>
  <c r="H1880" i="1"/>
  <c r="N1881" i="1"/>
  <c r="G1893" i="1"/>
  <c r="M1893" i="1" s="1"/>
  <c r="M1894" i="1"/>
  <c r="H1924" i="1"/>
  <c r="N1925" i="1"/>
  <c r="G1993" i="1"/>
  <c r="M1994" i="1"/>
  <c r="H2184" i="1"/>
  <c r="N2185" i="1"/>
  <c r="G31" i="1"/>
  <c r="M31" i="1" s="1"/>
  <c r="M32" i="1"/>
  <c r="H36" i="1"/>
  <c r="N37" i="1"/>
  <c r="I41" i="1"/>
  <c r="O41" i="1" s="1"/>
  <c r="O42" i="1"/>
  <c r="H99" i="1"/>
  <c r="N100" i="1"/>
  <c r="I134" i="1"/>
  <c r="O135" i="1"/>
  <c r="H155" i="1"/>
  <c r="N155" i="1" s="1"/>
  <c r="N156" i="1"/>
  <c r="G192" i="1"/>
  <c r="M193" i="1"/>
  <c r="G203" i="1"/>
  <c r="M203" i="1" s="1"/>
  <c r="M204" i="1"/>
  <c r="I215" i="1"/>
  <c r="O216" i="1"/>
  <c r="G223" i="1"/>
  <c r="M224" i="1"/>
  <c r="I233" i="1"/>
  <c r="O233" i="1" s="1"/>
  <c r="O234" i="1"/>
  <c r="H254" i="1"/>
  <c r="N254" i="1" s="1"/>
  <c r="N255" i="1"/>
  <c r="I257" i="1"/>
  <c r="O257" i="1" s="1"/>
  <c r="O258" i="1"/>
  <c r="H288" i="1"/>
  <c r="N288" i="1" s="1"/>
  <c r="N289" i="1"/>
  <c r="I291" i="1"/>
  <c r="O291" i="1" s="1"/>
  <c r="O292" i="1"/>
  <c r="G306" i="1"/>
  <c r="M306" i="1" s="1"/>
  <c r="M307" i="1"/>
  <c r="G325" i="1"/>
  <c r="M326" i="1"/>
  <c r="I344" i="1"/>
  <c r="O344" i="1" s="1"/>
  <c r="O345" i="1"/>
  <c r="H352" i="1"/>
  <c r="N352" i="1" s="1"/>
  <c r="N353" i="1"/>
  <c r="G366" i="1"/>
  <c r="M367" i="1"/>
  <c r="H372" i="1"/>
  <c r="N373" i="1"/>
  <c r="H394" i="1"/>
  <c r="N394" i="1" s="1"/>
  <c r="N395" i="1"/>
  <c r="G410" i="1"/>
  <c r="M410" i="1" s="1"/>
  <c r="M411" i="1"/>
  <c r="H413" i="1"/>
  <c r="N413" i="1" s="1"/>
  <c r="N414" i="1"/>
  <c r="I420" i="1"/>
  <c r="O421" i="1"/>
  <c r="H443" i="1"/>
  <c r="N443" i="1" s="1"/>
  <c r="N444" i="1"/>
  <c r="I449" i="1"/>
  <c r="O449" i="1" s="1"/>
  <c r="O450" i="1"/>
  <c r="G479" i="1"/>
  <c r="M480" i="1"/>
  <c r="G500" i="1"/>
  <c r="M505" i="1"/>
  <c r="G562" i="1"/>
  <c r="M562" i="1" s="1"/>
  <c r="M563" i="1"/>
  <c r="H1020" i="1"/>
  <c r="N1021" i="1"/>
  <c r="G1757" i="1"/>
  <c r="M1758" i="1"/>
  <c r="H1763" i="1"/>
  <c r="N1764" i="1"/>
  <c r="I1770" i="1"/>
  <c r="O1770" i="1" s="1"/>
  <c r="O1771" i="1"/>
  <c r="G1783" i="1"/>
  <c r="M1784" i="1"/>
  <c r="H1791" i="1"/>
  <c r="N1792" i="1"/>
  <c r="I1797" i="1"/>
  <c r="O1797" i="1" s="1"/>
  <c r="O1798" i="1"/>
  <c r="G1806" i="1"/>
  <c r="M1807" i="1"/>
  <c r="G1825" i="1"/>
  <c r="M1826" i="1"/>
  <c r="H1833" i="1"/>
  <c r="N1834" i="1"/>
  <c r="I1841" i="1"/>
  <c r="O1842" i="1"/>
  <c r="G1853" i="1"/>
  <c r="M1854" i="1"/>
  <c r="I1880" i="1"/>
  <c r="O1881" i="1"/>
  <c r="G1890" i="1"/>
  <c r="M1890" i="1" s="1"/>
  <c r="M1891" i="1"/>
  <c r="H1893" i="1"/>
  <c r="N1893" i="1" s="1"/>
  <c r="N1894" i="1"/>
  <c r="I1896" i="1"/>
  <c r="O1896" i="1" s="1"/>
  <c r="O1897" i="1"/>
  <c r="G1904" i="1"/>
  <c r="M1904" i="1" s="1"/>
  <c r="M1905" i="1"/>
  <c r="H1917" i="1"/>
  <c r="N1918" i="1"/>
  <c r="I1924" i="1"/>
  <c r="O1925" i="1"/>
  <c r="G1938" i="1"/>
  <c r="M1938" i="1" s="1"/>
  <c r="M1939" i="1"/>
  <c r="H1941" i="1"/>
  <c r="N1941" i="1" s="1"/>
  <c r="N1942" i="1"/>
  <c r="I1946" i="1"/>
  <c r="O1947" i="1"/>
  <c r="G1958" i="1"/>
  <c r="M1959" i="1"/>
  <c r="H1965" i="1"/>
  <c r="N1965" i="1" s="1"/>
  <c r="N1966" i="1"/>
  <c r="I1973" i="1"/>
  <c r="O1974" i="1"/>
  <c r="G1986" i="1"/>
  <c r="M1987" i="1"/>
  <c r="H1993" i="1"/>
  <c r="N1994" i="1"/>
  <c r="I1998" i="1"/>
  <c r="O1998" i="1" s="1"/>
  <c r="O1999" i="1"/>
  <c r="G2007" i="1"/>
  <c r="M2008" i="1"/>
  <c r="G2026" i="1"/>
  <c r="M2027" i="1"/>
  <c r="H2030" i="1"/>
  <c r="N2031" i="1"/>
  <c r="I2038" i="1"/>
  <c r="O2039" i="1"/>
  <c r="G2051" i="1"/>
  <c r="M2052" i="1"/>
  <c r="H2058" i="1"/>
  <c r="N2059" i="1"/>
  <c r="G2074" i="1"/>
  <c r="M2074" i="1" s="1"/>
  <c r="M2075" i="1"/>
  <c r="G2091" i="1"/>
  <c r="M2092" i="1"/>
  <c r="H2097" i="1"/>
  <c r="N2097" i="1" s="1"/>
  <c r="N2098" i="1"/>
  <c r="I2100" i="1"/>
  <c r="O2100" i="1" s="1"/>
  <c r="O2101" i="1"/>
  <c r="I2113" i="1"/>
  <c r="O2113" i="1" s="1"/>
  <c r="O2114" i="1"/>
  <c r="G2128" i="1"/>
  <c r="M2129" i="1"/>
  <c r="G2147" i="1"/>
  <c r="M2147" i="1" s="1"/>
  <c r="M2148" i="1"/>
  <c r="H2152" i="1"/>
  <c r="N2153" i="1"/>
  <c r="I2158" i="1"/>
  <c r="O2159" i="1"/>
  <c r="G2171" i="1"/>
  <c r="M2171" i="1" s="1"/>
  <c r="M2172" i="1"/>
  <c r="H2179" i="1"/>
  <c r="N2180" i="1"/>
  <c r="I2184" i="1"/>
  <c r="O2185" i="1"/>
  <c r="G2199" i="1"/>
  <c r="M2200" i="1"/>
  <c r="H2204" i="1"/>
  <c r="N2204" i="1" s="1"/>
  <c r="N2205" i="1"/>
  <c r="I2207" i="1"/>
  <c r="O2207" i="1" s="1"/>
  <c r="O2208" i="1"/>
  <c r="I2232" i="1"/>
  <c r="O2233" i="1"/>
  <c r="G2244" i="1"/>
  <c r="M2245" i="1"/>
  <c r="H2252" i="1"/>
  <c r="N2253" i="1"/>
  <c r="I2257" i="1"/>
  <c r="O2258" i="1"/>
  <c r="G2273" i="1"/>
  <c r="M2273" i="1" s="1"/>
  <c r="M2274" i="1"/>
  <c r="H2278" i="1"/>
  <c r="N2278" i="1" s="1"/>
  <c r="N2279" i="1"/>
  <c r="H2291" i="1"/>
  <c r="N2292" i="1"/>
  <c r="I2295" i="1"/>
  <c r="O2296" i="1"/>
  <c r="G2304" i="1"/>
  <c r="M2304" i="1" s="1"/>
  <c r="M2305" i="1"/>
  <c r="H2307" i="1"/>
  <c r="N2307" i="1" s="1"/>
  <c r="N2308" i="1"/>
  <c r="H2339" i="1"/>
  <c r="N2339" i="1" s="1"/>
  <c r="N2340" i="1"/>
  <c r="I2342" i="1"/>
  <c r="O2342" i="1" s="1"/>
  <c r="O2343" i="1"/>
  <c r="G2353" i="1"/>
  <c r="M2354" i="1"/>
  <c r="H2360" i="1"/>
  <c r="N2360" i="1" s="1"/>
  <c r="N2361" i="1"/>
  <c r="I2368" i="1"/>
  <c r="O2369" i="1"/>
  <c r="I2393" i="1"/>
  <c r="O2393" i="1" s="1"/>
  <c r="O2394" i="1"/>
  <c r="G2426" i="1"/>
  <c r="M2427" i="1"/>
  <c r="H2433" i="1"/>
  <c r="N2434" i="1"/>
  <c r="I2447" i="1"/>
  <c r="O2448" i="1"/>
  <c r="G2460" i="1"/>
  <c r="M2461" i="1"/>
  <c r="H2467" i="1"/>
  <c r="N2467" i="1" s="1"/>
  <c r="N2468" i="1"/>
  <c r="I2470" i="1"/>
  <c r="O2470" i="1" s="1"/>
  <c r="O2471" i="1"/>
  <c r="G2476" i="1"/>
  <c r="M2476" i="1" s="1"/>
  <c r="M2477" i="1"/>
  <c r="H2479" i="1"/>
  <c r="N2479" i="1" s="1"/>
  <c r="N2480" i="1"/>
  <c r="I2482" i="1"/>
  <c r="O2482" i="1" s="1"/>
  <c r="O2483" i="1"/>
  <c r="G2490" i="1"/>
  <c r="M2491" i="1"/>
  <c r="H2494" i="1"/>
  <c r="N2494" i="1" s="1"/>
  <c r="N2495" i="1"/>
  <c r="I2497" i="1"/>
  <c r="O2497" i="1" s="1"/>
  <c r="O2498" i="1"/>
  <c r="G2504" i="1"/>
  <c r="M2504" i="1" s="1"/>
  <c r="M2505" i="1"/>
  <c r="H2508" i="1"/>
  <c r="N2509" i="1"/>
  <c r="I2513" i="1"/>
  <c r="O2513" i="1" s="1"/>
  <c r="O2514" i="1"/>
  <c r="G2539" i="1"/>
  <c r="M2539" i="1" s="1"/>
  <c r="M2540" i="1"/>
  <c r="H2542" i="1"/>
  <c r="N2542" i="1" s="1"/>
  <c r="N2543" i="1"/>
  <c r="G2564" i="1"/>
  <c r="M2564" i="1" s="1"/>
  <c r="M2565" i="1"/>
  <c r="G2587" i="1"/>
  <c r="M2588" i="1"/>
  <c r="H2592" i="1"/>
  <c r="N2592" i="1" s="1"/>
  <c r="N2593" i="1"/>
  <c r="I2595" i="1"/>
  <c r="O2595" i="1" s="1"/>
  <c r="O2598" i="1"/>
  <c r="H2616" i="1"/>
  <c r="N2616" i="1" s="1"/>
  <c r="N2617" i="1"/>
  <c r="I2656" i="1"/>
  <c r="O2657" i="1"/>
  <c r="G2692" i="1"/>
  <c r="M2692" i="1" s="1"/>
  <c r="M2693" i="1"/>
  <c r="H2695" i="1"/>
  <c r="N2695" i="1" s="1"/>
  <c r="N2696" i="1"/>
  <c r="I2698" i="1"/>
  <c r="O2699" i="1"/>
  <c r="G2704" i="1"/>
  <c r="M2704" i="1" s="1"/>
  <c r="M2705" i="1"/>
  <c r="H2713" i="1"/>
  <c r="N2713" i="1" s="1"/>
  <c r="N2714" i="1"/>
  <c r="I2716" i="1"/>
  <c r="O2716" i="1" s="1"/>
  <c r="O2717" i="1"/>
  <c r="G2735" i="1"/>
  <c r="G2731" i="1" s="1"/>
  <c r="M2736" i="1"/>
  <c r="H2763" i="1"/>
  <c r="N2764" i="1"/>
  <c r="I2781" i="1"/>
  <c r="O2782" i="1"/>
  <c r="G2792" i="1"/>
  <c r="M2792" i="1" s="1"/>
  <c r="M2793" i="1"/>
  <c r="H2795" i="1"/>
  <c r="N2795" i="1" s="1"/>
  <c r="N2796" i="1"/>
  <c r="I2798" i="1"/>
  <c r="O2798" i="1" s="1"/>
  <c r="O2799" i="1"/>
  <c r="G2807" i="1"/>
  <c r="M2807" i="1" s="1"/>
  <c r="M2808" i="1"/>
  <c r="H2810" i="1"/>
  <c r="N2811" i="1"/>
  <c r="I2813" i="1"/>
  <c r="O2813" i="1" s="1"/>
  <c r="O2814" i="1"/>
  <c r="G2819" i="1"/>
  <c r="M2819" i="1" s="1"/>
  <c r="M2820" i="1"/>
  <c r="H2822" i="1"/>
  <c r="N2822" i="1" s="1"/>
  <c r="N2823" i="1"/>
  <c r="I2831" i="1"/>
  <c r="O2831" i="1" s="1"/>
  <c r="O2832" i="1"/>
  <c r="G2837" i="1"/>
  <c r="M2837" i="1" s="1"/>
  <c r="M2838" i="1"/>
  <c r="H2840" i="1"/>
  <c r="N2840" i="1" s="1"/>
  <c r="N2841" i="1"/>
  <c r="I2843" i="1"/>
  <c r="O2843" i="1" s="1"/>
  <c r="O2844" i="1"/>
  <c r="G2856" i="1"/>
  <c r="M2857" i="1"/>
  <c r="H2870" i="1"/>
  <c r="N2870" i="1" s="1"/>
  <c r="N2871" i="1"/>
  <c r="I2873" i="1"/>
  <c r="O2873" i="1" s="1"/>
  <c r="O2874" i="1"/>
  <c r="G2882" i="1"/>
  <c r="M2882" i="1" s="1"/>
  <c r="M2883" i="1"/>
  <c r="H2885" i="1"/>
  <c r="N2885" i="1" s="1"/>
  <c r="N2886" i="1"/>
  <c r="I2889" i="1"/>
  <c r="O2889" i="1" s="1"/>
  <c r="O2890" i="1"/>
  <c r="G2895" i="1"/>
  <c r="M2895" i="1" s="1"/>
  <c r="M2896" i="1"/>
  <c r="H2917" i="1"/>
  <c r="N2917" i="1" s="1"/>
  <c r="N2918" i="1"/>
  <c r="I2920" i="1"/>
  <c r="O2920" i="1" s="1"/>
  <c r="O2921" i="1"/>
  <c r="G2927" i="1"/>
  <c r="M2928" i="1"/>
  <c r="H2936" i="1"/>
  <c r="N2937" i="1"/>
  <c r="G2952" i="1"/>
  <c r="M2952" i="1" s="1"/>
  <c r="M2953" i="1"/>
  <c r="G2968" i="1"/>
  <c r="M2969" i="1"/>
  <c r="H2976" i="1"/>
  <c r="N2976" i="1" s="1"/>
  <c r="N2977" i="1"/>
  <c r="I2979" i="1"/>
  <c r="O2979" i="1" s="1"/>
  <c r="O2980" i="1"/>
  <c r="G2985" i="1"/>
  <c r="M2985" i="1" s="1"/>
  <c r="M2986" i="1"/>
  <c r="G2998" i="1"/>
  <c r="M2999" i="1"/>
  <c r="H3003" i="1"/>
  <c r="N3003" i="1" s="1"/>
  <c r="N3004" i="1"/>
  <c r="H3016" i="1"/>
  <c r="N3016" i="1" s="1"/>
  <c r="N3017" i="1"/>
  <c r="H3028" i="1"/>
  <c r="N3028" i="1" s="1"/>
  <c r="N3029" i="1"/>
  <c r="I3031" i="1"/>
  <c r="O3031" i="1" s="1"/>
  <c r="O3032" i="1"/>
  <c r="I3046" i="1"/>
  <c r="O3047" i="1"/>
  <c r="G3057" i="1"/>
  <c r="M3057" i="1" s="1"/>
  <c r="M3058" i="1"/>
  <c r="H3060" i="1"/>
  <c r="N3060" i="1" s="1"/>
  <c r="N3061" i="1"/>
  <c r="I3068" i="1"/>
  <c r="O3069" i="1"/>
  <c r="I3119" i="1"/>
  <c r="O3120" i="1"/>
  <c r="M3131" i="1"/>
  <c r="M3132" i="1"/>
  <c r="H3141" i="1"/>
  <c r="N3141" i="1" s="1"/>
  <c r="N3142" i="1"/>
  <c r="G3149" i="1"/>
  <c r="M3149" i="1" s="1"/>
  <c r="M3150" i="1"/>
  <c r="G3177" i="1"/>
  <c r="M3177" i="1" s="1"/>
  <c r="M3178" i="1"/>
  <c r="H3180" i="1"/>
  <c r="N3180" i="1" s="1"/>
  <c r="N3181" i="1"/>
  <c r="I3184" i="1"/>
  <c r="O3185" i="1"/>
  <c r="G3199" i="1"/>
  <c r="M3199" i="1" s="1"/>
  <c r="M3200" i="1"/>
  <c r="H3202" i="1"/>
  <c r="N3202" i="1" s="1"/>
  <c r="N3203" i="1"/>
  <c r="I3206" i="1"/>
  <c r="O3206" i="1" s="1"/>
  <c r="O3207" i="1"/>
  <c r="G3212" i="1"/>
  <c r="M3212" i="1" s="1"/>
  <c r="M3213" i="1"/>
  <c r="H3216" i="1"/>
  <c r="N3217" i="1"/>
  <c r="I3222" i="1"/>
  <c r="O3223" i="1"/>
  <c r="G3231" i="1"/>
  <c r="M3232" i="1"/>
  <c r="H3236" i="1"/>
  <c r="N3236" i="1" s="1"/>
  <c r="N3237" i="1"/>
  <c r="H3257" i="1"/>
  <c r="N3258" i="1"/>
  <c r="H3272" i="1"/>
  <c r="N3272" i="1" s="1"/>
  <c r="N3273" i="1"/>
  <c r="I3276" i="1"/>
  <c r="O3276" i="1" s="1"/>
  <c r="O3277" i="1"/>
  <c r="H3297" i="1"/>
  <c r="N3297" i="1" s="1"/>
  <c r="N3300" i="1"/>
  <c r="I3308" i="1"/>
  <c r="O3308" i="1" s="1"/>
  <c r="O3309" i="1"/>
  <c r="G3314" i="1"/>
  <c r="M3314" i="1" s="1"/>
  <c r="M3315" i="1"/>
  <c r="H3321" i="1"/>
  <c r="N3321" i="1" s="1"/>
  <c r="N3322" i="1"/>
  <c r="I3324" i="1"/>
  <c r="O3324" i="1" s="1"/>
  <c r="O3325" i="1"/>
  <c r="G3332" i="1"/>
  <c r="M3333" i="1"/>
  <c r="H3338" i="1"/>
  <c r="N3339" i="1"/>
  <c r="I3342" i="1"/>
  <c r="O3342" i="1" s="1"/>
  <c r="O3343" i="1"/>
  <c r="G3368" i="1"/>
  <c r="M3368" i="1" s="1"/>
  <c r="M3369" i="1"/>
  <c r="G3393" i="1"/>
  <c r="M3394" i="1"/>
  <c r="H3398" i="1"/>
  <c r="N3398" i="1" s="1"/>
  <c r="N3399" i="1"/>
  <c r="I3402" i="1"/>
  <c r="O3402" i="1" s="1"/>
  <c r="O3403" i="1"/>
  <c r="G3408" i="1"/>
  <c r="M3408" i="1" s="1"/>
  <c r="M3409" i="1"/>
  <c r="G3427" i="1"/>
  <c r="M3428" i="1"/>
  <c r="H3433" i="1"/>
  <c r="N3434" i="1"/>
  <c r="I3437" i="1"/>
  <c r="O3438" i="1"/>
  <c r="H3461" i="1"/>
  <c r="N3461" i="1" s="1"/>
  <c r="N3462" i="1"/>
  <c r="I3465" i="1"/>
  <c r="O3466" i="1"/>
  <c r="G3475" i="1"/>
  <c r="M3475" i="1" s="1"/>
  <c r="M3476" i="1"/>
  <c r="H3478" i="1"/>
  <c r="N3478" i="1" s="1"/>
  <c r="N3479" i="1"/>
  <c r="I3481" i="1"/>
  <c r="O3481" i="1" s="1"/>
  <c r="O3482" i="1"/>
  <c r="I3492" i="1"/>
  <c r="O3492" i="1" s="1"/>
  <c r="O3493" i="1"/>
  <c r="G3498" i="1"/>
  <c r="M3498" i="1" s="1"/>
  <c r="M3499" i="1"/>
  <c r="H3502" i="1"/>
  <c r="N3502" i="1" s="1"/>
  <c r="N3503" i="1"/>
  <c r="I3505" i="1"/>
  <c r="O3505" i="1" s="1"/>
  <c r="O3506" i="1"/>
  <c r="I3524" i="1"/>
  <c r="O3525" i="1"/>
  <c r="G3539" i="1"/>
  <c r="M3540" i="1"/>
  <c r="H3546" i="1"/>
  <c r="N3547" i="1"/>
  <c r="I3551" i="1"/>
  <c r="O3552" i="1"/>
  <c r="G3562" i="1"/>
  <c r="M3562" i="1" s="1"/>
  <c r="M3563" i="1"/>
  <c r="H3570" i="1"/>
  <c r="N3571" i="1"/>
  <c r="G3591" i="1"/>
  <c r="M3591" i="1" s="1"/>
  <c r="M3592" i="1"/>
  <c r="H3602" i="1"/>
  <c r="N3603" i="1"/>
  <c r="I3610" i="1"/>
  <c r="O3611" i="1"/>
  <c r="G3620" i="1"/>
  <c r="M3620" i="1" s="1"/>
  <c r="M3621" i="1"/>
  <c r="H3623" i="1"/>
  <c r="N3623" i="1" s="1"/>
  <c r="N3624" i="1"/>
  <c r="I3627" i="1"/>
  <c r="O3628" i="1"/>
  <c r="G3636" i="1"/>
  <c r="M3636" i="1" s="1"/>
  <c r="M3637" i="1"/>
  <c r="H3639" i="1"/>
  <c r="N3639" i="1" s="1"/>
  <c r="N3640" i="1"/>
  <c r="I3699" i="1"/>
  <c r="O3700" i="1"/>
  <c r="G3722" i="1"/>
  <c r="M3722" i="1" s="1"/>
  <c r="M3723" i="1"/>
  <c r="G3737" i="1"/>
  <c r="M3737" i="1" s="1"/>
  <c r="M3738" i="1"/>
  <c r="H3740" i="1"/>
  <c r="N3740" i="1" s="1"/>
  <c r="N3741" i="1"/>
  <c r="I3744" i="1"/>
  <c r="O3744" i="1" s="1"/>
  <c r="O3745" i="1"/>
  <c r="I3757" i="1"/>
  <c r="O3758" i="1"/>
  <c r="G3770" i="1"/>
  <c r="M3770" i="1" s="1"/>
  <c r="M3771" i="1"/>
  <c r="G3785" i="1"/>
  <c r="M3785" i="1" s="1"/>
  <c r="M3786" i="1"/>
  <c r="H3788" i="1"/>
  <c r="N3788" i="1" s="1"/>
  <c r="N3789" i="1"/>
  <c r="G3796" i="1"/>
  <c r="M3796" i="1" s="1"/>
  <c r="M3797" i="1"/>
  <c r="G3812" i="1"/>
  <c r="M3813" i="1"/>
  <c r="G3831" i="1"/>
  <c r="M3831" i="1" s="1"/>
  <c r="M3832" i="1"/>
  <c r="H3834" i="1"/>
  <c r="N3834" i="1" s="1"/>
  <c r="N3835" i="1"/>
  <c r="I3837" i="1"/>
  <c r="O3837" i="1" s="1"/>
  <c r="O3838" i="1"/>
  <c r="G3845" i="1"/>
  <c r="M3846" i="1"/>
  <c r="H3862" i="1"/>
  <c r="N3863" i="1"/>
  <c r="I3877" i="1"/>
  <c r="O3877" i="1" s="1"/>
  <c r="O3878" i="1"/>
  <c r="G3899" i="1"/>
  <c r="M3899" i="1" s="1"/>
  <c r="M3900" i="1"/>
  <c r="H3902" i="1"/>
  <c r="N3902" i="1" s="1"/>
  <c r="N3903" i="1"/>
  <c r="G41" i="1"/>
  <c r="M41" i="1" s="1"/>
  <c r="M42" i="1"/>
  <c r="H1138" i="1"/>
  <c r="N1139" i="1"/>
  <c r="G1159" i="1"/>
  <c r="M1160" i="1"/>
  <c r="I1172" i="1"/>
  <c r="O1173" i="1"/>
  <c r="G1181" i="1"/>
  <c r="M1181" i="1" s="1"/>
  <c r="M1182" i="1"/>
  <c r="H1187" i="1"/>
  <c r="N1188" i="1"/>
  <c r="I1210" i="1"/>
  <c r="O1211" i="1"/>
  <c r="G1226" i="1"/>
  <c r="M1227" i="1"/>
  <c r="H1231" i="1"/>
  <c r="N1232" i="1"/>
  <c r="I1238" i="1"/>
  <c r="O1239" i="1"/>
  <c r="G1252" i="1"/>
  <c r="M1252" i="1" s="1"/>
  <c r="M1253" i="1"/>
  <c r="H41" i="1"/>
  <c r="N41" i="1" s="1"/>
  <c r="N42" i="1"/>
  <c r="I75" i="1"/>
  <c r="O75" i="1" s="1"/>
  <c r="O76" i="1"/>
  <c r="G99" i="1"/>
  <c r="M100" i="1"/>
  <c r="H134" i="1"/>
  <c r="N135" i="1"/>
  <c r="G155" i="1"/>
  <c r="M155" i="1" s="1"/>
  <c r="M156" i="1"/>
  <c r="I166" i="1"/>
  <c r="O166" i="1" s="1"/>
  <c r="O167" i="1"/>
  <c r="I187" i="1"/>
  <c r="O188" i="1"/>
  <c r="H215" i="1"/>
  <c r="N216" i="1"/>
  <c r="G227" i="1"/>
  <c r="M228" i="1"/>
  <c r="G254" i="1"/>
  <c r="M254" i="1" s="1"/>
  <c r="M255" i="1"/>
  <c r="H257" i="1"/>
  <c r="N257" i="1" s="1"/>
  <c r="N258" i="1"/>
  <c r="G288" i="1"/>
  <c r="M288" i="1" s="1"/>
  <c r="M289" i="1"/>
  <c r="H291" i="1"/>
  <c r="N291" i="1" s="1"/>
  <c r="N292" i="1"/>
  <c r="I300" i="1"/>
  <c r="O301" i="1"/>
  <c r="G331" i="1"/>
  <c r="M332" i="1"/>
  <c r="H344" i="1"/>
  <c r="N344" i="1" s="1"/>
  <c r="N345" i="1"/>
  <c r="G352" i="1"/>
  <c r="M352" i="1" s="1"/>
  <c r="M353" i="1"/>
  <c r="G372" i="1"/>
  <c r="M373" i="1"/>
  <c r="I383" i="1"/>
  <c r="O383" i="1" s="1"/>
  <c r="O384" i="1"/>
  <c r="H398" i="1"/>
  <c r="N398" i="1" s="1"/>
  <c r="N399" i="1"/>
  <c r="G413" i="1"/>
  <c r="M413" i="1" s="1"/>
  <c r="M414" i="1"/>
  <c r="H420" i="1"/>
  <c r="N421" i="1"/>
  <c r="G443" i="1"/>
  <c r="M443" i="1" s="1"/>
  <c r="M444" i="1"/>
  <c r="H464" i="1"/>
  <c r="N465" i="1"/>
  <c r="G488" i="1"/>
  <c r="M488" i="1" s="1"/>
  <c r="M489" i="1"/>
  <c r="I496" i="1"/>
  <c r="O496" i="1" s="1"/>
  <c r="O497" i="1"/>
  <c r="G510" i="1"/>
  <c r="M511" i="1"/>
  <c r="G525" i="1"/>
  <c r="M525" i="1" s="1"/>
  <c r="M526" i="1"/>
  <c r="I542" i="1"/>
  <c r="O543" i="1"/>
  <c r="H556" i="1"/>
  <c r="N556" i="1" s="1"/>
  <c r="N557" i="1"/>
  <c r="G565" i="1"/>
  <c r="M565" i="1" s="1"/>
  <c r="M566" i="1"/>
  <c r="I585" i="1"/>
  <c r="O586" i="1"/>
  <c r="H602" i="1"/>
  <c r="N602" i="1" s="1"/>
  <c r="N603" i="1"/>
  <c r="G863" i="1"/>
  <c r="M864" i="1"/>
  <c r="I872" i="1"/>
  <c r="O872" i="1" s="1"/>
  <c r="O873" i="1"/>
  <c r="G900" i="1"/>
  <c r="M901" i="1"/>
  <c r="I914" i="1"/>
  <c r="O914" i="1" s="1"/>
  <c r="O915" i="1"/>
  <c r="H931" i="1"/>
  <c r="N932" i="1"/>
  <c r="G952" i="1"/>
  <c r="M953" i="1"/>
  <c r="G975" i="1"/>
  <c r="M975" i="1" s="1"/>
  <c r="M976" i="1"/>
  <c r="H1000" i="1"/>
  <c r="N1001" i="1"/>
  <c r="G1020" i="1"/>
  <c r="M1021" i="1"/>
  <c r="I1032" i="1"/>
  <c r="O1033" i="1"/>
  <c r="H1069" i="1"/>
  <c r="N1069" i="1" s="1"/>
  <c r="N1070" i="1"/>
  <c r="G1124" i="1"/>
  <c r="M1124" i="1" s="1"/>
  <c r="M1125" i="1"/>
  <c r="I1138" i="1"/>
  <c r="O1139" i="1"/>
  <c r="G1151" i="1"/>
  <c r="M1151" i="1" s="1"/>
  <c r="M1152" i="1"/>
  <c r="I1164" i="1"/>
  <c r="O1165" i="1"/>
  <c r="H1181" i="1"/>
  <c r="N1181" i="1" s="1"/>
  <c r="N1182" i="1"/>
  <c r="I1206" i="1"/>
  <c r="O1207" i="1"/>
  <c r="H1226" i="1"/>
  <c r="N1227" i="1"/>
  <c r="H1267" i="1"/>
  <c r="N1268" i="1"/>
  <c r="G1279" i="1"/>
  <c r="M1279" i="1" s="1"/>
  <c r="M1280" i="1"/>
  <c r="G1323" i="1"/>
  <c r="M1323" i="1" s="1"/>
  <c r="M1324" i="1"/>
  <c r="I1337" i="1"/>
  <c r="O1338" i="1"/>
  <c r="H1358" i="1"/>
  <c r="N1359" i="1"/>
  <c r="H1549" i="1"/>
  <c r="N1550" i="1"/>
  <c r="G1570" i="1"/>
  <c r="M1571" i="1"/>
  <c r="I1583" i="1"/>
  <c r="O1584" i="1"/>
  <c r="H1598" i="1"/>
  <c r="N1599" i="1"/>
  <c r="G1637" i="1"/>
  <c r="M1638" i="1"/>
  <c r="I1649" i="1"/>
  <c r="O1650" i="1"/>
  <c r="G1691" i="1"/>
  <c r="M1691" i="1" s="1"/>
  <c r="M1692" i="1"/>
  <c r="I1751" i="1"/>
  <c r="O1752" i="1"/>
  <c r="I1884" i="1"/>
  <c r="O1885" i="1"/>
  <c r="H1896" i="1"/>
  <c r="N1896" i="1" s="1"/>
  <c r="N1897" i="1"/>
  <c r="I1901" i="1"/>
  <c r="O1901" i="1" s="1"/>
  <c r="O1902" i="1"/>
  <c r="G1917" i="1"/>
  <c r="M1918" i="1"/>
  <c r="I1930" i="1"/>
  <c r="O1931" i="1"/>
  <c r="G1941" i="1"/>
  <c r="M1941" i="1" s="1"/>
  <c r="M1942" i="1"/>
  <c r="H1946" i="1"/>
  <c r="N1947" i="1"/>
  <c r="I1952" i="1"/>
  <c r="O1953" i="1"/>
  <c r="G1965" i="1"/>
  <c r="M1965" i="1" s="1"/>
  <c r="M1966" i="1"/>
  <c r="H1973" i="1"/>
  <c r="N1974" i="1"/>
  <c r="I1978" i="1"/>
  <c r="O1979" i="1"/>
  <c r="H1998" i="1"/>
  <c r="N1998" i="1" s="1"/>
  <c r="N1999" i="1"/>
  <c r="I2001" i="1"/>
  <c r="O2001" i="1" s="1"/>
  <c r="O2002" i="1"/>
  <c r="G2030" i="1"/>
  <c r="M2031" i="1"/>
  <c r="H2038" i="1"/>
  <c r="N2039" i="1"/>
  <c r="I2046" i="1"/>
  <c r="O2047" i="1"/>
  <c r="G2058" i="1"/>
  <c r="M2059" i="1"/>
  <c r="I2087" i="1"/>
  <c r="O2088" i="1"/>
  <c r="G2097" i="1"/>
  <c r="M2097" i="1" s="1"/>
  <c r="M2098" i="1"/>
  <c r="H2100" i="1"/>
  <c r="N2100" i="1" s="1"/>
  <c r="N2101" i="1"/>
  <c r="I2103" i="1"/>
  <c r="O2103" i="1" s="1"/>
  <c r="O2104" i="1"/>
  <c r="H2113" i="1"/>
  <c r="N2113" i="1" s="1"/>
  <c r="N2114" i="1"/>
  <c r="I2144" i="1"/>
  <c r="O2144" i="1" s="1"/>
  <c r="O2145" i="1"/>
  <c r="G2152" i="1"/>
  <c r="M2153" i="1"/>
  <c r="H2158" i="1"/>
  <c r="N2159" i="1"/>
  <c r="I2164" i="1"/>
  <c r="O2165" i="1"/>
  <c r="G2179" i="1"/>
  <c r="M2180" i="1"/>
  <c r="I56" i="1"/>
  <c r="O57" i="1"/>
  <c r="G94" i="1"/>
  <c r="M95" i="1"/>
  <c r="I107" i="1"/>
  <c r="O107" i="1" s="1"/>
  <c r="O108" i="1"/>
  <c r="H130" i="1"/>
  <c r="N131" i="1"/>
  <c r="G152" i="1"/>
  <c r="M153" i="1"/>
  <c r="I163" i="1"/>
  <c r="O163" i="1" s="1"/>
  <c r="O164" i="1"/>
  <c r="H207" i="1"/>
  <c r="N208" i="1"/>
  <c r="H227" i="1"/>
  <c r="N228" i="1"/>
  <c r="G279" i="1"/>
  <c r="M280" i="1"/>
  <c r="H331" i="1"/>
  <c r="N332" i="1"/>
  <c r="I376" i="1"/>
  <c r="O377" i="1"/>
  <c r="I398" i="1"/>
  <c r="O398" i="1" s="1"/>
  <c r="O399" i="1"/>
  <c r="G440" i="1"/>
  <c r="M440" i="1" s="1"/>
  <c r="M441" i="1"/>
  <c r="I464" i="1"/>
  <c r="O465" i="1"/>
  <c r="H488" i="1"/>
  <c r="N488" i="1" s="1"/>
  <c r="N489" i="1"/>
  <c r="I492" i="1"/>
  <c r="O492" i="1" s="1"/>
  <c r="O493" i="1"/>
  <c r="H510" i="1"/>
  <c r="N511" i="1"/>
  <c r="G522" i="1"/>
  <c r="M523" i="1"/>
  <c r="H525" i="1"/>
  <c r="N525" i="1" s="1"/>
  <c r="N526" i="1"/>
  <c r="G549" i="1"/>
  <c r="M549" i="1" s="1"/>
  <c r="M550" i="1"/>
  <c r="H553" i="1"/>
  <c r="N553" i="1" s="1"/>
  <c r="N554" i="1"/>
  <c r="I556" i="1"/>
  <c r="O556" i="1" s="1"/>
  <c r="O557" i="1"/>
  <c r="H565" i="1"/>
  <c r="N565" i="1" s="1"/>
  <c r="N566" i="1"/>
  <c r="I569" i="1"/>
  <c r="O572" i="1"/>
  <c r="M589" i="1"/>
  <c r="M590" i="1"/>
  <c r="H599" i="1"/>
  <c r="N599" i="1" s="1"/>
  <c r="N600" i="1"/>
  <c r="I602" i="1"/>
  <c r="O602" i="1" s="1"/>
  <c r="O603" i="1"/>
  <c r="G640" i="1"/>
  <c r="M640" i="1" s="1"/>
  <c r="M641" i="1"/>
  <c r="H643" i="1"/>
  <c r="N643" i="1" s="1"/>
  <c r="N644" i="1"/>
  <c r="I648" i="1"/>
  <c r="O649" i="1"/>
  <c r="G662" i="1"/>
  <c r="M663" i="1"/>
  <c r="H669" i="1"/>
  <c r="N670" i="1"/>
  <c r="I674" i="1"/>
  <c r="O674" i="1" s="1"/>
  <c r="O675" i="1"/>
  <c r="G683" i="1"/>
  <c r="M684" i="1"/>
  <c r="I704" i="1"/>
  <c r="O704" i="1" s="1"/>
  <c r="O705" i="1"/>
  <c r="G710" i="1"/>
  <c r="M710" i="1" s="1"/>
  <c r="M711" i="1"/>
  <c r="H714" i="1"/>
  <c r="N714" i="1" s="1"/>
  <c r="N715" i="1"/>
  <c r="I725" i="1"/>
  <c r="O725" i="1" s="1"/>
  <c r="O726" i="1"/>
  <c r="I740" i="1"/>
  <c r="O740" i="1" s="1"/>
  <c r="O741" i="1"/>
  <c r="G755" i="1"/>
  <c r="M756" i="1"/>
  <c r="H763" i="1"/>
  <c r="N763" i="1" s="1"/>
  <c r="N766" i="1"/>
  <c r="G784" i="1"/>
  <c r="M785" i="1"/>
  <c r="I832" i="1"/>
  <c r="O833" i="1"/>
  <c r="G846" i="1"/>
  <c r="M846" i="1" s="1"/>
  <c r="M847" i="1"/>
  <c r="G859" i="1"/>
  <c r="M860" i="1"/>
  <c r="H863" i="1"/>
  <c r="N864" i="1"/>
  <c r="I869" i="1"/>
  <c r="O869" i="1" s="1"/>
  <c r="O870" i="1"/>
  <c r="G875" i="1"/>
  <c r="M875" i="1" s="1"/>
  <c r="M876" i="1"/>
  <c r="H900" i="1"/>
  <c r="N901" i="1"/>
  <c r="I906" i="1"/>
  <c r="O907" i="1"/>
  <c r="G917" i="1"/>
  <c r="M917" i="1" s="1"/>
  <c r="M918" i="1"/>
  <c r="H925" i="1"/>
  <c r="N926" i="1"/>
  <c r="I931" i="1"/>
  <c r="O932" i="1"/>
  <c r="G944" i="1"/>
  <c r="M944" i="1" s="1"/>
  <c r="M945" i="1"/>
  <c r="H952" i="1"/>
  <c r="N953" i="1"/>
  <c r="I960" i="1"/>
  <c r="O961" i="1"/>
  <c r="G972" i="1"/>
  <c r="M972" i="1" s="1"/>
  <c r="M973" i="1"/>
  <c r="H975" i="1"/>
  <c r="N975" i="1" s="1"/>
  <c r="N976" i="1"/>
  <c r="I981" i="1"/>
  <c r="O982" i="1"/>
  <c r="I1000" i="1"/>
  <c r="O1001" i="1"/>
  <c r="G1012" i="1"/>
  <c r="M1013" i="1"/>
  <c r="I1025" i="1"/>
  <c r="O1026" i="1"/>
  <c r="G1041" i="1"/>
  <c r="M1041" i="1" s="1"/>
  <c r="M1042" i="1"/>
  <c r="H1046" i="1"/>
  <c r="N1046" i="1" s="1"/>
  <c r="N1047" i="1"/>
  <c r="G1059" i="1"/>
  <c r="M1060" i="1"/>
  <c r="H1063" i="1"/>
  <c r="N1064" i="1"/>
  <c r="I1069" i="1"/>
  <c r="O1069" i="1" s="1"/>
  <c r="O1070" i="1"/>
  <c r="G1075" i="1"/>
  <c r="M1075" i="1" s="1"/>
  <c r="M1076" i="1"/>
  <c r="G1098" i="1"/>
  <c r="M1099" i="1"/>
  <c r="H1105" i="1"/>
  <c r="N1106" i="1"/>
  <c r="G1121" i="1"/>
  <c r="M1121" i="1" s="1"/>
  <c r="M1122" i="1"/>
  <c r="H1124" i="1"/>
  <c r="N1124" i="1" s="1"/>
  <c r="N1125" i="1"/>
  <c r="I1132" i="1"/>
  <c r="O1133" i="1"/>
  <c r="G1144" i="1"/>
  <c r="M1145" i="1"/>
  <c r="H1151" i="1"/>
  <c r="N1151" i="1" s="1"/>
  <c r="N1152" i="1"/>
  <c r="I1159" i="1"/>
  <c r="O1160" i="1"/>
  <c r="G1172" i="1"/>
  <c r="M1173" i="1"/>
  <c r="H1178" i="1"/>
  <c r="N1178" i="1" s="1"/>
  <c r="N1179" i="1"/>
  <c r="I1181" i="1"/>
  <c r="O1181" i="1" s="1"/>
  <c r="O1182" i="1"/>
  <c r="G1210" i="1"/>
  <c r="M1211" i="1"/>
  <c r="H1218" i="1"/>
  <c r="N1219" i="1"/>
  <c r="I1226" i="1"/>
  <c r="O1227" i="1"/>
  <c r="G1238" i="1"/>
  <c r="M1239" i="1"/>
  <c r="H1247" i="1"/>
  <c r="N1247" i="1" s="1"/>
  <c r="N1248" i="1"/>
  <c r="I1252" i="1"/>
  <c r="O1252" i="1" s="1"/>
  <c r="O1253" i="1"/>
  <c r="H1263" i="1"/>
  <c r="N1264" i="1"/>
  <c r="I1267" i="1"/>
  <c r="O1268" i="1"/>
  <c r="G1276" i="1"/>
  <c r="M1276" i="1" s="1"/>
  <c r="M1277" i="1"/>
  <c r="H1279" i="1"/>
  <c r="N1279" i="1" s="1"/>
  <c r="N1280" i="1"/>
  <c r="G1289" i="1"/>
  <c r="M1289" i="1" s="1"/>
  <c r="M1290" i="1"/>
  <c r="H1304" i="1"/>
  <c r="N1305" i="1"/>
  <c r="G1320" i="1"/>
  <c r="M1320" i="1" s="1"/>
  <c r="M1321" i="1"/>
  <c r="H1323" i="1"/>
  <c r="N1323" i="1" s="1"/>
  <c r="N1324" i="1"/>
  <c r="I1331" i="1"/>
  <c r="O1332" i="1"/>
  <c r="G1343" i="1"/>
  <c r="M1344" i="1"/>
  <c r="H1350" i="1"/>
  <c r="N1350" i="1" s="1"/>
  <c r="N1351" i="1"/>
  <c r="I1358" i="1"/>
  <c r="O1359" i="1"/>
  <c r="G1371" i="1"/>
  <c r="M1372" i="1"/>
  <c r="H1378" i="1"/>
  <c r="N1379" i="1"/>
  <c r="I1383" i="1"/>
  <c r="O1383" i="1" s="1"/>
  <c r="O1384" i="1"/>
  <c r="G1392" i="1"/>
  <c r="M1393" i="1"/>
  <c r="G1411" i="1"/>
  <c r="M1412" i="1"/>
  <c r="H1415" i="1"/>
  <c r="N1416" i="1"/>
  <c r="I1423" i="1"/>
  <c r="O1424" i="1"/>
  <c r="G1436" i="1"/>
  <c r="M1437" i="1"/>
  <c r="H1443" i="1"/>
  <c r="N1444" i="1"/>
  <c r="G1459" i="1"/>
  <c r="M1459" i="1" s="1"/>
  <c r="M1460" i="1"/>
  <c r="G1474" i="1"/>
  <c r="M1475" i="1"/>
  <c r="H1480" i="1"/>
  <c r="N1480" i="1" s="1"/>
  <c r="N1481" i="1"/>
  <c r="I1483" i="1"/>
  <c r="O1483" i="1" s="1"/>
  <c r="O1484" i="1"/>
  <c r="I1496" i="1"/>
  <c r="O1496" i="1" s="1"/>
  <c r="O1497" i="1"/>
  <c r="G1516" i="1"/>
  <c r="M1517" i="1"/>
  <c r="G1535" i="1"/>
  <c r="M1535" i="1" s="1"/>
  <c r="M1536" i="1"/>
  <c r="H1543" i="1"/>
  <c r="N1544" i="1"/>
  <c r="I1549" i="1"/>
  <c r="O1550" i="1"/>
  <c r="G1562" i="1"/>
  <c r="M1562" i="1" s="1"/>
  <c r="M1563" i="1"/>
  <c r="H1570" i="1"/>
  <c r="N1571" i="1"/>
  <c r="I1575" i="1"/>
  <c r="O1576" i="1"/>
  <c r="G1589" i="1"/>
  <c r="M1589" i="1" s="1"/>
  <c r="M1590" i="1"/>
  <c r="H1592" i="1"/>
  <c r="N1592" i="1" s="1"/>
  <c r="N1593" i="1"/>
  <c r="I1598" i="1"/>
  <c r="O1599" i="1"/>
  <c r="I1617" i="1"/>
  <c r="O1618" i="1"/>
  <c r="G1629" i="1"/>
  <c r="M1630" i="1"/>
  <c r="H1637" i="1"/>
  <c r="N1638" i="1"/>
  <c r="I1642" i="1"/>
  <c r="O1643" i="1"/>
  <c r="I1665" i="1"/>
  <c r="O1665" i="1" s="1"/>
  <c r="O1666" i="1"/>
  <c r="I1678" i="1"/>
  <c r="O1679" i="1"/>
  <c r="G1688" i="1"/>
  <c r="M1688" i="1" s="1"/>
  <c r="M1689" i="1"/>
  <c r="H1691" i="1"/>
  <c r="N1691" i="1" s="1"/>
  <c r="N1692" i="1"/>
  <c r="I1694" i="1"/>
  <c r="O1694" i="1" s="1"/>
  <c r="O1695" i="1"/>
  <c r="H1704" i="1"/>
  <c r="N1704" i="1" s="1"/>
  <c r="N1705" i="1"/>
  <c r="G1732" i="1"/>
  <c r="M1733" i="1"/>
  <c r="H1740" i="1"/>
  <c r="N1740" i="1" s="1"/>
  <c r="N1741" i="1"/>
  <c r="I1743" i="1"/>
  <c r="O1743" i="1" s="1"/>
  <c r="O1744" i="1"/>
  <c r="H31" i="1"/>
  <c r="N31" i="1" s="1"/>
  <c r="N32" i="1"/>
  <c r="I36" i="1"/>
  <c r="O37" i="1"/>
  <c r="G75" i="1"/>
  <c r="M75" i="1" s="1"/>
  <c r="M76" i="1"/>
  <c r="G88" i="1"/>
  <c r="M89" i="1"/>
  <c r="H94" i="1"/>
  <c r="N95" i="1"/>
  <c r="I99" i="1"/>
  <c r="O100" i="1"/>
  <c r="I130" i="1"/>
  <c r="O131" i="1"/>
  <c r="G147" i="1"/>
  <c r="M148" i="1"/>
  <c r="H152" i="1"/>
  <c r="N153" i="1"/>
  <c r="I155" i="1"/>
  <c r="O155" i="1" s="1"/>
  <c r="O156" i="1"/>
  <c r="G166" i="1"/>
  <c r="M166" i="1" s="1"/>
  <c r="M167" i="1"/>
  <c r="G187" i="1"/>
  <c r="M188" i="1"/>
  <c r="H192" i="1"/>
  <c r="N193" i="1"/>
  <c r="H203" i="1"/>
  <c r="N203" i="1" s="1"/>
  <c r="N204" i="1"/>
  <c r="I207" i="1"/>
  <c r="O208" i="1"/>
  <c r="G219" i="1"/>
  <c r="M220" i="1"/>
  <c r="H223" i="1"/>
  <c r="N224" i="1"/>
  <c r="I227" i="1"/>
  <c r="O228" i="1"/>
  <c r="I254" i="1"/>
  <c r="O254" i="1" s="1"/>
  <c r="O255" i="1"/>
  <c r="H279" i="1"/>
  <c r="N280" i="1"/>
  <c r="I288" i="1"/>
  <c r="O288" i="1" s="1"/>
  <c r="O289" i="1"/>
  <c r="G300" i="1"/>
  <c r="M301" i="1"/>
  <c r="H306" i="1"/>
  <c r="N306" i="1" s="1"/>
  <c r="N307" i="1"/>
  <c r="G316" i="1"/>
  <c r="M316" i="1" s="1"/>
  <c r="M317" i="1"/>
  <c r="H325" i="1"/>
  <c r="N326" i="1"/>
  <c r="I331" i="1"/>
  <c r="O332" i="1"/>
  <c r="I352" i="1"/>
  <c r="O352" i="1" s="1"/>
  <c r="O353" i="1"/>
  <c r="H366" i="1"/>
  <c r="N367" i="1"/>
  <c r="I372" i="1"/>
  <c r="O373" i="1"/>
  <c r="G383" i="1"/>
  <c r="M383" i="1" s="1"/>
  <c r="M384" i="1"/>
  <c r="I394" i="1"/>
  <c r="O394" i="1" s="1"/>
  <c r="O395" i="1"/>
  <c r="G406" i="1"/>
  <c r="M406" i="1" s="1"/>
  <c r="M407" i="1"/>
  <c r="H410" i="1"/>
  <c r="N410" i="1" s="1"/>
  <c r="N411" i="1"/>
  <c r="I413" i="1"/>
  <c r="O413" i="1" s="1"/>
  <c r="O414" i="1"/>
  <c r="G430" i="1"/>
  <c r="M431" i="1"/>
  <c r="H440" i="1"/>
  <c r="N440" i="1" s="1"/>
  <c r="N441" i="1"/>
  <c r="I443" i="1"/>
  <c r="O443" i="1" s="1"/>
  <c r="O444" i="1"/>
  <c r="G468" i="1"/>
  <c r="M468" i="1" s="1"/>
  <c r="M469" i="1"/>
  <c r="H479" i="1"/>
  <c r="N480" i="1"/>
  <c r="I488" i="1"/>
  <c r="O488" i="1" s="1"/>
  <c r="O489" i="1"/>
  <c r="G496" i="1"/>
  <c r="M496" i="1" s="1"/>
  <c r="M497" i="1"/>
  <c r="H500" i="1"/>
  <c r="H499" i="1" s="1"/>
  <c r="N499" i="1" s="1"/>
  <c r="N505" i="1"/>
  <c r="I510" i="1"/>
  <c r="O511" i="1"/>
  <c r="H522" i="1"/>
  <c r="N523" i="1"/>
  <c r="I525" i="1"/>
  <c r="O525" i="1" s="1"/>
  <c r="O526" i="1"/>
  <c r="G542" i="1"/>
  <c r="M543" i="1"/>
  <c r="H549" i="1"/>
  <c r="N549" i="1" s="1"/>
  <c r="N550" i="1"/>
  <c r="I553" i="1"/>
  <c r="O553" i="1" s="1"/>
  <c r="O554" i="1"/>
  <c r="G559" i="1"/>
  <c r="M559" i="1" s="1"/>
  <c r="M560" i="1"/>
  <c r="H562" i="1"/>
  <c r="N562" i="1" s="1"/>
  <c r="N563" i="1"/>
  <c r="I565" i="1"/>
  <c r="O565" i="1" s="1"/>
  <c r="O566" i="1"/>
  <c r="G585" i="1"/>
  <c r="M586" i="1"/>
  <c r="N589" i="1"/>
  <c r="N590" i="1"/>
  <c r="I599" i="1"/>
  <c r="O599" i="1" s="1"/>
  <c r="O600" i="1"/>
  <c r="G625" i="1"/>
  <c r="M626" i="1"/>
  <c r="H640" i="1"/>
  <c r="N640" i="1" s="1"/>
  <c r="N641" i="1"/>
  <c r="I643" i="1"/>
  <c r="O643" i="1" s="1"/>
  <c r="O644" i="1"/>
  <c r="G655" i="1"/>
  <c r="M656" i="1"/>
  <c r="H662" i="1"/>
  <c r="N663" i="1"/>
  <c r="I669" i="1"/>
  <c r="O670" i="1"/>
  <c r="G677" i="1"/>
  <c r="M677" i="1" s="1"/>
  <c r="M678" i="1"/>
  <c r="H683" i="1"/>
  <c r="N684" i="1"/>
  <c r="G707" i="1"/>
  <c r="M707" i="1" s="1"/>
  <c r="M708" i="1"/>
  <c r="H710" i="1"/>
  <c r="N710" i="1" s="1"/>
  <c r="N711" i="1"/>
  <c r="I714" i="1"/>
  <c r="O714" i="1" s="1"/>
  <c r="O715" i="1"/>
  <c r="G744" i="1"/>
  <c r="M745" i="1"/>
  <c r="H755" i="1"/>
  <c r="N755" i="1" s="1"/>
  <c r="N756" i="1"/>
  <c r="I763" i="1"/>
  <c r="O763" i="1" s="1"/>
  <c r="O766" i="1"/>
  <c r="H784" i="1"/>
  <c r="N785" i="1"/>
  <c r="G841" i="1"/>
  <c r="M841" i="1" s="1"/>
  <c r="M842" i="1"/>
  <c r="H846" i="1"/>
  <c r="N846" i="1" s="1"/>
  <c r="N847" i="1"/>
  <c r="H859" i="1"/>
  <c r="N860" i="1"/>
  <c r="I863" i="1"/>
  <c r="O864" i="1"/>
  <c r="G872" i="1"/>
  <c r="M872" i="1" s="1"/>
  <c r="M873" i="1"/>
  <c r="H875" i="1"/>
  <c r="N875" i="1" s="1"/>
  <c r="N876" i="1"/>
  <c r="G885" i="1"/>
  <c r="M885" i="1" s="1"/>
  <c r="M886" i="1"/>
  <c r="I900" i="1"/>
  <c r="O901" i="1"/>
  <c r="G914" i="1"/>
  <c r="M914" i="1" s="1"/>
  <c r="M915" i="1"/>
  <c r="H917" i="1"/>
  <c r="N917" i="1" s="1"/>
  <c r="N918" i="1"/>
  <c r="I925" i="1"/>
  <c r="O926" i="1"/>
  <c r="G937" i="1"/>
  <c r="M938" i="1"/>
  <c r="H944" i="1"/>
  <c r="N944" i="1" s="1"/>
  <c r="N945" i="1"/>
  <c r="I952" i="1"/>
  <c r="O953" i="1"/>
  <c r="G967" i="1"/>
  <c r="M968" i="1"/>
  <c r="H972" i="1"/>
  <c r="N972" i="1" s="1"/>
  <c r="N973" i="1"/>
  <c r="I975" i="1"/>
  <c r="O975" i="1" s="1"/>
  <c r="O976" i="1"/>
  <c r="G1004" i="1"/>
  <c r="M1005" i="1"/>
  <c r="H1012" i="1"/>
  <c r="N1013" i="1"/>
  <c r="I1020" i="1"/>
  <c r="O1021" i="1"/>
  <c r="G1032" i="1"/>
  <c r="M1033" i="1"/>
  <c r="H1041" i="1"/>
  <c r="N1041" i="1" s="1"/>
  <c r="N1042" i="1"/>
  <c r="I1046" i="1"/>
  <c r="O1046" i="1" s="1"/>
  <c r="O1047" i="1"/>
  <c r="H1059" i="1"/>
  <c r="N1060" i="1"/>
  <c r="I1063" i="1"/>
  <c r="O1064" i="1"/>
  <c r="G1072" i="1"/>
  <c r="M1072" i="1" s="1"/>
  <c r="M1073" i="1"/>
  <c r="H1075" i="1"/>
  <c r="N1075" i="1" s="1"/>
  <c r="N1076" i="1"/>
  <c r="G1085" i="1"/>
  <c r="M1085" i="1" s="1"/>
  <c r="M1086" i="1"/>
  <c r="H1098" i="1"/>
  <c r="N1099" i="1"/>
  <c r="I1105" i="1"/>
  <c r="O1106" i="1"/>
  <c r="H1121" i="1"/>
  <c r="N1121" i="1" s="1"/>
  <c r="N1122" i="1"/>
  <c r="I1124" i="1"/>
  <c r="O1124" i="1" s="1"/>
  <c r="O1125" i="1"/>
  <c r="G1138" i="1"/>
  <c r="M1139" i="1"/>
  <c r="H1144" i="1"/>
  <c r="N1145" i="1"/>
  <c r="I1151" i="1"/>
  <c r="O1151" i="1" s="1"/>
  <c r="O1152" i="1"/>
  <c r="G1164" i="1"/>
  <c r="M1165" i="1"/>
  <c r="H1172" i="1"/>
  <c r="N1173" i="1"/>
  <c r="I1178" i="1"/>
  <c r="O1178" i="1" s="1"/>
  <c r="O1179" i="1"/>
  <c r="G1187" i="1"/>
  <c r="M1188" i="1"/>
  <c r="G1206" i="1"/>
  <c r="M1207" i="1"/>
  <c r="H1210" i="1"/>
  <c r="N1211" i="1"/>
  <c r="I1218" i="1"/>
  <c r="O1219" i="1"/>
  <c r="G1231" i="1"/>
  <c r="M1232" i="1"/>
  <c r="H1238" i="1"/>
  <c r="N1239" i="1"/>
  <c r="I1247" i="1"/>
  <c r="O1247" i="1" s="1"/>
  <c r="O1248" i="1"/>
  <c r="I1263" i="1"/>
  <c r="O1264" i="1"/>
  <c r="G1273" i="1"/>
  <c r="M1273" i="1" s="1"/>
  <c r="M1274" i="1"/>
  <c r="H1276" i="1"/>
  <c r="N1276" i="1" s="1"/>
  <c r="N1277" i="1"/>
  <c r="I1279" i="1"/>
  <c r="O1279" i="1" s="1"/>
  <c r="O1280" i="1"/>
  <c r="H1289" i="1"/>
  <c r="N1289" i="1" s="1"/>
  <c r="N1290" i="1"/>
  <c r="I1304" i="1"/>
  <c r="O1305" i="1"/>
  <c r="H1320" i="1"/>
  <c r="N1320" i="1" s="1"/>
  <c r="N1321" i="1"/>
  <c r="I1323" i="1"/>
  <c r="O1323" i="1" s="1"/>
  <c r="O1324" i="1"/>
  <c r="G1337" i="1"/>
  <c r="M1338" i="1"/>
  <c r="H1343" i="1"/>
  <c r="N1344" i="1"/>
  <c r="I1350" i="1"/>
  <c r="O1350" i="1" s="1"/>
  <c r="O1351" i="1"/>
  <c r="H1371" i="1"/>
  <c r="N1372" i="1"/>
  <c r="I1378" i="1"/>
  <c r="O1379" i="1"/>
  <c r="G1386" i="1"/>
  <c r="M1386" i="1" s="1"/>
  <c r="M1387" i="1"/>
  <c r="H1392" i="1"/>
  <c r="N1393" i="1"/>
  <c r="H1411" i="1"/>
  <c r="N1412" i="1"/>
  <c r="I1415" i="1"/>
  <c r="O1416" i="1"/>
  <c r="G1431" i="1"/>
  <c r="M1432" i="1"/>
  <c r="H1436" i="1"/>
  <c r="N1437" i="1"/>
  <c r="I1443" i="1"/>
  <c r="O1444" i="1"/>
  <c r="H1459" i="1"/>
  <c r="N1459" i="1" s="1"/>
  <c r="N1460" i="1"/>
  <c r="G1470" i="1"/>
  <c r="M1471" i="1"/>
  <c r="H1474" i="1"/>
  <c r="N1475" i="1"/>
  <c r="I1480" i="1"/>
  <c r="O1480" i="1" s="1"/>
  <c r="O1481" i="1"/>
  <c r="G1486" i="1"/>
  <c r="M1486" i="1" s="1"/>
  <c r="M1487" i="1"/>
  <c r="G1509" i="1"/>
  <c r="M1510" i="1"/>
  <c r="H1516" i="1"/>
  <c r="N1517" i="1"/>
  <c r="G1532" i="1"/>
  <c r="M1532" i="1" s="1"/>
  <c r="M1533" i="1"/>
  <c r="H1535" i="1"/>
  <c r="N1535" i="1" s="1"/>
  <c r="N1536" i="1"/>
  <c r="I1543" i="1"/>
  <c r="O1544" i="1"/>
  <c r="G1555" i="1"/>
  <c r="M1556" i="1"/>
  <c r="H1562" i="1"/>
  <c r="N1562" i="1" s="1"/>
  <c r="N1563" i="1"/>
  <c r="I1570" i="1"/>
  <c r="O1571" i="1"/>
  <c r="G1583" i="1"/>
  <c r="M1584" i="1"/>
  <c r="H1589" i="1"/>
  <c r="N1589" i="1" s="1"/>
  <c r="N1590" i="1"/>
  <c r="I1592" i="1"/>
  <c r="O1592" i="1" s="1"/>
  <c r="O1593" i="1"/>
  <c r="G1621" i="1"/>
  <c r="M1622" i="1"/>
  <c r="H1629" i="1"/>
  <c r="N1630" i="1"/>
  <c r="I1637" i="1"/>
  <c r="O1638" i="1"/>
  <c r="G1649" i="1"/>
  <c r="M1650" i="1"/>
  <c r="G1682" i="1"/>
  <c r="M1683" i="1"/>
  <c r="H1688" i="1"/>
  <c r="N1688" i="1" s="1"/>
  <c r="N1689" i="1"/>
  <c r="I1691" i="1"/>
  <c r="O1691" i="1" s="1"/>
  <c r="O1692" i="1"/>
  <c r="I1704" i="1"/>
  <c r="O1704" i="1" s="1"/>
  <c r="O1705" i="1"/>
  <c r="G1726" i="1"/>
  <c r="M1727" i="1"/>
  <c r="H1732" i="1"/>
  <c r="N1733" i="1"/>
  <c r="I1740" i="1"/>
  <c r="O1740" i="1" s="1"/>
  <c r="O1741" i="1"/>
  <c r="G1751" i="1"/>
  <c r="M1752" i="1"/>
  <c r="H1757" i="1"/>
  <c r="N1758" i="1"/>
  <c r="I1763" i="1"/>
  <c r="O1764" i="1"/>
  <c r="G1778" i="1"/>
  <c r="M1779" i="1"/>
  <c r="H1783" i="1"/>
  <c r="N1784" i="1"/>
  <c r="I1791" i="1"/>
  <c r="O1792" i="1"/>
  <c r="G1800" i="1"/>
  <c r="M1800" i="1" s="1"/>
  <c r="M1801" i="1"/>
  <c r="H1806" i="1"/>
  <c r="N1807" i="1"/>
  <c r="H1825" i="1"/>
  <c r="N1826" i="1"/>
  <c r="I1833" i="1"/>
  <c r="O1834" i="1"/>
  <c r="G1846" i="1"/>
  <c r="M1847" i="1"/>
  <c r="H1853" i="1"/>
  <c r="N1854" i="1"/>
  <c r="G1869" i="1"/>
  <c r="M1869" i="1" s="1"/>
  <c r="M1870" i="1"/>
  <c r="G1884" i="1"/>
  <c r="M1885" i="1"/>
  <c r="H1890" i="1"/>
  <c r="N1890" i="1" s="1"/>
  <c r="N1891" i="1"/>
  <c r="I1893" i="1"/>
  <c r="O1893" i="1" s="1"/>
  <c r="O1894" i="1"/>
  <c r="G1901" i="1"/>
  <c r="M1901" i="1" s="1"/>
  <c r="M1902" i="1"/>
  <c r="H1904" i="1"/>
  <c r="N1904" i="1" s="1"/>
  <c r="N1905" i="1"/>
  <c r="I1917" i="1"/>
  <c r="O1918" i="1"/>
  <c r="G1930" i="1"/>
  <c r="M1931" i="1"/>
  <c r="H1938" i="1"/>
  <c r="N1938" i="1" s="1"/>
  <c r="N1939" i="1"/>
  <c r="I1941" i="1"/>
  <c r="O1941" i="1" s="1"/>
  <c r="O1942" i="1"/>
  <c r="G1952" i="1"/>
  <c r="M1953" i="1"/>
  <c r="H1958" i="1"/>
  <c r="N1959" i="1"/>
  <c r="I1965" i="1"/>
  <c r="O1965" i="1" s="1"/>
  <c r="O1966" i="1"/>
  <c r="G1978" i="1"/>
  <c r="M1979" i="1"/>
  <c r="H1986" i="1"/>
  <c r="N1987" i="1"/>
  <c r="I1993" i="1"/>
  <c r="O1994" i="1"/>
  <c r="G2001" i="1"/>
  <c r="M2001" i="1" s="1"/>
  <c r="M2002" i="1"/>
  <c r="H2007" i="1"/>
  <c r="N2008" i="1"/>
  <c r="H2026" i="1"/>
  <c r="N2027" i="1"/>
  <c r="I2030" i="1"/>
  <c r="O2031" i="1"/>
  <c r="G2046" i="1"/>
  <c r="M2047" i="1"/>
  <c r="H2051" i="1"/>
  <c r="N2052" i="1"/>
  <c r="I2058" i="1"/>
  <c r="O2059" i="1"/>
  <c r="H2074" i="1"/>
  <c r="N2074" i="1" s="1"/>
  <c r="N2075" i="1"/>
  <c r="G2087" i="1"/>
  <c r="M2088" i="1"/>
  <c r="H2091" i="1"/>
  <c r="N2092" i="1"/>
  <c r="I2097" i="1"/>
  <c r="O2097" i="1" s="1"/>
  <c r="O2098" i="1"/>
  <c r="G2103" i="1"/>
  <c r="M2103" i="1" s="1"/>
  <c r="M2104" i="1"/>
  <c r="H2128" i="1"/>
  <c r="N2129" i="1"/>
  <c r="G2144" i="1"/>
  <c r="M2144" i="1" s="1"/>
  <c r="M2145" i="1"/>
  <c r="H2147" i="1"/>
  <c r="N2147" i="1" s="1"/>
  <c r="N2148" i="1"/>
  <c r="I2152" i="1"/>
  <c r="O2153" i="1"/>
  <c r="G2164" i="1"/>
  <c r="M2165" i="1"/>
  <c r="H2171" i="1"/>
  <c r="N2171" i="1" s="1"/>
  <c r="N2172" i="1"/>
  <c r="I2179" i="1"/>
  <c r="O2180" i="1"/>
  <c r="H2199" i="1"/>
  <c r="N2200" i="1"/>
  <c r="I2204" i="1"/>
  <c r="O2204" i="1" s="1"/>
  <c r="O2205" i="1"/>
  <c r="G2213" i="1"/>
  <c r="M2214" i="1"/>
  <c r="G2236" i="1"/>
  <c r="M2237" i="1"/>
  <c r="H2244" i="1"/>
  <c r="N2245" i="1"/>
  <c r="I2252" i="1"/>
  <c r="O2253" i="1"/>
  <c r="G2264" i="1"/>
  <c r="M2265" i="1"/>
  <c r="H2273" i="1"/>
  <c r="N2273" i="1" s="1"/>
  <c r="N2274" i="1"/>
  <c r="I2278" i="1"/>
  <c r="O2278" i="1" s="1"/>
  <c r="O2279" i="1"/>
  <c r="I2291" i="1"/>
  <c r="O2292" i="1"/>
  <c r="G2301" i="1"/>
  <c r="M2301" i="1" s="1"/>
  <c r="M2302" i="1"/>
  <c r="H2304" i="1"/>
  <c r="N2304" i="1" s="1"/>
  <c r="N2305" i="1"/>
  <c r="I2307" i="1"/>
  <c r="O2307" i="1" s="1"/>
  <c r="O2308" i="1"/>
  <c r="I2339" i="1"/>
  <c r="O2339" i="1" s="1"/>
  <c r="O2340" i="1"/>
  <c r="G2347" i="1"/>
  <c r="M2348" i="1"/>
  <c r="H2353" i="1"/>
  <c r="N2354" i="1"/>
  <c r="I2360" i="1"/>
  <c r="O2360" i="1" s="1"/>
  <c r="O2361" i="1"/>
  <c r="G2383" i="1"/>
  <c r="M2384" i="1"/>
  <c r="G2399" i="1"/>
  <c r="M2400" i="1"/>
  <c r="G2418" i="1"/>
  <c r="M2419" i="1"/>
  <c r="H2426" i="1"/>
  <c r="N2427" i="1"/>
  <c r="I2433" i="1"/>
  <c r="O2434" i="1"/>
  <c r="G2451" i="1"/>
  <c r="M2452" i="1"/>
  <c r="H2460" i="1"/>
  <c r="N2461" i="1"/>
  <c r="I2467" i="1"/>
  <c r="O2467" i="1" s="1"/>
  <c r="O2468" i="1"/>
  <c r="G2473" i="1"/>
  <c r="M2473" i="1" s="1"/>
  <c r="M2474" i="1"/>
  <c r="H2476" i="1"/>
  <c r="N2476" i="1" s="1"/>
  <c r="N2477" i="1"/>
  <c r="I2479" i="1"/>
  <c r="O2479" i="1" s="1"/>
  <c r="O2480" i="1"/>
  <c r="G2486" i="1"/>
  <c r="M2486" i="1" s="1"/>
  <c r="M2487" i="1"/>
  <c r="H2490" i="1"/>
  <c r="N2491" i="1"/>
  <c r="I2494" i="1"/>
  <c r="O2494" i="1" s="1"/>
  <c r="O2495" i="1"/>
  <c r="G2501" i="1"/>
  <c r="M2501" i="1" s="1"/>
  <c r="M2502" i="1"/>
  <c r="H2504" i="1"/>
  <c r="N2504" i="1" s="1"/>
  <c r="N2505" i="1"/>
  <c r="I2508" i="1"/>
  <c r="O2509" i="1"/>
  <c r="G2532" i="1"/>
  <c r="G2529" i="1" s="1"/>
  <c r="M2533" i="1"/>
  <c r="H2539" i="1"/>
  <c r="N2539" i="1" s="1"/>
  <c r="N2540" i="1"/>
  <c r="I2542" i="1"/>
  <c r="O2542" i="1" s="1"/>
  <c r="O2543" i="1"/>
  <c r="H2564" i="1"/>
  <c r="N2564" i="1" s="1"/>
  <c r="N2565" i="1"/>
  <c r="H2587" i="1"/>
  <c r="N2588" i="1"/>
  <c r="I2592" i="1"/>
  <c r="O2592" i="1" s="1"/>
  <c r="O2593" i="1"/>
  <c r="I2616" i="1"/>
  <c r="O2616" i="1" s="1"/>
  <c r="O2617" i="1"/>
  <c r="G2667" i="1"/>
  <c r="G2663" i="1" s="1"/>
  <c r="M2668" i="1"/>
  <c r="H2692" i="1"/>
  <c r="N2692" i="1" s="1"/>
  <c r="N2693" i="1"/>
  <c r="I2695" i="1"/>
  <c r="O2695" i="1" s="1"/>
  <c r="O2696" i="1"/>
  <c r="G2701" i="1"/>
  <c r="M2701" i="1" s="1"/>
  <c r="M2702" i="1"/>
  <c r="H2704" i="1"/>
  <c r="N2704" i="1" s="1"/>
  <c r="N2705" i="1"/>
  <c r="I2713" i="1"/>
  <c r="O2713" i="1" s="1"/>
  <c r="O2714" i="1"/>
  <c r="G2726" i="1"/>
  <c r="M2727" i="1"/>
  <c r="H2735" i="1"/>
  <c r="H2731" i="1" s="1"/>
  <c r="N2736" i="1"/>
  <c r="I2763" i="1"/>
  <c r="O2764" i="1"/>
  <c r="G2789" i="1"/>
  <c r="M2789" i="1" s="1"/>
  <c r="M2790" i="1"/>
  <c r="H2792" i="1"/>
  <c r="N2792" i="1" s="1"/>
  <c r="N2793" i="1"/>
  <c r="I2795" i="1"/>
  <c r="O2795" i="1" s="1"/>
  <c r="O2796" i="1"/>
  <c r="G2802" i="1"/>
  <c r="M2803" i="1"/>
  <c r="H2807" i="1"/>
  <c r="N2807" i="1" s="1"/>
  <c r="N2808" i="1"/>
  <c r="I2810" i="1"/>
  <c r="O2811" i="1"/>
  <c r="G2816" i="1"/>
  <c r="M2816" i="1" s="1"/>
  <c r="M2817" i="1"/>
  <c r="H2819" i="1"/>
  <c r="N2819" i="1" s="1"/>
  <c r="N2820" i="1"/>
  <c r="I2822" i="1"/>
  <c r="O2822" i="1" s="1"/>
  <c r="O2823" i="1"/>
  <c r="G2834" i="1"/>
  <c r="M2834" i="1" s="1"/>
  <c r="M2835" i="1"/>
  <c r="H2837" i="1"/>
  <c r="N2837" i="1" s="1"/>
  <c r="N2838" i="1"/>
  <c r="I2840" i="1"/>
  <c r="O2840" i="1" s="1"/>
  <c r="O2841" i="1"/>
  <c r="G2846" i="1"/>
  <c r="M2846" i="1" s="1"/>
  <c r="M2847" i="1"/>
  <c r="H2856" i="1"/>
  <c r="N2857" i="1"/>
  <c r="I2870" i="1"/>
  <c r="O2870" i="1" s="1"/>
  <c r="O2871" i="1"/>
  <c r="G2877" i="1"/>
  <c r="M2878" i="1"/>
  <c r="H2882" i="1"/>
  <c r="N2882" i="1" s="1"/>
  <c r="N2883" i="1"/>
  <c r="I2885" i="1"/>
  <c r="O2885" i="1" s="1"/>
  <c r="O2886" i="1"/>
  <c r="G2892" i="1"/>
  <c r="M2892" i="1" s="1"/>
  <c r="M2893" i="1"/>
  <c r="H2895" i="1"/>
  <c r="N2895" i="1" s="1"/>
  <c r="N2896" i="1"/>
  <c r="I2917" i="1"/>
  <c r="O2917" i="1" s="1"/>
  <c r="O2918" i="1"/>
  <c r="G2923" i="1"/>
  <c r="M2923" i="1" s="1"/>
  <c r="M2924" i="1"/>
  <c r="H2927" i="1"/>
  <c r="N2928" i="1"/>
  <c r="I2936" i="1"/>
  <c r="O2937" i="1"/>
  <c r="H2952" i="1"/>
  <c r="N2952" i="1" s="1"/>
  <c r="N2953" i="1"/>
  <c r="H2968" i="1"/>
  <c r="N2969" i="1"/>
  <c r="I2976" i="1"/>
  <c r="O2976" i="1" s="1"/>
  <c r="O2977" i="1"/>
  <c r="G2982" i="1"/>
  <c r="M2982" i="1" s="1"/>
  <c r="M2983" i="1"/>
  <c r="H2985" i="1"/>
  <c r="N2985" i="1" s="1"/>
  <c r="N2986" i="1"/>
  <c r="H2998" i="1"/>
  <c r="N2999" i="1"/>
  <c r="I3003" i="1"/>
  <c r="O3003" i="1" s="1"/>
  <c r="O3004" i="1"/>
  <c r="I3016" i="1"/>
  <c r="O3016" i="1" s="1"/>
  <c r="O3017" i="1"/>
  <c r="I3028" i="1"/>
  <c r="O3028" i="1" s="1"/>
  <c r="O3029" i="1"/>
  <c r="G3035" i="1"/>
  <c r="M3036" i="1"/>
  <c r="G3054" i="1"/>
  <c r="M3054" i="1" s="1"/>
  <c r="M3055" i="1"/>
  <c r="H3057" i="1"/>
  <c r="N3057" i="1" s="1"/>
  <c r="N3058" i="1"/>
  <c r="I3060" i="1"/>
  <c r="O3060" i="1" s="1"/>
  <c r="O3061" i="1"/>
  <c r="G3073" i="1"/>
  <c r="M3073" i="1" s="1"/>
  <c r="M3074" i="1"/>
  <c r="G3088" i="1"/>
  <c r="M3089" i="1"/>
  <c r="G3107" i="1"/>
  <c r="M3108" i="1"/>
  <c r="G3122" i="1"/>
  <c r="M3122" i="1" s="1"/>
  <c r="M3123" i="1"/>
  <c r="N3131" i="1"/>
  <c r="N3132" i="1"/>
  <c r="I3141" i="1"/>
  <c r="O3141" i="1" s="1"/>
  <c r="O3142" i="1"/>
  <c r="H3149" i="1"/>
  <c r="N3149" i="1" s="1"/>
  <c r="N3150" i="1"/>
  <c r="H3177" i="1"/>
  <c r="N3177" i="1" s="1"/>
  <c r="N3178" i="1"/>
  <c r="I3180" i="1"/>
  <c r="O3180" i="1" s="1"/>
  <c r="O3181" i="1"/>
  <c r="G3196" i="1"/>
  <c r="M3196" i="1" s="1"/>
  <c r="M3197" i="1"/>
  <c r="H3199" i="1"/>
  <c r="N3199" i="1" s="1"/>
  <c r="N3200" i="1"/>
  <c r="I3202" i="1"/>
  <c r="O3202" i="1" s="1"/>
  <c r="O3203" i="1"/>
  <c r="G3209" i="1"/>
  <c r="M3209" i="1" s="1"/>
  <c r="M3210" i="1"/>
  <c r="H3212" i="1"/>
  <c r="N3212" i="1" s="1"/>
  <c r="N3213" i="1"/>
  <c r="I3216" i="1"/>
  <c r="O3217" i="1"/>
  <c r="G3225" i="1"/>
  <c r="M3225" i="1" s="1"/>
  <c r="M3226" i="1"/>
  <c r="H3231" i="1"/>
  <c r="N3232" i="1"/>
  <c r="I3236" i="1"/>
  <c r="O3236" i="1" s="1"/>
  <c r="O3237" i="1"/>
  <c r="I3257" i="1"/>
  <c r="O3258" i="1"/>
  <c r="I3272" i="1"/>
  <c r="O3272" i="1" s="1"/>
  <c r="O3273" i="1"/>
  <c r="G3279" i="1"/>
  <c r="M3279" i="1" s="1"/>
  <c r="M3280" i="1"/>
  <c r="I3297" i="1"/>
  <c r="O3297" i="1" s="1"/>
  <c r="O3300" i="1"/>
  <c r="G3311" i="1"/>
  <c r="M3311" i="1" s="1"/>
  <c r="M3312" i="1"/>
  <c r="H3314" i="1"/>
  <c r="N3314" i="1" s="1"/>
  <c r="N3315" i="1"/>
  <c r="I3321" i="1"/>
  <c r="O3321" i="1" s="1"/>
  <c r="O3322" i="1"/>
  <c r="G3327" i="1"/>
  <c r="M3327" i="1" s="1"/>
  <c r="M3328" i="1"/>
  <c r="H3332" i="1"/>
  <c r="N3333" i="1"/>
  <c r="I3338" i="1"/>
  <c r="O3339" i="1"/>
  <c r="G3347" i="1"/>
  <c r="M3347" i="1" s="1"/>
  <c r="M3348" i="1"/>
  <c r="G3362" i="1"/>
  <c r="M3363" i="1"/>
  <c r="H3368" i="1"/>
  <c r="N3368" i="1" s="1"/>
  <c r="N3369" i="1"/>
  <c r="H3393" i="1"/>
  <c r="N3394" i="1"/>
  <c r="I3398" i="1"/>
  <c r="O3398" i="1" s="1"/>
  <c r="O3399" i="1"/>
  <c r="G3405" i="1"/>
  <c r="M3405" i="1" s="1"/>
  <c r="M3406" i="1"/>
  <c r="H3408" i="1"/>
  <c r="N3408" i="1" s="1"/>
  <c r="N3409" i="1"/>
  <c r="G3421" i="1"/>
  <c r="M3422" i="1"/>
  <c r="H3427" i="1"/>
  <c r="N3428" i="1"/>
  <c r="I3433" i="1"/>
  <c r="O3434" i="1"/>
  <c r="G3441" i="1"/>
  <c r="M3442" i="1"/>
  <c r="I3461" i="1"/>
  <c r="O3461" i="1" s="1"/>
  <c r="O3462" i="1"/>
  <c r="G3471" i="1"/>
  <c r="M3471" i="1" s="1"/>
  <c r="M3472" i="1"/>
  <c r="H3475" i="1"/>
  <c r="N3475" i="1" s="1"/>
  <c r="N3476" i="1"/>
  <c r="I3478" i="1"/>
  <c r="O3478" i="1" s="1"/>
  <c r="O3479" i="1"/>
  <c r="G3484" i="1"/>
  <c r="M3484" i="1" s="1"/>
  <c r="M3485" i="1"/>
  <c r="G3495" i="1"/>
  <c r="M3495" i="1" s="1"/>
  <c r="M3496" i="1"/>
  <c r="H3498" i="1"/>
  <c r="N3498" i="1" s="1"/>
  <c r="N3499" i="1"/>
  <c r="I3502" i="1"/>
  <c r="O3502" i="1" s="1"/>
  <c r="O3503" i="1"/>
  <c r="G3512" i="1"/>
  <c r="M3512" i="1" s="1"/>
  <c r="M3513" i="1"/>
  <c r="G3531" i="1"/>
  <c r="M3532" i="1"/>
  <c r="H3539" i="1"/>
  <c r="N3540" i="1"/>
  <c r="I3546" i="1"/>
  <c r="O3547" i="1"/>
  <c r="G3555" i="1"/>
  <c r="M3555" i="1" s="1"/>
  <c r="M3556" i="1"/>
  <c r="H3562" i="1"/>
  <c r="N3562" i="1" s="1"/>
  <c r="N3563" i="1"/>
  <c r="I3570" i="1"/>
  <c r="O3571" i="1"/>
  <c r="G3587" i="1"/>
  <c r="M3588" i="1"/>
  <c r="H3591" i="1"/>
  <c r="N3591" i="1" s="1"/>
  <c r="N3592" i="1"/>
  <c r="I3602" i="1"/>
  <c r="O3603" i="1"/>
  <c r="G3616" i="1"/>
  <c r="M3617" i="1"/>
  <c r="H3620" i="1"/>
  <c r="N3620" i="1" s="1"/>
  <c r="N3621" i="1"/>
  <c r="I3623" i="1"/>
  <c r="O3623" i="1" s="1"/>
  <c r="O3624" i="1"/>
  <c r="G3631" i="1"/>
  <c r="M3632" i="1"/>
  <c r="H3636" i="1"/>
  <c r="N3636" i="1" s="1"/>
  <c r="N3637" i="1"/>
  <c r="I3639" i="1"/>
  <c r="O3639" i="1" s="1"/>
  <c r="O3640" i="1"/>
  <c r="G3686" i="1"/>
  <c r="M3686" i="1" s="1"/>
  <c r="M3687" i="1"/>
  <c r="G3703" i="1"/>
  <c r="M3703" i="1" s="1"/>
  <c r="M3704" i="1"/>
  <c r="G3718" i="1"/>
  <c r="M3719" i="1"/>
  <c r="H3722" i="1"/>
  <c r="N3722" i="1" s="1"/>
  <c r="N3723" i="1"/>
  <c r="H3737" i="1"/>
  <c r="N3737" i="1" s="1"/>
  <c r="N3738" i="1"/>
  <c r="I3740" i="1"/>
  <c r="O3740" i="1" s="1"/>
  <c r="O3741" i="1"/>
  <c r="G3765" i="1"/>
  <c r="M3766" i="1"/>
  <c r="H3770" i="1"/>
  <c r="N3770" i="1" s="1"/>
  <c r="N3771" i="1"/>
  <c r="H3785" i="1"/>
  <c r="N3785" i="1" s="1"/>
  <c r="N3786" i="1"/>
  <c r="I3788" i="1"/>
  <c r="O3788" i="1" s="1"/>
  <c r="O3789" i="1"/>
  <c r="H3796" i="1"/>
  <c r="N3796" i="1" s="1"/>
  <c r="N3797" i="1"/>
  <c r="G3807" i="1"/>
  <c r="M3808" i="1"/>
  <c r="H3812" i="1"/>
  <c r="N3813" i="1"/>
  <c r="H3831" i="1"/>
  <c r="N3831" i="1" s="1"/>
  <c r="N3832" i="1"/>
  <c r="I3834" i="1"/>
  <c r="O3834" i="1" s="1"/>
  <c r="O3835" i="1"/>
  <c r="G3840" i="1"/>
  <c r="M3840" i="1" s="1"/>
  <c r="M3841" i="1"/>
  <c r="H3845" i="1"/>
  <c r="N3846" i="1"/>
  <c r="I3862" i="1"/>
  <c r="O3863" i="1"/>
  <c r="H3899" i="1"/>
  <c r="N3899" i="1" s="1"/>
  <c r="N3900" i="1"/>
  <c r="I3902" i="1"/>
  <c r="O3902" i="1" s="1"/>
  <c r="O3903" i="1"/>
  <c r="I754" i="1"/>
  <c r="O754" i="1" s="1"/>
  <c r="O755" i="1"/>
  <c r="H60" i="1"/>
  <c r="N61" i="1"/>
  <c r="N811" i="1"/>
  <c r="O811" i="1"/>
  <c r="I60" i="1"/>
  <c r="O61" i="1"/>
  <c r="I3644" i="1"/>
  <c r="H3644" i="1"/>
  <c r="G3663" i="1"/>
  <c r="I3663" i="1"/>
  <c r="O3663" i="1" s="1"/>
  <c r="H3663" i="1"/>
  <c r="G3644" i="1"/>
  <c r="I3578" i="1"/>
  <c r="H3578" i="1"/>
  <c r="G3578" i="1"/>
  <c r="H534" i="1"/>
  <c r="I534" i="1"/>
  <c r="G534" i="1"/>
  <c r="G2512" i="1"/>
  <c r="H2512" i="1"/>
  <c r="H2312" i="1"/>
  <c r="I2312" i="1"/>
  <c r="G2312" i="1"/>
  <c r="I2077" i="1"/>
  <c r="G2121" i="1"/>
  <c r="I2121" i="1"/>
  <c r="H2121" i="1"/>
  <c r="H2077" i="1"/>
  <c r="G2077" i="1"/>
  <c r="I1717" i="1"/>
  <c r="G1717" i="1"/>
  <c r="H1717" i="1"/>
  <c r="I1363" i="1"/>
  <c r="H1363" i="1"/>
  <c r="G1363" i="1"/>
  <c r="I893" i="1"/>
  <c r="H893" i="1"/>
  <c r="G893" i="1"/>
  <c r="G3095" i="1"/>
  <c r="H3095" i="1"/>
  <c r="I3095" i="1"/>
  <c r="G3413" i="1"/>
  <c r="I3387" i="1"/>
  <c r="G174" i="1"/>
  <c r="I1049" i="1"/>
  <c r="H1080" i="1"/>
  <c r="G1452" i="1"/>
  <c r="G515" i="1"/>
  <c r="G3791" i="1"/>
  <c r="M3791" i="1" s="1"/>
  <c r="G236" i="1"/>
  <c r="I3020" i="1"/>
  <c r="H3039" i="1"/>
  <c r="I3144" i="1"/>
  <c r="O3144" i="1" s="1"/>
  <c r="I728" i="1"/>
  <c r="G2388" i="1"/>
  <c r="I2546" i="1"/>
  <c r="G247" i="1"/>
  <c r="G347" i="1"/>
  <c r="G2546" i="1"/>
  <c r="H3381" i="1"/>
  <c r="G3456" i="1"/>
  <c r="M3456" i="1" s="1"/>
  <c r="H347" i="1"/>
  <c r="I347" i="1"/>
  <c r="G359" i="1"/>
  <c r="H770" i="1"/>
  <c r="I1872" i="1"/>
  <c r="G2108" i="1"/>
  <c r="H2134" i="1"/>
  <c r="I3076" i="1"/>
  <c r="I3381" i="1"/>
  <c r="I3487" i="1"/>
  <c r="I17" i="1"/>
  <c r="H196" i="1"/>
  <c r="I78" i="1"/>
  <c r="H236" i="1"/>
  <c r="H44" i="1"/>
  <c r="I452" i="1"/>
  <c r="I631" i="1"/>
  <c r="H777" i="1"/>
  <c r="G1658" i="1"/>
  <c r="G1255" i="1"/>
  <c r="H2192" i="1"/>
  <c r="N2192" i="1" s="1"/>
  <c r="H2191" i="1"/>
  <c r="H110" i="1"/>
  <c r="G1049" i="1"/>
  <c r="H1111" i="1"/>
  <c r="H1255" i="1"/>
  <c r="G1284" i="1"/>
  <c r="G1862" i="1"/>
  <c r="H2014" i="1"/>
  <c r="G2067" i="1"/>
  <c r="G2943" i="1"/>
  <c r="G3515" i="1"/>
  <c r="G3706" i="1"/>
  <c r="I1462" i="1"/>
  <c r="I1658" i="1"/>
  <c r="G1699" i="1"/>
  <c r="G1872" i="1"/>
  <c r="H1872" i="1"/>
  <c r="H2220" i="1"/>
  <c r="H3100" i="1"/>
  <c r="I3168" i="1"/>
  <c r="I3689" i="1"/>
  <c r="H3791" i="1"/>
  <c r="N3791" i="1" s="1"/>
  <c r="H3880" i="1"/>
  <c r="I44" i="1"/>
  <c r="I122" i="1"/>
  <c r="H174" i="1"/>
  <c r="H24" i="1"/>
  <c r="H264" i="1"/>
  <c r="I387" i="1"/>
  <c r="I515" i="1"/>
  <c r="H515" i="1"/>
  <c r="G770" i="1"/>
  <c r="I777" i="1"/>
  <c r="G880" i="1"/>
  <c r="H17" i="1"/>
  <c r="H309" i="1"/>
  <c r="N309" i="1" s="1"/>
  <c r="H988" i="1"/>
  <c r="G1080" i="1"/>
  <c r="G1111" i="1"/>
  <c r="G1194" i="1"/>
  <c r="I1194" i="1"/>
  <c r="G1491" i="1"/>
  <c r="H1668" i="1"/>
  <c r="H1699" i="1"/>
  <c r="H1862" i="1"/>
  <c r="H2067" i="1"/>
  <c r="H2108" i="1"/>
  <c r="I2134" i="1"/>
  <c r="I2220" i="1"/>
  <c r="I2388" i="1"/>
  <c r="H2406" i="1"/>
  <c r="H3725" i="1"/>
  <c r="I1813" i="1"/>
  <c r="G2555" i="1"/>
  <c r="G988" i="1"/>
  <c r="I1080" i="1"/>
  <c r="I1284" i="1"/>
  <c r="H1310" i="1"/>
  <c r="I1399" i="1"/>
  <c r="H1522" i="1"/>
  <c r="H1605" i="1"/>
  <c r="G2134" i="1"/>
  <c r="G2220" i="1"/>
  <c r="G2281" i="1"/>
  <c r="H2329" i="1"/>
  <c r="I2329" i="1"/>
  <c r="H2567" i="1"/>
  <c r="I2567" i="1"/>
  <c r="G2604" i="1"/>
  <c r="G2567" i="1"/>
  <c r="I2989" i="1"/>
  <c r="G3039" i="1"/>
  <c r="I3130" i="1"/>
  <c r="H3144" i="1"/>
  <c r="N3144" i="1" s="1"/>
  <c r="H3168" i="1"/>
  <c r="G3341" i="1"/>
  <c r="G3371" i="1"/>
  <c r="H3387" i="1"/>
  <c r="I3892" i="1"/>
  <c r="G3006" i="1"/>
  <c r="G3076" i="1"/>
  <c r="H3111" i="1"/>
  <c r="G3350" i="1"/>
  <c r="H3487" i="1"/>
  <c r="I3515" i="1"/>
  <c r="I3801" i="1"/>
  <c r="H2989" i="1"/>
  <c r="H3006" i="1"/>
  <c r="H3076" i="1"/>
  <c r="H3265" i="1"/>
  <c r="H3341" i="1"/>
  <c r="G3449" i="1"/>
  <c r="M3449" i="1" s="1"/>
  <c r="G17" i="1"/>
  <c r="G78" i="1"/>
  <c r="G122" i="1"/>
  <c r="G24" i="1"/>
  <c r="H78" i="1"/>
  <c r="I110" i="1"/>
  <c r="H122" i="1"/>
  <c r="I196" i="1"/>
  <c r="I247" i="1"/>
  <c r="G264" i="1"/>
  <c r="G309" i="1"/>
  <c r="M309" i="1" s="1"/>
  <c r="H387" i="1"/>
  <c r="I849" i="1"/>
  <c r="H880" i="1"/>
  <c r="I588" i="1"/>
  <c r="O588" i="1" s="1"/>
  <c r="I24" i="1"/>
  <c r="G110" i="1"/>
  <c r="I174" i="1"/>
  <c r="G196" i="1"/>
  <c r="I236" i="1"/>
  <c r="I264" i="1"/>
  <c r="I309" i="1"/>
  <c r="H359" i="1"/>
  <c r="I359" i="1"/>
  <c r="H452" i="1"/>
  <c r="I770" i="1"/>
  <c r="H849" i="1"/>
  <c r="G44" i="1"/>
  <c r="H247" i="1"/>
  <c r="G690" i="1"/>
  <c r="G777" i="1"/>
  <c r="G849" i="1"/>
  <c r="I880" i="1"/>
  <c r="I988" i="1"/>
  <c r="H1049" i="1"/>
  <c r="I1111" i="1"/>
  <c r="I1310" i="1"/>
  <c r="H1491" i="1"/>
  <c r="I1522" i="1"/>
  <c r="I1605" i="1"/>
  <c r="I1668" i="1"/>
  <c r="G1668" i="1"/>
  <c r="I1699" i="1"/>
  <c r="G1813" i="1"/>
  <c r="G2192" i="1"/>
  <c r="M2192" i="1" s="1"/>
  <c r="G2191" i="1"/>
  <c r="H1452" i="1"/>
  <c r="I1452" i="1"/>
  <c r="I1491" i="1"/>
  <c r="H1658" i="1"/>
  <c r="H1813" i="1"/>
  <c r="I1862" i="1"/>
  <c r="H1194" i="1"/>
  <c r="I1255" i="1"/>
  <c r="G1399" i="1"/>
  <c r="H1399" i="1"/>
  <c r="G1462" i="1"/>
  <c r="H1462" i="1"/>
  <c r="G1522" i="1"/>
  <c r="G1605" i="1"/>
  <c r="I2067" i="1"/>
  <c r="I2108" i="1"/>
  <c r="H2281" i="1"/>
  <c r="I2281" i="1"/>
  <c r="I2406" i="1"/>
  <c r="G2406" i="1"/>
  <c r="H2555" i="1"/>
  <c r="I2555" i="1"/>
  <c r="I2014" i="1"/>
  <c r="H2604" i="1"/>
  <c r="I2943" i="1"/>
  <c r="G2955" i="1"/>
  <c r="H2955" i="1"/>
  <c r="I3006" i="1"/>
  <c r="G3020" i="1"/>
  <c r="I3039" i="1"/>
  <c r="I3100" i="1"/>
  <c r="I3111" i="1"/>
  <c r="H3153" i="1"/>
  <c r="G3153" i="1"/>
  <c r="G3168" i="1"/>
  <c r="I3265" i="1"/>
  <c r="G3725" i="1"/>
  <c r="G3100" i="1"/>
  <c r="G3111" i="1"/>
  <c r="G3140" i="1"/>
  <c r="M3140" i="1" s="1"/>
  <c r="I3239" i="1"/>
  <c r="H2943" i="1"/>
  <c r="I3290" i="1"/>
  <c r="O3290" i="1" s="1"/>
  <c r="H3350" i="1"/>
  <c r="H3371" i="1"/>
  <c r="I3371" i="1"/>
  <c r="G3487" i="1"/>
  <c r="G3689" i="1"/>
  <c r="H3706" i="1"/>
  <c r="G3773" i="1"/>
  <c r="I3791" i="1"/>
  <c r="O3791" i="1" s="1"/>
  <c r="I3880" i="1"/>
  <c r="G3265" i="1"/>
  <c r="G3283" i="1"/>
  <c r="M3283" i="1" s="1"/>
  <c r="I3350" i="1"/>
  <c r="H3413" i="1"/>
  <c r="H3515" i="1"/>
  <c r="I3706" i="1"/>
  <c r="G3801" i="1"/>
  <c r="G3819" i="1"/>
  <c r="H3819" i="1"/>
  <c r="H3283" i="1"/>
  <c r="N3283" i="1" s="1"/>
  <c r="I3283" i="1"/>
  <c r="O3283" i="1" s="1"/>
  <c r="G3290" i="1"/>
  <c r="M3290" i="1" s="1"/>
  <c r="I3413" i="1"/>
  <c r="H3456" i="1"/>
  <c r="N3456" i="1" s="1"/>
  <c r="I3456" i="1"/>
  <c r="O3456" i="1" s="1"/>
  <c r="I3725" i="1"/>
  <c r="G3747" i="1"/>
  <c r="H3747" i="1"/>
  <c r="I3747" i="1"/>
  <c r="H3801" i="1"/>
  <c r="G3880" i="1"/>
  <c r="H3892" i="1"/>
  <c r="G387" i="1"/>
  <c r="G452" i="1"/>
  <c r="G631" i="1"/>
  <c r="H690" i="1"/>
  <c r="H631" i="1"/>
  <c r="N631" i="1" s="1"/>
  <c r="I690" i="1"/>
  <c r="G728" i="1"/>
  <c r="H728" i="1"/>
  <c r="H1284" i="1"/>
  <c r="G1310" i="1"/>
  <c r="G2014" i="1"/>
  <c r="G2329" i="1"/>
  <c r="I2192" i="1"/>
  <c r="O2192" i="1" s="1"/>
  <c r="H2388" i="1"/>
  <c r="H2546" i="1"/>
  <c r="I2604" i="1"/>
  <c r="H3020" i="1"/>
  <c r="I2955" i="1"/>
  <c r="G2989" i="1"/>
  <c r="I3153" i="1"/>
  <c r="H3290" i="1"/>
  <c r="N3290" i="1" s="1"/>
  <c r="G3381" i="1"/>
  <c r="G3387" i="1"/>
  <c r="G3144" i="1"/>
  <c r="M3144" i="1" s="1"/>
  <c r="G3239" i="1"/>
  <c r="H3239" i="1"/>
  <c r="H3449" i="1"/>
  <c r="N3449" i="1" s="1"/>
  <c r="I3449" i="1"/>
  <c r="O3449" i="1" s="1"/>
  <c r="H3689" i="1"/>
  <c r="G3892" i="1"/>
  <c r="H3773" i="1"/>
  <c r="I3773" i="1"/>
  <c r="I3819" i="1"/>
  <c r="G2591" i="1" l="1"/>
  <c r="I2170" i="1"/>
  <c r="H2485" i="1"/>
  <c r="N2485" i="1" s="1"/>
  <c r="H3205" i="1"/>
  <c r="N3205" i="1" s="1"/>
  <c r="I2485" i="1"/>
  <c r="O2485" i="1" s="1"/>
  <c r="G393" i="1"/>
  <c r="M393" i="1" s="1"/>
  <c r="I943" i="1"/>
  <c r="O943" i="1" s="1"/>
  <c r="I1561" i="1"/>
  <c r="O1561" i="1" s="1"/>
  <c r="G1769" i="1"/>
  <c r="G1768" i="1" s="1"/>
  <c r="G3296" i="1"/>
  <c r="G2359" i="1"/>
  <c r="M2359" i="1" s="1"/>
  <c r="G598" i="1"/>
  <c r="M598" i="1" s="1"/>
  <c r="H1964" i="1"/>
  <c r="H1963" i="1" s="1"/>
  <c r="G1246" i="1"/>
  <c r="G1245" i="1" s="1"/>
  <c r="H2203" i="1"/>
  <c r="H2202" i="1" s="1"/>
  <c r="H2493" i="1"/>
  <c r="N2493" i="1" s="1"/>
  <c r="G2493" i="1"/>
  <c r="M2493" i="1" s="1"/>
  <c r="H1796" i="1"/>
  <c r="N1796" i="1" s="1"/>
  <c r="H162" i="1"/>
  <c r="H161" i="1" s="1"/>
  <c r="N161" i="1" s="1"/>
  <c r="G2203" i="1"/>
  <c r="G2202" i="1" s="1"/>
  <c r="I1040" i="1"/>
  <c r="I1039" i="1" s="1"/>
  <c r="G2338" i="1"/>
  <c r="G2337" i="1" s="1"/>
  <c r="G2615" i="1"/>
  <c r="M2615" i="1" s="1"/>
  <c r="H3275" i="1"/>
  <c r="N3275" i="1" s="1"/>
  <c r="I499" i="1"/>
  <c r="O499" i="1" s="1"/>
  <c r="G2869" i="1"/>
  <c r="M2869" i="1" s="1"/>
  <c r="H840" i="1"/>
  <c r="H839" i="1" s="1"/>
  <c r="I2500" i="1"/>
  <c r="O2500" i="1" s="1"/>
  <c r="I2272" i="1"/>
  <c r="I2271" i="1" s="1"/>
  <c r="G3027" i="1"/>
  <c r="M3027" i="1" s="1"/>
  <c r="O2698" i="1"/>
  <c r="I2691" i="1"/>
  <c r="O2691" i="1" s="1"/>
  <c r="N2698" i="1"/>
  <c r="H2691" i="1"/>
  <c r="N2691" i="1" s="1"/>
  <c r="M2698" i="1"/>
  <c r="G2691" i="1"/>
  <c r="M2691" i="1" s="1"/>
  <c r="O2810" i="1"/>
  <c r="I2806" i="1"/>
  <c r="O2806" i="1" s="1"/>
  <c r="N2810" i="1"/>
  <c r="H2806" i="1"/>
  <c r="N2806" i="1" s="1"/>
  <c r="M2810" i="1"/>
  <c r="G2806" i="1"/>
  <c r="M2806" i="1" s="1"/>
  <c r="H568" i="1"/>
  <c r="N568" i="1" s="1"/>
  <c r="I568" i="1"/>
  <c r="O568" i="1" s="1"/>
  <c r="O3587" i="1"/>
  <c r="I3586" i="1"/>
  <c r="I3585" i="1" s="1"/>
  <c r="M3587" i="1"/>
  <c r="G3586" i="1"/>
  <c r="G3585" i="1" s="1"/>
  <c r="N3587" i="1"/>
  <c r="H3586" i="1"/>
  <c r="H3585" i="1" s="1"/>
  <c r="O744" i="1"/>
  <c r="I739" i="1"/>
  <c r="O739" i="1" s="1"/>
  <c r="N744" i="1"/>
  <c r="H739" i="1"/>
  <c r="H738" i="1" s="1"/>
  <c r="M744" i="1"/>
  <c r="G739" i="1"/>
  <c r="G738" i="1" s="1"/>
  <c r="N464" i="1"/>
  <c r="H463" i="1"/>
  <c r="H462" i="1" s="1"/>
  <c r="O464" i="1"/>
  <c r="I463" i="1"/>
  <c r="I462" i="1" s="1"/>
  <c r="M464" i="1"/>
  <c r="G463" i="1"/>
  <c r="G462" i="1" s="1"/>
  <c r="N522" i="1"/>
  <c r="H521" i="1"/>
  <c r="N521" i="1" s="1"/>
  <c r="M522" i="1"/>
  <c r="G521" i="1"/>
  <c r="G520" i="1" s="1"/>
  <c r="M520" i="1" s="1"/>
  <c r="O522" i="1"/>
  <c r="I521" i="1"/>
  <c r="I520" i="1" s="1"/>
  <c r="O520" i="1" s="1"/>
  <c r="O2763" i="1"/>
  <c r="I2762" i="1"/>
  <c r="O2762" i="1" s="1"/>
  <c r="N2763" i="1"/>
  <c r="H2762" i="1"/>
  <c r="H2761" i="1" s="1"/>
  <c r="M2763" i="1"/>
  <c r="G2762" i="1"/>
  <c r="G2761" i="1" s="1"/>
  <c r="H3140" i="1"/>
  <c r="N3140" i="1" s="1"/>
  <c r="H2869" i="1"/>
  <c r="N2869" i="1" s="1"/>
  <c r="H3296" i="1"/>
  <c r="N3296" i="1" s="1"/>
  <c r="H2359" i="1"/>
  <c r="H2358" i="1" s="1"/>
  <c r="G2538" i="1"/>
  <c r="M2538" i="1" s="1"/>
  <c r="H2591" i="1"/>
  <c r="N2591" i="1" s="1"/>
  <c r="H1769" i="1"/>
  <c r="N1769" i="1" s="1"/>
  <c r="H2500" i="1"/>
  <c r="N2500" i="1" s="1"/>
  <c r="H1479" i="1"/>
  <c r="N1479" i="1" s="1"/>
  <c r="G1177" i="1"/>
  <c r="G1176" i="1" s="1"/>
  <c r="H393" i="1"/>
  <c r="N393" i="1" s="1"/>
  <c r="G3619" i="1"/>
  <c r="M3619" i="1" s="1"/>
  <c r="I3307" i="1"/>
  <c r="O3307" i="1" s="1"/>
  <c r="G2272" i="1"/>
  <c r="G2271" i="1" s="1"/>
  <c r="H1382" i="1"/>
  <c r="N1382" i="1" s="1"/>
  <c r="G2485" i="1"/>
  <c r="M2485" i="1" s="1"/>
  <c r="G1889" i="1"/>
  <c r="M1889" i="1" s="1"/>
  <c r="G3176" i="1"/>
  <c r="M3176" i="1" s="1"/>
  <c r="H2615" i="1"/>
  <c r="H2614" i="1" s="1"/>
  <c r="H3027" i="1"/>
  <c r="N3027" i="1" s="1"/>
  <c r="I2300" i="1"/>
  <c r="O2300" i="1" s="1"/>
  <c r="I1796" i="1"/>
  <c r="O1796" i="1" s="1"/>
  <c r="I840" i="1"/>
  <c r="O840" i="1" s="1"/>
  <c r="H2338" i="1"/>
  <c r="H2337" i="1" s="1"/>
  <c r="G1349" i="1"/>
  <c r="M1349" i="1" s="1"/>
  <c r="G1739" i="1"/>
  <c r="G1738" i="1" s="1"/>
  <c r="H754" i="1"/>
  <c r="N754" i="1" s="1"/>
  <c r="G588" i="1"/>
  <c r="M588" i="1" s="1"/>
  <c r="H673" i="1"/>
  <c r="N673" i="1" s="1"/>
  <c r="H1040" i="1"/>
  <c r="H1039" i="1" s="1"/>
  <c r="I1068" i="1"/>
  <c r="I1067" i="1" s="1"/>
  <c r="O1067" i="1" s="1"/>
  <c r="H2096" i="1"/>
  <c r="H2095" i="1" s="1"/>
  <c r="N2095" i="1" s="1"/>
  <c r="G3898" i="1"/>
  <c r="G3897" i="1" s="1"/>
  <c r="M3897" i="1" s="1"/>
  <c r="G3784" i="1"/>
  <c r="M3784" i="1" s="1"/>
  <c r="I3401" i="1"/>
  <c r="O3401" i="1" s="1"/>
  <c r="H3320" i="1"/>
  <c r="N3320" i="1" s="1"/>
  <c r="I1531" i="1"/>
  <c r="I1530" i="1" s="1"/>
  <c r="I1769" i="1"/>
  <c r="I1768" i="1" s="1"/>
  <c r="G2170" i="1"/>
  <c r="G2169" i="1" s="1"/>
  <c r="I2359" i="1"/>
  <c r="I2358" i="1" s="1"/>
  <c r="G3130" i="1"/>
  <c r="G3129" i="1" s="1"/>
  <c r="G287" i="1"/>
  <c r="G286" i="1" s="1"/>
  <c r="I2888" i="1"/>
  <c r="I2881" i="1" s="1"/>
  <c r="O2881" i="1" s="1"/>
  <c r="H598" i="1"/>
  <c r="N598" i="1" s="1"/>
  <c r="O569" i="1"/>
  <c r="G3635" i="1"/>
  <c r="M3635" i="1" s="1"/>
  <c r="I3619" i="1"/>
  <c r="O3619" i="1" s="1"/>
  <c r="M3551" i="1"/>
  <c r="G3550" i="1"/>
  <c r="M3550" i="1" s="1"/>
  <c r="O3551" i="1"/>
  <c r="I3550" i="1"/>
  <c r="O3550" i="1" s="1"/>
  <c r="N3551" i="1"/>
  <c r="H3550" i="1"/>
  <c r="N3550" i="1" s="1"/>
  <c r="G913" i="1"/>
  <c r="G912" i="1" s="1"/>
  <c r="G1937" i="1"/>
  <c r="G1936" i="1" s="1"/>
  <c r="G3053" i="1"/>
  <c r="M3053" i="1" s="1"/>
  <c r="H287" i="1"/>
  <c r="H286" i="1" s="1"/>
  <c r="H1319" i="1"/>
  <c r="H1318" i="1" s="1"/>
  <c r="I3296" i="1"/>
  <c r="O3296" i="1" s="1"/>
  <c r="H1997" i="1"/>
  <c r="H1996" i="1" s="1"/>
  <c r="I1177" i="1"/>
  <c r="O1177" i="1" s="1"/>
  <c r="I673" i="1"/>
  <c r="I672" i="1" s="1"/>
  <c r="O672" i="1" s="1"/>
  <c r="G2143" i="1"/>
  <c r="M2143" i="1" s="1"/>
  <c r="I3140" i="1"/>
  <c r="O3140" i="1" s="1"/>
  <c r="H3307" i="1"/>
  <c r="H3306" i="1" s="1"/>
  <c r="H3736" i="1"/>
  <c r="N3736" i="1" s="1"/>
  <c r="H913" i="1"/>
  <c r="H912" i="1" s="1"/>
  <c r="I3027" i="1"/>
  <c r="O3027" i="1" s="1"/>
  <c r="H2975" i="1"/>
  <c r="N2975" i="1" s="1"/>
  <c r="I2869" i="1"/>
  <c r="I2868" i="1" s="1"/>
  <c r="O2868" i="1" s="1"/>
  <c r="I1687" i="1"/>
  <c r="I1686" i="1" s="1"/>
  <c r="O1686" i="1" s="1"/>
  <c r="H588" i="1"/>
  <c r="N588" i="1" s="1"/>
  <c r="H1177" i="1"/>
  <c r="H1176" i="1" s="1"/>
  <c r="G673" i="1"/>
  <c r="G672" i="1" s="1"/>
  <c r="M672" i="1" s="1"/>
  <c r="I913" i="1"/>
  <c r="O913" i="1" s="1"/>
  <c r="H1531" i="1"/>
  <c r="H1530" i="1" s="1"/>
  <c r="H1739" i="1"/>
  <c r="H1738" i="1" s="1"/>
  <c r="I2512" i="1"/>
  <c r="I2511" i="1" s="1"/>
  <c r="O2511" i="1" s="1"/>
  <c r="I2096" i="1"/>
  <c r="I2095" i="1" s="1"/>
  <c r="O2095" i="1" s="1"/>
  <c r="H3898" i="1"/>
  <c r="N3898" i="1" s="1"/>
  <c r="G3195" i="1"/>
  <c r="M3195" i="1" s="1"/>
  <c r="I2493" i="1"/>
  <c r="O2493" i="1" s="1"/>
  <c r="G1068" i="1"/>
  <c r="M1068" i="1" s="1"/>
  <c r="G3401" i="1"/>
  <c r="G3397" i="1" s="1"/>
  <c r="M3397" i="1" s="1"/>
  <c r="I3195" i="1"/>
  <c r="O3195" i="1" s="1"/>
  <c r="G2300" i="1"/>
  <c r="G2299" i="1" s="1"/>
  <c r="M2299" i="1" s="1"/>
  <c r="H1272" i="1"/>
  <c r="H1271" i="1" s="1"/>
  <c r="N1271" i="1" s="1"/>
  <c r="H3176" i="1"/>
  <c r="N3176" i="1" s="1"/>
  <c r="G2788" i="1"/>
  <c r="M2788" i="1" s="1"/>
  <c r="I3341" i="1"/>
  <c r="O3341" i="1" s="1"/>
  <c r="I3205" i="1"/>
  <c r="O3205" i="1" s="1"/>
  <c r="G1997" i="1"/>
  <c r="M1997" i="1" s="1"/>
  <c r="G1479" i="1"/>
  <c r="G1478" i="1" s="1"/>
  <c r="M1478" i="1" s="1"/>
  <c r="I439" i="1"/>
  <c r="O439" i="1" s="1"/>
  <c r="I2975" i="1"/>
  <c r="O2975" i="1" s="1"/>
  <c r="I2538" i="1"/>
  <c r="O2538" i="1" s="1"/>
  <c r="G1120" i="1"/>
  <c r="G1119" i="1" s="1"/>
  <c r="I1739" i="1"/>
  <c r="I1738" i="1" s="1"/>
  <c r="H2300" i="1"/>
  <c r="H2299" i="1" s="1"/>
  <c r="N2299" i="1" s="1"/>
  <c r="H1349" i="1"/>
  <c r="H1348" i="1" s="1"/>
  <c r="I1272" i="1"/>
  <c r="I1271" i="1" s="1"/>
  <c r="O1271" i="1" s="1"/>
  <c r="G1382" i="1"/>
  <c r="M1382" i="1" s="1"/>
  <c r="H1561" i="1"/>
  <c r="H1560" i="1" s="1"/>
  <c r="H2888" i="1"/>
  <c r="N2888" i="1" s="1"/>
  <c r="G1687" i="1"/>
  <c r="M1687" i="1" s="1"/>
  <c r="I703" i="1"/>
  <c r="G1588" i="1"/>
  <c r="G1587" i="1" s="1"/>
  <c r="I2203" i="1"/>
  <c r="O2203" i="1" s="1"/>
  <c r="H1246" i="1"/>
  <c r="H1245" i="1" s="1"/>
  <c r="I971" i="1"/>
  <c r="O971" i="1" s="1"/>
  <c r="G3320" i="1"/>
  <c r="M3320" i="1" s="1"/>
  <c r="H971" i="1"/>
  <c r="N971" i="1" s="1"/>
  <c r="H1588" i="1"/>
  <c r="N1588" i="1" s="1"/>
  <c r="H439" i="1"/>
  <c r="H438" i="1" s="1"/>
  <c r="N438" i="1" s="1"/>
  <c r="H3784" i="1"/>
  <c r="N3784" i="1" s="1"/>
  <c r="I287" i="1"/>
  <c r="I286" i="1" s="1"/>
  <c r="H405" i="1"/>
  <c r="N405" i="1" s="1"/>
  <c r="H1120" i="1"/>
  <c r="H1119" i="1" s="1"/>
  <c r="G1319" i="1"/>
  <c r="G1318" i="1" s="1"/>
  <c r="G1964" i="1"/>
  <c r="G1963" i="1" s="1"/>
  <c r="G2888" i="1"/>
  <c r="G2881" i="1" s="1"/>
  <c r="M2881" i="1" s="1"/>
  <c r="G487" i="1"/>
  <c r="M487" i="1" s="1"/>
  <c r="H548" i="1"/>
  <c r="N548" i="1" s="1"/>
  <c r="H3830" i="1"/>
  <c r="N3830" i="1" s="1"/>
  <c r="I3176" i="1"/>
  <c r="O3176" i="1" s="1"/>
  <c r="H1889" i="1"/>
  <c r="H1888" i="1" s="1"/>
  <c r="N1888" i="1" s="1"/>
  <c r="I1246" i="1"/>
  <c r="I1245" i="1" s="1"/>
  <c r="H3053" i="1"/>
  <c r="H3052" i="1" s="1"/>
  <c r="N500" i="1"/>
  <c r="G2096" i="1"/>
  <c r="M2096" i="1" s="1"/>
  <c r="G703" i="1"/>
  <c r="G2500" i="1"/>
  <c r="M2500" i="1" s="1"/>
  <c r="I868" i="1"/>
  <c r="O868" i="1" s="1"/>
  <c r="G971" i="1"/>
  <c r="G970" i="1" s="1"/>
  <c r="I2788" i="1"/>
  <c r="O2788" i="1" s="1"/>
  <c r="I1382" i="1"/>
  <c r="I1381" i="1" s="1"/>
  <c r="G162" i="1"/>
  <c r="G161" i="1" s="1"/>
  <c r="M161" i="1" s="1"/>
  <c r="I3898" i="1"/>
  <c r="I3897" i="1" s="1"/>
  <c r="O3897" i="1" s="1"/>
  <c r="I162" i="1"/>
  <c r="O162" i="1" s="1"/>
  <c r="H3635" i="1"/>
  <c r="N3635" i="1" s="1"/>
  <c r="I2143" i="1"/>
  <c r="I2142" i="1" s="1"/>
  <c r="I2338" i="1"/>
  <c r="I2337" i="1" s="1"/>
  <c r="I3053" i="1"/>
  <c r="I3052" i="1" s="1"/>
  <c r="H2466" i="1"/>
  <c r="N2466" i="1" s="1"/>
  <c r="G405" i="1"/>
  <c r="M405" i="1" s="1"/>
  <c r="G943" i="1"/>
  <c r="G942" i="1" s="1"/>
  <c r="G1150" i="1"/>
  <c r="G1149" i="1" s="1"/>
  <c r="G548" i="1"/>
  <c r="M548" i="1" s="1"/>
  <c r="G3275" i="1"/>
  <c r="M3275" i="1" s="1"/>
  <c r="I598" i="1"/>
  <c r="O598" i="1" s="1"/>
  <c r="H3130" i="1"/>
  <c r="N3130" i="1" s="1"/>
  <c r="H2788" i="1"/>
  <c r="G3830" i="1"/>
  <c r="G3829" i="1" s="1"/>
  <c r="G1796" i="1"/>
  <c r="M1796" i="1" s="1"/>
  <c r="G3307" i="1"/>
  <c r="G3306" i="1" s="1"/>
  <c r="H3619" i="1"/>
  <c r="N3619" i="1" s="1"/>
  <c r="H3195" i="1"/>
  <c r="N3195" i="1" s="1"/>
  <c r="H3401" i="1"/>
  <c r="N3401" i="1" s="1"/>
  <c r="H2272" i="1"/>
  <c r="N2272" i="1" s="1"/>
  <c r="I2591" i="1"/>
  <c r="I2590" i="1" s="1"/>
  <c r="O2590" i="1" s="1"/>
  <c r="H2143" i="1"/>
  <c r="H2142" i="1" s="1"/>
  <c r="G2466" i="1"/>
  <c r="M2466" i="1" s="1"/>
  <c r="I1150" i="1"/>
  <c r="I1149" i="1" s="1"/>
  <c r="I1319" i="1"/>
  <c r="I1318" i="1" s="1"/>
  <c r="I1964" i="1"/>
  <c r="I1963" i="1" s="1"/>
  <c r="I487" i="1"/>
  <c r="O487" i="1" s="1"/>
  <c r="I3736" i="1"/>
  <c r="O3736" i="1" s="1"/>
  <c r="I1997" i="1"/>
  <c r="I1996" i="1" s="1"/>
  <c r="G868" i="1"/>
  <c r="G867" i="1" s="1"/>
  <c r="M867" i="1" s="1"/>
  <c r="G3205" i="1"/>
  <c r="M3205" i="1" s="1"/>
  <c r="I3830" i="1"/>
  <c r="I3829" i="1" s="1"/>
  <c r="I1889" i="1"/>
  <c r="O1889" i="1" s="1"/>
  <c r="I1479" i="1"/>
  <c r="I1478" i="1" s="1"/>
  <c r="O1478" i="1" s="1"/>
  <c r="H1900" i="1"/>
  <c r="H1899" i="1" s="1"/>
  <c r="G1272" i="1"/>
  <c r="G1271" i="1" s="1"/>
  <c r="M1271" i="1" s="1"/>
  <c r="G3736" i="1"/>
  <c r="M3736" i="1" s="1"/>
  <c r="I1588" i="1"/>
  <c r="I1587" i="1" s="1"/>
  <c r="G1900" i="1"/>
  <c r="G1899" i="1" s="1"/>
  <c r="M1899" i="1" s="1"/>
  <c r="H1068" i="1"/>
  <c r="N1068" i="1" s="1"/>
  <c r="H703" i="1"/>
  <c r="I1900" i="1"/>
  <c r="I1899" i="1" s="1"/>
  <c r="O1899" i="1" s="1"/>
  <c r="H1687" i="1"/>
  <c r="H1686" i="1" s="1"/>
  <c r="N1686" i="1" s="1"/>
  <c r="G1040" i="1"/>
  <c r="M1040" i="1" s="1"/>
  <c r="H868" i="1"/>
  <c r="H867" i="1" s="1"/>
  <c r="N867" i="1" s="1"/>
  <c r="G840" i="1"/>
  <c r="M840" i="1" s="1"/>
  <c r="I3635" i="1"/>
  <c r="O3635" i="1" s="1"/>
  <c r="G439" i="1"/>
  <c r="G438" i="1" s="1"/>
  <c r="M438" i="1" s="1"/>
  <c r="H1937" i="1"/>
  <c r="H1936" i="1" s="1"/>
  <c r="I1937" i="1"/>
  <c r="O1937" i="1" s="1"/>
  <c r="G2975" i="1"/>
  <c r="M2975" i="1" s="1"/>
  <c r="I3784" i="1"/>
  <c r="O3784" i="1" s="1"/>
  <c r="I2466" i="1"/>
  <c r="O2466" i="1" s="1"/>
  <c r="I393" i="1"/>
  <c r="O393" i="1" s="1"/>
  <c r="I405" i="1"/>
  <c r="O405" i="1" s="1"/>
  <c r="H943" i="1"/>
  <c r="H942" i="1" s="1"/>
  <c r="I1120" i="1"/>
  <c r="I1119" i="1" s="1"/>
  <c r="H1150" i="1"/>
  <c r="H1149" i="1" s="1"/>
  <c r="I1349" i="1"/>
  <c r="I1348" i="1" s="1"/>
  <c r="G1561" i="1"/>
  <c r="G1560" i="1" s="1"/>
  <c r="H2170" i="1"/>
  <c r="H2169" i="1" s="1"/>
  <c r="I2615" i="1"/>
  <c r="I2614" i="1" s="1"/>
  <c r="H487" i="1"/>
  <c r="N487" i="1" s="1"/>
  <c r="I548" i="1"/>
  <c r="O548" i="1" s="1"/>
  <c r="I3275" i="1"/>
  <c r="O3275" i="1" s="1"/>
  <c r="I3320" i="1"/>
  <c r="O3320" i="1" s="1"/>
  <c r="H2538" i="1"/>
  <c r="N2538" i="1" s="1"/>
  <c r="G1531" i="1"/>
  <c r="G1530" i="1" s="1"/>
  <c r="G3769" i="1"/>
  <c r="M3773" i="1"/>
  <c r="G1458" i="1"/>
  <c r="M1462" i="1"/>
  <c r="I173" i="1"/>
  <c r="O174" i="1"/>
  <c r="H121" i="1"/>
  <c r="N122" i="1"/>
  <c r="G3002" i="1"/>
  <c r="M3006" i="1"/>
  <c r="I1398" i="1"/>
  <c r="O1399" i="1"/>
  <c r="I2133" i="1"/>
  <c r="O2134" i="1"/>
  <c r="H40" i="1"/>
  <c r="N44" i="1"/>
  <c r="G2073" i="1"/>
  <c r="M2077" i="1"/>
  <c r="G3662" i="1"/>
  <c r="M3663" i="1"/>
  <c r="G1604" i="1"/>
  <c r="M1605" i="1"/>
  <c r="G40" i="1"/>
  <c r="M44" i="1"/>
  <c r="G23" i="1"/>
  <c r="M24" i="1"/>
  <c r="G1251" i="1"/>
  <c r="M1255" i="1"/>
  <c r="H3380" i="1"/>
  <c r="N3380" i="1" s="1"/>
  <c r="N3381" i="1"/>
  <c r="M2338" i="1"/>
  <c r="I3577" i="1"/>
  <c r="O3578" i="1"/>
  <c r="I3769" i="1"/>
  <c r="O3773" i="1"/>
  <c r="G3891" i="1"/>
  <c r="M3892" i="1"/>
  <c r="G3386" i="1"/>
  <c r="M3386" i="1" s="1"/>
  <c r="M3387" i="1"/>
  <c r="H2545" i="1"/>
  <c r="N2545" i="1" s="1"/>
  <c r="N2546" i="1"/>
  <c r="G630" i="1"/>
  <c r="M630" i="1" s="1"/>
  <c r="M631" i="1"/>
  <c r="I3743" i="1"/>
  <c r="O3743" i="1" s="1"/>
  <c r="O3747" i="1"/>
  <c r="G3818" i="1"/>
  <c r="M3819" i="1"/>
  <c r="H3412" i="1"/>
  <c r="N3413" i="1"/>
  <c r="G3264" i="1"/>
  <c r="M3264" i="1" s="1"/>
  <c r="M3265" i="1"/>
  <c r="I3367" i="1"/>
  <c r="O3367" i="1" s="1"/>
  <c r="O3371" i="1"/>
  <c r="G3721" i="1"/>
  <c r="M3725" i="1"/>
  <c r="G3167" i="1"/>
  <c r="M3168" i="1"/>
  <c r="I3099" i="1"/>
  <c r="O3100" i="1"/>
  <c r="H2951" i="1"/>
  <c r="N2955" i="1"/>
  <c r="I2013" i="1"/>
  <c r="O2014" i="1"/>
  <c r="I2405" i="1"/>
  <c r="O2406" i="1"/>
  <c r="I2107" i="1"/>
  <c r="O2108" i="1"/>
  <c r="G1521" i="1"/>
  <c r="M1522" i="1"/>
  <c r="H1398" i="1"/>
  <c r="N1399" i="1"/>
  <c r="H1193" i="1"/>
  <c r="N1194" i="1"/>
  <c r="I1861" i="1"/>
  <c r="O1862" i="1"/>
  <c r="H1657" i="1"/>
  <c r="N1658" i="1"/>
  <c r="I1490" i="1"/>
  <c r="O1491" i="1"/>
  <c r="I987" i="1"/>
  <c r="O988" i="1"/>
  <c r="H448" i="1"/>
  <c r="N452" i="1"/>
  <c r="G106" i="1"/>
  <c r="M110" i="1"/>
  <c r="H879" i="1"/>
  <c r="N880" i="1"/>
  <c r="G263" i="1"/>
  <c r="M263" i="1" s="1"/>
  <c r="M264" i="1"/>
  <c r="I106" i="1"/>
  <c r="O110" i="1"/>
  <c r="G121" i="1"/>
  <c r="M122" i="1"/>
  <c r="N3341" i="1"/>
  <c r="H3002" i="1"/>
  <c r="N3006" i="1"/>
  <c r="I3891" i="1"/>
  <c r="O3892" i="1"/>
  <c r="M3341" i="1"/>
  <c r="I3129" i="1"/>
  <c r="O3130" i="1"/>
  <c r="G2563" i="1"/>
  <c r="M2567" i="1"/>
  <c r="H2563" i="1"/>
  <c r="N2567" i="1"/>
  <c r="H1604" i="1"/>
  <c r="N1605" i="1"/>
  <c r="H1309" i="1"/>
  <c r="N1310" i="1"/>
  <c r="H3721" i="1"/>
  <c r="N3725" i="1"/>
  <c r="H2107" i="1"/>
  <c r="N2108" i="1"/>
  <c r="H1861" i="1"/>
  <c r="N1862" i="1"/>
  <c r="H1664" i="1"/>
  <c r="N1668" i="1"/>
  <c r="G1110" i="1"/>
  <c r="M1111" i="1"/>
  <c r="I776" i="1"/>
  <c r="O777" i="1"/>
  <c r="H23" i="1"/>
  <c r="N24" i="1"/>
  <c r="H3876" i="1"/>
  <c r="N3880" i="1"/>
  <c r="H1868" i="1"/>
  <c r="N1872" i="1"/>
  <c r="G3702" i="1"/>
  <c r="M3706" i="1"/>
  <c r="G2066" i="1"/>
  <c r="M2067" i="1"/>
  <c r="G1861" i="1"/>
  <c r="M1862" i="1"/>
  <c r="H1110" i="1"/>
  <c r="N1111" i="1"/>
  <c r="H2190" i="1"/>
  <c r="N2191" i="1"/>
  <c r="G1657" i="1"/>
  <c r="M1658" i="1"/>
  <c r="I630" i="1"/>
  <c r="I629" i="1" s="1"/>
  <c r="O631" i="1"/>
  <c r="H232" i="1"/>
  <c r="N236" i="1"/>
  <c r="I3380" i="1"/>
  <c r="O3380" i="1" s="1"/>
  <c r="O3381" i="1"/>
  <c r="H2133" i="1"/>
  <c r="N2134" i="1"/>
  <c r="H343" i="1"/>
  <c r="N347" i="1"/>
  <c r="G343" i="1"/>
  <c r="M347" i="1"/>
  <c r="I2545" i="1"/>
  <c r="O2545" i="1" s="1"/>
  <c r="O2546" i="1"/>
  <c r="I3019" i="1"/>
  <c r="O3019" i="1" s="1"/>
  <c r="O3020" i="1"/>
  <c r="G232" i="1"/>
  <c r="M236" i="1"/>
  <c r="H1079" i="1"/>
  <c r="N1080" i="1"/>
  <c r="I3094" i="1"/>
  <c r="O3094" i="1" s="1"/>
  <c r="O3095" i="1"/>
  <c r="I1362" i="1"/>
  <c r="O1363" i="1"/>
  <c r="G1716" i="1"/>
  <c r="M1717" i="1"/>
  <c r="G2311" i="1"/>
  <c r="M2312" i="1"/>
  <c r="G2511" i="1"/>
  <c r="M2511" i="1" s="1"/>
  <c r="M2512" i="1"/>
  <c r="G3643" i="1"/>
  <c r="M3644" i="1"/>
  <c r="I3861" i="1"/>
  <c r="O3862" i="1"/>
  <c r="G3806" i="1"/>
  <c r="M3806" i="1" s="1"/>
  <c r="M3807" i="1"/>
  <c r="G3630" i="1"/>
  <c r="M3630" i="1" s="1"/>
  <c r="M3631" i="1"/>
  <c r="I3601" i="1"/>
  <c r="O3602" i="1"/>
  <c r="I3545" i="1"/>
  <c r="O3545" i="1" s="1"/>
  <c r="O3546" i="1"/>
  <c r="G3530" i="1"/>
  <c r="M3531" i="1"/>
  <c r="G3440" i="1"/>
  <c r="M3440" i="1" s="1"/>
  <c r="M3441" i="1"/>
  <c r="H3426" i="1"/>
  <c r="N3427" i="1"/>
  <c r="H3331" i="1"/>
  <c r="N3332" i="1"/>
  <c r="I3256" i="1"/>
  <c r="O3257" i="1"/>
  <c r="H3230" i="1"/>
  <c r="N3231" i="1"/>
  <c r="I3215" i="1"/>
  <c r="O3215" i="1" s="1"/>
  <c r="O3216" i="1"/>
  <c r="G3106" i="1"/>
  <c r="M3106" i="1" s="1"/>
  <c r="M3107" i="1"/>
  <c r="G3034" i="1"/>
  <c r="M3034" i="1" s="1"/>
  <c r="M3035" i="1"/>
  <c r="H2997" i="1"/>
  <c r="N2998" i="1"/>
  <c r="H2967" i="1"/>
  <c r="N2968" i="1"/>
  <c r="I2935" i="1"/>
  <c r="O2936" i="1"/>
  <c r="G2876" i="1"/>
  <c r="M2876" i="1" s="1"/>
  <c r="M2877" i="1"/>
  <c r="H2855" i="1"/>
  <c r="N2855" i="1" s="1"/>
  <c r="N2856" i="1"/>
  <c r="G2801" i="1"/>
  <c r="M2801" i="1" s="1"/>
  <c r="M2802" i="1"/>
  <c r="G2725" i="1"/>
  <c r="M2726" i="1"/>
  <c r="M2667" i="1"/>
  <c r="I2507" i="1"/>
  <c r="O2507" i="1" s="1"/>
  <c r="O2508" i="1"/>
  <c r="H2489" i="1"/>
  <c r="N2489" i="1" s="1"/>
  <c r="N2490" i="1"/>
  <c r="H2459" i="1"/>
  <c r="H2454" i="1" s="1"/>
  <c r="N2460" i="1"/>
  <c r="I2432" i="1"/>
  <c r="O2433" i="1"/>
  <c r="G2417" i="1"/>
  <c r="M2418" i="1"/>
  <c r="G2382" i="1"/>
  <c r="M2383" i="1"/>
  <c r="H2352" i="1"/>
  <c r="N2353" i="1"/>
  <c r="I2290" i="1"/>
  <c r="O2291" i="1"/>
  <c r="I2251" i="1"/>
  <c r="O2252" i="1"/>
  <c r="G2235" i="1"/>
  <c r="M2235" i="1" s="1"/>
  <c r="M2236" i="1"/>
  <c r="I2178" i="1"/>
  <c r="O2179" i="1"/>
  <c r="G2163" i="1"/>
  <c r="M2164" i="1"/>
  <c r="H2127" i="1"/>
  <c r="N2128" i="1"/>
  <c r="G2086" i="1"/>
  <c r="M2087" i="1"/>
  <c r="I2057" i="1"/>
  <c r="O2058" i="1"/>
  <c r="G2045" i="1"/>
  <c r="M2046" i="1"/>
  <c r="H2025" i="1"/>
  <c r="N2026" i="1"/>
  <c r="H1985" i="1"/>
  <c r="N1986" i="1"/>
  <c r="G1951" i="1"/>
  <c r="M1952" i="1"/>
  <c r="I1916" i="1"/>
  <c r="O1917" i="1"/>
  <c r="G1845" i="1"/>
  <c r="M1846" i="1"/>
  <c r="H1824" i="1"/>
  <c r="N1825" i="1"/>
  <c r="H1782" i="1"/>
  <c r="N1783" i="1"/>
  <c r="I1762" i="1"/>
  <c r="O1763" i="1"/>
  <c r="G1750" i="1"/>
  <c r="M1751" i="1"/>
  <c r="H1731" i="1"/>
  <c r="N1732" i="1"/>
  <c r="G1648" i="1"/>
  <c r="M1649" i="1"/>
  <c r="H1628" i="1"/>
  <c r="N1629" i="1"/>
  <c r="G1582" i="1"/>
  <c r="M1583" i="1"/>
  <c r="I1542" i="1"/>
  <c r="O1543" i="1"/>
  <c r="G1508" i="1"/>
  <c r="M1509" i="1"/>
  <c r="G1469" i="1"/>
  <c r="M1470" i="1"/>
  <c r="I1442" i="1"/>
  <c r="O1443" i="1"/>
  <c r="G1430" i="1"/>
  <c r="M1431" i="1"/>
  <c r="H1410" i="1"/>
  <c r="N1411" i="1"/>
  <c r="H1370" i="1"/>
  <c r="N1371" i="1"/>
  <c r="H1342" i="1"/>
  <c r="N1343" i="1"/>
  <c r="I1303" i="1"/>
  <c r="O1304" i="1"/>
  <c r="G1230" i="1"/>
  <c r="M1231" i="1"/>
  <c r="H1209" i="1"/>
  <c r="N1209" i="1" s="1"/>
  <c r="N1210" i="1"/>
  <c r="G1186" i="1"/>
  <c r="M1187" i="1"/>
  <c r="H1171" i="1"/>
  <c r="N1172" i="1"/>
  <c r="G1137" i="1"/>
  <c r="M1138" i="1"/>
  <c r="H1097" i="1"/>
  <c r="N1098" i="1"/>
  <c r="I1062" i="1"/>
  <c r="O1062" i="1" s="1"/>
  <c r="O1063" i="1"/>
  <c r="G1031" i="1"/>
  <c r="M1032" i="1"/>
  <c r="H1011" i="1"/>
  <c r="N1012" i="1"/>
  <c r="G966" i="1"/>
  <c r="M967" i="1"/>
  <c r="I924" i="1"/>
  <c r="O925" i="1"/>
  <c r="H858" i="1"/>
  <c r="N859" i="1"/>
  <c r="H682" i="1"/>
  <c r="N683" i="1"/>
  <c r="I668" i="1"/>
  <c r="O669" i="1"/>
  <c r="G654" i="1"/>
  <c r="M655" i="1"/>
  <c r="G584" i="1"/>
  <c r="M584" i="1" s="1"/>
  <c r="M585" i="1"/>
  <c r="G541" i="1"/>
  <c r="M542" i="1"/>
  <c r="H365" i="1"/>
  <c r="N365" i="1" s="1"/>
  <c r="N366" i="1"/>
  <c r="I330" i="1"/>
  <c r="O331" i="1"/>
  <c r="G299" i="1"/>
  <c r="M300" i="1"/>
  <c r="H278" i="1"/>
  <c r="N278" i="1" s="1"/>
  <c r="N279" i="1"/>
  <c r="I226" i="1"/>
  <c r="O226" i="1" s="1"/>
  <c r="O227" i="1"/>
  <c r="G218" i="1"/>
  <c r="M218" i="1" s="1"/>
  <c r="M219" i="1"/>
  <c r="G186" i="1"/>
  <c r="M187" i="1"/>
  <c r="G146" i="1"/>
  <c r="M146" i="1" s="1"/>
  <c r="M147" i="1"/>
  <c r="I98" i="1"/>
  <c r="O99" i="1"/>
  <c r="G87" i="1"/>
  <c r="M88" i="1"/>
  <c r="I35" i="1"/>
  <c r="O36" i="1"/>
  <c r="G1731" i="1"/>
  <c r="M1732" i="1"/>
  <c r="H1636" i="1"/>
  <c r="N1637" i="1"/>
  <c r="I1616" i="1"/>
  <c r="O1617" i="1"/>
  <c r="I1574" i="1"/>
  <c r="O1575" i="1"/>
  <c r="H1542" i="1"/>
  <c r="N1543" i="1"/>
  <c r="G1515" i="1"/>
  <c r="M1516" i="1"/>
  <c r="G1473" i="1"/>
  <c r="M1473" i="1" s="1"/>
  <c r="M1474" i="1"/>
  <c r="H1442" i="1"/>
  <c r="N1443" i="1"/>
  <c r="I1422" i="1"/>
  <c r="O1423" i="1"/>
  <c r="G1410" i="1"/>
  <c r="M1411" i="1"/>
  <c r="G1370" i="1"/>
  <c r="M1371" i="1"/>
  <c r="I1330" i="1"/>
  <c r="O1331" i="1"/>
  <c r="H1262" i="1"/>
  <c r="N1263" i="1"/>
  <c r="I1225" i="1"/>
  <c r="O1226" i="1"/>
  <c r="G1209" i="1"/>
  <c r="M1209" i="1" s="1"/>
  <c r="M1210" i="1"/>
  <c r="I1158" i="1"/>
  <c r="O1159" i="1"/>
  <c r="G1143" i="1"/>
  <c r="M1144" i="1"/>
  <c r="H1104" i="1"/>
  <c r="N1105" i="1"/>
  <c r="H1062" i="1"/>
  <c r="N1062" i="1" s="1"/>
  <c r="N1063" i="1"/>
  <c r="I1024" i="1"/>
  <c r="O1025" i="1"/>
  <c r="I999" i="1"/>
  <c r="O1000" i="1"/>
  <c r="I959" i="1"/>
  <c r="O960" i="1"/>
  <c r="H924" i="1"/>
  <c r="N925" i="1"/>
  <c r="I905" i="1"/>
  <c r="O906" i="1"/>
  <c r="H862" i="1"/>
  <c r="N862" i="1" s="1"/>
  <c r="N863" i="1"/>
  <c r="G783" i="1"/>
  <c r="M783" i="1" s="1"/>
  <c r="M784" i="1"/>
  <c r="G754" i="1"/>
  <c r="M754" i="1" s="1"/>
  <c r="M755" i="1"/>
  <c r="G682" i="1"/>
  <c r="M683" i="1"/>
  <c r="H668" i="1"/>
  <c r="N669" i="1"/>
  <c r="I647" i="1"/>
  <c r="O648" i="1"/>
  <c r="H330" i="1"/>
  <c r="N331" i="1"/>
  <c r="H226" i="1"/>
  <c r="N226" i="1" s="1"/>
  <c r="N227" i="1"/>
  <c r="H129" i="1"/>
  <c r="N129" i="1" s="1"/>
  <c r="N130" i="1"/>
  <c r="G93" i="1"/>
  <c r="M94" i="1"/>
  <c r="G2178" i="1"/>
  <c r="M2179" i="1"/>
  <c r="H2157" i="1"/>
  <c r="N2158" i="1"/>
  <c r="G2057" i="1"/>
  <c r="M2058" i="1"/>
  <c r="H2037" i="1"/>
  <c r="N2038" i="1"/>
  <c r="I1977" i="1"/>
  <c r="O1978" i="1"/>
  <c r="H1945" i="1"/>
  <c r="N1946" i="1"/>
  <c r="I1929" i="1"/>
  <c r="O1930" i="1"/>
  <c r="I1883" i="1"/>
  <c r="O1883" i="1" s="1"/>
  <c r="O1884" i="1"/>
  <c r="G1636" i="1"/>
  <c r="M1637" i="1"/>
  <c r="I1582" i="1"/>
  <c r="O1583" i="1"/>
  <c r="H1548" i="1"/>
  <c r="N1549" i="1"/>
  <c r="I1336" i="1"/>
  <c r="O1337" i="1"/>
  <c r="H1225" i="1"/>
  <c r="N1226" i="1"/>
  <c r="I1031" i="1"/>
  <c r="O1032" i="1"/>
  <c r="H999" i="1"/>
  <c r="N1000" i="1"/>
  <c r="G951" i="1"/>
  <c r="M952" i="1"/>
  <c r="I541" i="1"/>
  <c r="O542" i="1"/>
  <c r="G509" i="1"/>
  <c r="M510" i="1"/>
  <c r="G330" i="1"/>
  <c r="M331" i="1"/>
  <c r="G226" i="1"/>
  <c r="M226" i="1" s="1"/>
  <c r="M227" i="1"/>
  <c r="I186" i="1"/>
  <c r="O187" i="1"/>
  <c r="G98" i="1"/>
  <c r="M99" i="1"/>
  <c r="I1237" i="1"/>
  <c r="O1238" i="1"/>
  <c r="G1225" i="1"/>
  <c r="M1226" i="1"/>
  <c r="H1186" i="1"/>
  <c r="N1187" i="1"/>
  <c r="I1171" i="1"/>
  <c r="O1172" i="1"/>
  <c r="H1137" i="1"/>
  <c r="N1138" i="1"/>
  <c r="G3844" i="1"/>
  <c r="M3845" i="1"/>
  <c r="G3811" i="1"/>
  <c r="M3812" i="1"/>
  <c r="I3698" i="1"/>
  <c r="O3698" i="1" s="1"/>
  <c r="O3699" i="1"/>
  <c r="I3609" i="1"/>
  <c r="O3610" i="1"/>
  <c r="H3545" i="1"/>
  <c r="N3545" i="1" s="1"/>
  <c r="N3546" i="1"/>
  <c r="I3523" i="1"/>
  <c r="O3524" i="1"/>
  <c r="I3464" i="1"/>
  <c r="O3464" i="1" s="1"/>
  <c r="O3465" i="1"/>
  <c r="I3436" i="1"/>
  <c r="O3436" i="1" s="1"/>
  <c r="O3437" i="1"/>
  <c r="G3426" i="1"/>
  <c r="M3427" i="1"/>
  <c r="G3392" i="1"/>
  <c r="M3392" i="1" s="1"/>
  <c r="M3393" i="1"/>
  <c r="G3331" i="1"/>
  <c r="M3332" i="1"/>
  <c r="H3256" i="1"/>
  <c r="N3257" i="1"/>
  <c r="G3230" i="1"/>
  <c r="M3231" i="1"/>
  <c r="H3215" i="1"/>
  <c r="N3215" i="1" s="1"/>
  <c r="N3216" i="1"/>
  <c r="I3067" i="1"/>
  <c r="O3068" i="1"/>
  <c r="G2997" i="1"/>
  <c r="M2998" i="1"/>
  <c r="G2967" i="1"/>
  <c r="M2968" i="1"/>
  <c r="H2935" i="1"/>
  <c r="N2936" i="1"/>
  <c r="G2855" i="1"/>
  <c r="M2855" i="1" s="1"/>
  <c r="M2856" i="1"/>
  <c r="I2655" i="1"/>
  <c r="O2656" i="1"/>
  <c r="G2586" i="1"/>
  <c r="M2587" i="1"/>
  <c r="I2446" i="1"/>
  <c r="O2447" i="1"/>
  <c r="G2425" i="1"/>
  <c r="M2426" i="1"/>
  <c r="I2367" i="1"/>
  <c r="O2368" i="1"/>
  <c r="G2352" i="1"/>
  <c r="M2353" i="1"/>
  <c r="H2290" i="1"/>
  <c r="N2291" i="1"/>
  <c r="H2251" i="1"/>
  <c r="N2252" i="1"/>
  <c r="I2231" i="1"/>
  <c r="O2232" i="1"/>
  <c r="I2183" i="1"/>
  <c r="O2184" i="1"/>
  <c r="H2151" i="1"/>
  <c r="N2152" i="1"/>
  <c r="G2127" i="1"/>
  <c r="M2128" i="1"/>
  <c r="G2090" i="1"/>
  <c r="M2090" i="1" s="1"/>
  <c r="M2091" i="1"/>
  <c r="H2057" i="1"/>
  <c r="N2058" i="1"/>
  <c r="I2037" i="1"/>
  <c r="O2038" i="1"/>
  <c r="G2025" i="1"/>
  <c r="M2026" i="1"/>
  <c r="G1985" i="1"/>
  <c r="M1986" i="1"/>
  <c r="I1945" i="1"/>
  <c r="O1946" i="1"/>
  <c r="H1916" i="1"/>
  <c r="N1917" i="1"/>
  <c r="G1852" i="1"/>
  <c r="M1853" i="1"/>
  <c r="H1832" i="1"/>
  <c r="N1833" i="1"/>
  <c r="G1805" i="1"/>
  <c r="M1806" i="1"/>
  <c r="H1790" i="1"/>
  <c r="N1791" i="1"/>
  <c r="G1756" i="1"/>
  <c r="M1757" i="1"/>
  <c r="G478" i="1"/>
  <c r="M479" i="1"/>
  <c r="G365" i="1"/>
  <c r="M365" i="1" s="1"/>
  <c r="M366" i="1"/>
  <c r="G222" i="1"/>
  <c r="M222" i="1" s="1"/>
  <c r="M223" i="1"/>
  <c r="H98" i="1"/>
  <c r="N99" i="1"/>
  <c r="H35" i="1"/>
  <c r="N36" i="1"/>
  <c r="H2183" i="1"/>
  <c r="N2184" i="1"/>
  <c r="H1923" i="1"/>
  <c r="N1924" i="1"/>
  <c r="H1879" i="1"/>
  <c r="N1880" i="1"/>
  <c r="I1845" i="1"/>
  <c r="O1846" i="1"/>
  <c r="G1832" i="1"/>
  <c r="M1833" i="1"/>
  <c r="I1777" i="1"/>
  <c r="O1778" i="1"/>
  <c r="G1762" i="1"/>
  <c r="M1763" i="1"/>
  <c r="I1681" i="1"/>
  <c r="O1681" i="1" s="1"/>
  <c r="O1682" i="1"/>
  <c r="I1620" i="1"/>
  <c r="O1620" i="1" s="1"/>
  <c r="O1621" i="1"/>
  <c r="I1554" i="1"/>
  <c r="O1555" i="1"/>
  <c r="I1469" i="1"/>
  <c r="O1470" i="1"/>
  <c r="I1430" i="1"/>
  <c r="O1431" i="1"/>
  <c r="G1414" i="1"/>
  <c r="M1414" i="1" s="1"/>
  <c r="M1415" i="1"/>
  <c r="G1303" i="1"/>
  <c r="M1304" i="1"/>
  <c r="G1262" i="1"/>
  <c r="M1263" i="1"/>
  <c r="G1217" i="1"/>
  <c r="M1218" i="1"/>
  <c r="H1131" i="1"/>
  <c r="N1132" i="1"/>
  <c r="G1062" i="1"/>
  <c r="M1062" i="1" s="1"/>
  <c r="M1063" i="1"/>
  <c r="H1024" i="1"/>
  <c r="N1025" i="1"/>
  <c r="H980" i="1"/>
  <c r="N981" i="1"/>
  <c r="H959" i="1"/>
  <c r="N960" i="1"/>
  <c r="G924" i="1"/>
  <c r="M925" i="1"/>
  <c r="G809" i="1"/>
  <c r="M810" i="1"/>
  <c r="G668" i="1"/>
  <c r="M669" i="1"/>
  <c r="H647" i="1"/>
  <c r="N648" i="1"/>
  <c r="I624" i="1"/>
  <c r="O625" i="1"/>
  <c r="I429" i="1"/>
  <c r="O429" i="1" s="1"/>
  <c r="O430" i="1"/>
  <c r="I218" i="1"/>
  <c r="O218" i="1" s="1"/>
  <c r="O219" i="1"/>
  <c r="G129" i="1"/>
  <c r="M129" i="1" s="1"/>
  <c r="M130" i="1"/>
  <c r="I87" i="1"/>
  <c r="O88" i="1"/>
  <c r="G35" i="1"/>
  <c r="M36" i="1"/>
  <c r="H1163" i="1"/>
  <c r="N1164" i="1"/>
  <c r="G1131" i="1"/>
  <c r="M1132" i="1"/>
  <c r="I1097" i="1"/>
  <c r="O1098" i="1"/>
  <c r="G1024" i="1"/>
  <c r="M1025" i="1"/>
  <c r="H1003" i="1"/>
  <c r="N1003" i="1" s="1"/>
  <c r="N1004" i="1"/>
  <c r="G980" i="1"/>
  <c r="M981" i="1"/>
  <c r="H966" i="1"/>
  <c r="N967" i="1"/>
  <c r="G930" i="1"/>
  <c r="M931" i="1"/>
  <c r="I858" i="1"/>
  <c r="O859" i="1"/>
  <c r="I783" i="1"/>
  <c r="O783" i="1" s="1"/>
  <c r="O784" i="1"/>
  <c r="I682" i="1"/>
  <c r="O683" i="1"/>
  <c r="H654" i="1"/>
  <c r="N655" i="1"/>
  <c r="H584" i="1"/>
  <c r="N584" i="1" s="1"/>
  <c r="N585" i="1"/>
  <c r="H541" i="1"/>
  <c r="N542" i="1"/>
  <c r="H429" i="1"/>
  <c r="N429" i="1" s="1"/>
  <c r="N430" i="1"/>
  <c r="G375" i="1"/>
  <c r="M375" i="1" s="1"/>
  <c r="M376" i="1"/>
  <c r="H299" i="1"/>
  <c r="N300" i="1"/>
  <c r="I278" i="1"/>
  <c r="O278" i="1" s="1"/>
  <c r="O279" i="1"/>
  <c r="H218" i="1"/>
  <c r="N218" i="1" s="1"/>
  <c r="N219" i="1"/>
  <c r="H186" i="1"/>
  <c r="N187" i="1"/>
  <c r="H146" i="1"/>
  <c r="N146" i="1" s="1"/>
  <c r="N147" i="1"/>
  <c r="H87" i="1"/>
  <c r="N88" i="1"/>
  <c r="G55" i="1"/>
  <c r="M55" i="1" s="1"/>
  <c r="M56" i="1"/>
  <c r="G59" i="1"/>
  <c r="M59" i="1" s="1"/>
  <c r="M60" i="1"/>
  <c r="H3756" i="1"/>
  <c r="N3757" i="1"/>
  <c r="I3630" i="1"/>
  <c r="O3630" i="1" s="1"/>
  <c r="O3631" i="1"/>
  <c r="H3609" i="1"/>
  <c r="N3610" i="1"/>
  <c r="G3545" i="1"/>
  <c r="M3545" i="1" s="1"/>
  <c r="M3546" i="1"/>
  <c r="H3523" i="1"/>
  <c r="N3524" i="1"/>
  <c r="H3464" i="1"/>
  <c r="N3464" i="1" s="1"/>
  <c r="N3465" i="1"/>
  <c r="I3440" i="1"/>
  <c r="O3440" i="1" s="1"/>
  <c r="O3441" i="1"/>
  <c r="G3432" i="1"/>
  <c r="M3433" i="1"/>
  <c r="G3337" i="1"/>
  <c r="M3337" i="1" s="1"/>
  <c r="M3338" i="1"/>
  <c r="G3256" i="1"/>
  <c r="M3257" i="1"/>
  <c r="G3215" i="1"/>
  <c r="M3215" i="1" s="1"/>
  <c r="M3216" i="1"/>
  <c r="I3106" i="1"/>
  <c r="O3106" i="1" s="1"/>
  <c r="O3107" i="1"/>
  <c r="H3045" i="1"/>
  <c r="N3046" i="1"/>
  <c r="I2876" i="1"/>
  <c r="O2876" i="1" s="1"/>
  <c r="O2877" i="1"/>
  <c r="I2801" i="1"/>
  <c r="O2801" i="1" s="1"/>
  <c r="O2802" i="1"/>
  <c r="H2780" i="1"/>
  <c r="N2781" i="1"/>
  <c r="I2725" i="1"/>
  <c r="O2726" i="1"/>
  <c r="O2667" i="1"/>
  <c r="O2532" i="1"/>
  <c r="G2507" i="1"/>
  <c r="M2507" i="1" s="1"/>
  <c r="M2508" i="1"/>
  <c r="I2450" i="1"/>
  <c r="O2450" i="1" s="1"/>
  <c r="O2451" i="1"/>
  <c r="G2432" i="1"/>
  <c r="M2433" i="1"/>
  <c r="I2398" i="1"/>
  <c r="O2399" i="1"/>
  <c r="I2382" i="1"/>
  <c r="O2383" i="1"/>
  <c r="H2294" i="1"/>
  <c r="N2294" i="1" s="1"/>
  <c r="N2295" i="1"/>
  <c r="H2256" i="1"/>
  <c r="N2257" i="1"/>
  <c r="I2235" i="1"/>
  <c r="O2235" i="1" s="1"/>
  <c r="O2236" i="1"/>
  <c r="I2212" i="1"/>
  <c r="O2213" i="1"/>
  <c r="I3844" i="1"/>
  <c r="O3845" i="1"/>
  <c r="I3811" i="1"/>
  <c r="O3812" i="1"/>
  <c r="G3756" i="1"/>
  <c r="M3757" i="1"/>
  <c r="H3717" i="1"/>
  <c r="N3717" i="1" s="1"/>
  <c r="N3718" i="1"/>
  <c r="G3698" i="1"/>
  <c r="M3698" i="1" s="1"/>
  <c r="M3699" i="1"/>
  <c r="G3626" i="1"/>
  <c r="M3626" i="1" s="1"/>
  <c r="M3627" i="1"/>
  <c r="H3615" i="1"/>
  <c r="N3615" i="1" s="1"/>
  <c r="N3616" i="1"/>
  <c r="H3530" i="1"/>
  <c r="N3531" i="1"/>
  <c r="H3440" i="1"/>
  <c r="N3440" i="1" s="1"/>
  <c r="N3441" i="1"/>
  <c r="I3426" i="1"/>
  <c r="O3427" i="1"/>
  <c r="I3331" i="1"/>
  <c r="O3332" i="1"/>
  <c r="I3230" i="1"/>
  <c r="O3231" i="1"/>
  <c r="G3221" i="1"/>
  <c r="M3222" i="1"/>
  <c r="G3183" i="1"/>
  <c r="M3183" i="1" s="1"/>
  <c r="M3184" i="1"/>
  <c r="H3106" i="1"/>
  <c r="N3106" i="1" s="1"/>
  <c r="N3107" i="1"/>
  <c r="G3045" i="1"/>
  <c r="M3046" i="1"/>
  <c r="H2876" i="1"/>
  <c r="N2876" i="1" s="1"/>
  <c r="N2877" i="1"/>
  <c r="I2855" i="1"/>
  <c r="O2855" i="1" s="1"/>
  <c r="O2856" i="1"/>
  <c r="H2801" i="1"/>
  <c r="N2801" i="1" s="1"/>
  <c r="N2802" i="1"/>
  <c r="G2780" i="1"/>
  <c r="M2781" i="1"/>
  <c r="H2725" i="1"/>
  <c r="N2726" i="1"/>
  <c r="N2667" i="1"/>
  <c r="N2532" i="1"/>
  <c r="H2450" i="1"/>
  <c r="N2450" i="1" s="1"/>
  <c r="N2451" i="1"/>
  <c r="I2425" i="1"/>
  <c r="O2426" i="1"/>
  <c r="H2398" i="1"/>
  <c r="N2399" i="1"/>
  <c r="H2382" i="1"/>
  <c r="N2383" i="1"/>
  <c r="I2352" i="1"/>
  <c r="O2353" i="1"/>
  <c r="G2256" i="1"/>
  <c r="M2257" i="1"/>
  <c r="H2235" i="1"/>
  <c r="N2235" i="1" s="1"/>
  <c r="N2236" i="1"/>
  <c r="H2212" i="1"/>
  <c r="N2213" i="1"/>
  <c r="I2198" i="1"/>
  <c r="O2199" i="1"/>
  <c r="G2157" i="1"/>
  <c r="M2158" i="1"/>
  <c r="H2086" i="1"/>
  <c r="N2087" i="1"/>
  <c r="I2050" i="1"/>
  <c r="O2051" i="1"/>
  <c r="G2037" i="1"/>
  <c r="M2038" i="1"/>
  <c r="I2006" i="1"/>
  <c r="O2007" i="1"/>
  <c r="H1977" i="1"/>
  <c r="N1978" i="1"/>
  <c r="I1957" i="1"/>
  <c r="O1958" i="1"/>
  <c r="G1945" i="1"/>
  <c r="M1946" i="1"/>
  <c r="H1929" i="1"/>
  <c r="N1930" i="1"/>
  <c r="H1883" i="1"/>
  <c r="N1883" i="1" s="1"/>
  <c r="N1884" i="1"/>
  <c r="H1845" i="1"/>
  <c r="N1846" i="1"/>
  <c r="I1824" i="1"/>
  <c r="O1825" i="1"/>
  <c r="I1782" i="1"/>
  <c r="O1783" i="1"/>
  <c r="H1750" i="1"/>
  <c r="N1751" i="1"/>
  <c r="I1731" i="1"/>
  <c r="O1732" i="1"/>
  <c r="H1681" i="1"/>
  <c r="N1681" i="1" s="1"/>
  <c r="N1682" i="1"/>
  <c r="G1641" i="1"/>
  <c r="M1642" i="1"/>
  <c r="H1620" i="1"/>
  <c r="N1620" i="1" s="1"/>
  <c r="N1621" i="1"/>
  <c r="G1597" i="1"/>
  <c r="M1598" i="1"/>
  <c r="H1582" i="1"/>
  <c r="N1583" i="1"/>
  <c r="G1548" i="1"/>
  <c r="M1549" i="1"/>
  <c r="H1508" i="1"/>
  <c r="N1509" i="1"/>
  <c r="I1473" i="1"/>
  <c r="O1473" i="1" s="1"/>
  <c r="O1474" i="1"/>
  <c r="H1430" i="1"/>
  <c r="N1431" i="1"/>
  <c r="I1410" i="1"/>
  <c r="O1411" i="1"/>
  <c r="I1370" i="1"/>
  <c r="O1371" i="1"/>
  <c r="I1342" i="1"/>
  <c r="O1343" i="1"/>
  <c r="G1330" i="1"/>
  <c r="M1331" i="1"/>
  <c r="H3685" i="1"/>
  <c r="N3689" i="1"/>
  <c r="I689" i="1"/>
  <c r="O689" i="1" s="1"/>
  <c r="O690" i="1"/>
  <c r="H3800" i="1"/>
  <c r="N3801" i="1"/>
  <c r="I3264" i="1"/>
  <c r="O3264" i="1" s="1"/>
  <c r="O3265" i="1"/>
  <c r="I3002" i="1"/>
  <c r="O3006" i="1"/>
  <c r="G2405" i="1"/>
  <c r="M2406" i="1"/>
  <c r="H2277" i="1"/>
  <c r="N2281" i="1"/>
  <c r="I1664" i="1"/>
  <c r="O1668" i="1"/>
  <c r="H3474" i="1"/>
  <c r="N3474" i="1" s="1"/>
  <c r="N3487" i="1"/>
  <c r="G3367" i="1"/>
  <c r="M3367" i="1" s="1"/>
  <c r="M3371" i="1"/>
  <c r="G2277" i="1"/>
  <c r="M2281" i="1"/>
  <c r="G1193" i="1"/>
  <c r="M1194" i="1"/>
  <c r="H514" i="1"/>
  <c r="N515" i="1"/>
  <c r="I40" i="1"/>
  <c r="O44" i="1"/>
  <c r="G2942" i="1"/>
  <c r="M2943" i="1"/>
  <c r="I16" i="1"/>
  <c r="O17" i="1"/>
  <c r="G173" i="1"/>
  <c r="M174" i="1"/>
  <c r="H1362" i="1"/>
  <c r="N1363" i="1"/>
  <c r="G3380" i="1"/>
  <c r="M3380" i="1" s="1"/>
  <c r="M3381" i="1"/>
  <c r="H724" i="1"/>
  <c r="N728" i="1"/>
  <c r="H3743" i="1"/>
  <c r="N3743" i="1" s="1"/>
  <c r="N3747" i="1"/>
  <c r="G3800" i="1"/>
  <c r="M3801" i="1"/>
  <c r="G3152" i="1"/>
  <c r="M3152" i="1" s="1"/>
  <c r="M3153" i="1"/>
  <c r="G1398" i="1"/>
  <c r="M1399" i="1"/>
  <c r="I1451" i="1"/>
  <c r="O1452" i="1"/>
  <c r="I1604" i="1"/>
  <c r="O1605" i="1"/>
  <c r="I358" i="1"/>
  <c r="O359" i="1"/>
  <c r="I845" i="1"/>
  <c r="O849" i="1"/>
  <c r="H3110" i="1"/>
  <c r="N3110" i="1" s="1"/>
  <c r="N3111" i="1"/>
  <c r="H173" i="1"/>
  <c r="N174" i="1"/>
  <c r="G1868" i="1"/>
  <c r="M1872" i="1"/>
  <c r="G246" i="1"/>
  <c r="M246" i="1" s="1"/>
  <c r="M247" i="1"/>
  <c r="G514" i="1"/>
  <c r="M515" i="1"/>
  <c r="G3412" i="1"/>
  <c r="M3413" i="1"/>
  <c r="G892" i="1"/>
  <c r="M893" i="1"/>
  <c r="H2120" i="1"/>
  <c r="N2121" i="1"/>
  <c r="G3295" i="1"/>
  <c r="M3295" i="1" s="1"/>
  <c r="M3296" i="1"/>
  <c r="G3577" i="1"/>
  <c r="M3578" i="1"/>
  <c r="I2951" i="1"/>
  <c r="O2955" i="1"/>
  <c r="I3721" i="1"/>
  <c r="O3725" i="1"/>
  <c r="H3818" i="1"/>
  <c r="N3819" i="1"/>
  <c r="H3511" i="1"/>
  <c r="N3515" i="1"/>
  <c r="G3474" i="1"/>
  <c r="M3474" i="1" s="1"/>
  <c r="M3487" i="1"/>
  <c r="I3110" i="1"/>
  <c r="O3110" i="1" s="1"/>
  <c r="O3111" i="1"/>
  <c r="H2554" i="1"/>
  <c r="N2555" i="1"/>
  <c r="I1698" i="1"/>
  <c r="O1699" i="1"/>
  <c r="H1490" i="1"/>
  <c r="N1491" i="1"/>
  <c r="G845" i="1"/>
  <c r="M849" i="1"/>
  <c r="H3072" i="1"/>
  <c r="N3076" i="1"/>
  <c r="I3800" i="1"/>
  <c r="O3801" i="1"/>
  <c r="I2563" i="1"/>
  <c r="O2567" i="1"/>
  <c r="I1079" i="1"/>
  <c r="O1080" i="1"/>
  <c r="I2387" i="1"/>
  <c r="O2388" i="1"/>
  <c r="H1698" i="1"/>
  <c r="N1699" i="1"/>
  <c r="H987" i="1"/>
  <c r="N988" i="1"/>
  <c r="I1458" i="1"/>
  <c r="O1462" i="1"/>
  <c r="H1251" i="1"/>
  <c r="N1255" i="1"/>
  <c r="H776" i="1"/>
  <c r="N777" i="1"/>
  <c r="I3474" i="1"/>
  <c r="O3474" i="1" s="1"/>
  <c r="O3487" i="1"/>
  <c r="I343" i="1"/>
  <c r="O347" i="1"/>
  <c r="H3038" i="1"/>
  <c r="N3038" i="1" s="1"/>
  <c r="N3039" i="1"/>
  <c r="I892" i="1"/>
  <c r="O893" i="1"/>
  <c r="G2120" i="1"/>
  <c r="M2121" i="1"/>
  <c r="H3235" i="1"/>
  <c r="N3239" i="1"/>
  <c r="H3019" i="1"/>
  <c r="N3019" i="1" s="1"/>
  <c r="N3020" i="1"/>
  <c r="G2013" i="1"/>
  <c r="M2014" i="1"/>
  <c r="G1309" i="1"/>
  <c r="M1310" i="1"/>
  <c r="G448" i="1"/>
  <c r="M452" i="1"/>
  <c r="H3891" i="1"/>
  <c r="N3892" i="1"/>
  <c r="I3346" i="1"/>
  <c r="O3350" i="1"/>
  <c r="I3876" i="1"/>
  <c r="O3880" i="1"/>
  <c r="H3702" i="1"/>
  <c r="N3706" i="1"/>
  <c r="H3367" i="1"/>
  <c r="N3367" i="1" s="1"/>
  <c r="N3371" i="1"/>
  <c r="G3110" i="1"/>
  <c r="M3110" i="1" s="1"/>
  <c r="M3111" i="1"/>
  <c r="I3038" i="1"/>
  <c r="O3038" i="1" s="1"/>
  <c r="O3039" i="1"/>
  <c r="G2951" i="1"/>
  <c r="M2955" i="1"/>
  <c r="I2066" i="1"/>
  <c r="O2067" i="1"/>
  <c r="G2190" i="1"/>
  <c r="M2191" i="1"/>
  <c r="G1812" i="1"/>
  <c r="M1813" i="1"/>
  <c r="I879" i="1"/>
  <c r="O880" i="1"/>
  <c r="G776" i="1"/>
  <c r="M777" i="1"/>
  <c r="H845" i="1"/>
  <c r="N849" i="1"/>
  <c r="I232" i="1"/>
  <c r="O236" i="1"/>
  <c r="I246" i="1"/>
  <c r="O246" i="1" s="1"/>
  <c r="O247" i="1"/>
  <c r="G74" i="1"/>
  <c r="M78" i="1"/>
  <c r="H3264" i="1"/>
  <c r="N3264" i="1" s="1"/>
  <c r="N3265" i="1"/>
  <c r="H2988" i="1"/>
  <c r="N2988" i="1" s="1"/>
  <c r="N2989" i="1"/>
  <c r="G3038" i="1"/>
  <c r="M3038" i="1" s="1"/>
  <c r="M3039" i="1"/>
  <c r="I2328" i="1"/>
  <c r="O2329" i="1"/>
  <c r="G2219" i="1"/>
  <c r="M2220" i="1"/>
  <c r="I1283" i="1"/>
  <c r="O1284" i="1"/>
  <c r="G2554" i="1"/>
  <c r="M2555" i="1"/>
  <c r="H2066" i="1"/>
  <c r="N2067" i="1"/>
  <c r="G1490" i="1"/>
  <c r="M1491" i="1"/>
  <c r="G1079" i="1"/>
  <c r="M1080" i="1"/>
  <c r="G762" i="1"/>
  <c r="M762" i="1" s="1"/>
  <c r="M770" i="1"/>
  <c r="I3167" i="1"/>
  <c r="O3168" i="1"/>
  <c r="I1657" i="1"/>
  <c r="O1658" i="1"/>
  <c r="G3511" i="1"/>
  <c r="M3515" i="1"/>
  <c r="H106" i="1"/>
  <c r="N110" i="1"/>
  <c r="I448" i="1"/>
  <c r="O452" i="1"/>
  <c r="I74" i="1"/>
  <c r="O78" i="1"/>
  <c r="G2107" i="1"/>
  <c r="M2108" i="1"/>
  <c r="I1868" i="1"/>
  <c r="O1872" i="1"/>
  <c r="G2590" i="1"/>
  <c r="M2590" i="1" s="1"/>
  <c r="M2591" i="1"/>
  <c r="G2387" i="1"/>
  <c r="M2388" i="1"/>
  <c r="H3094" i="1"/>
  <c r="N3094" i="1" s="1"/>
  <c r="N3095" i="1"/>
  <c r="I3818" i="1"/>
  <c r="O3819" i="1"/>
  <c r="H3769" i="1"/>
  <c r="N3773" i="1"/>
  <c r="G3235" i="1"/>
  <c r="M3239" i="1"/>
  <c r="I3152" i="1"/>
  <c r="O3152" i="1" s="1"/>
  <c r="O3153" i="1"/>
  <c r="G2988" i="1"/>
  <c r="M2988" i="1" s="1"/>
  <c r="M2989" i="1"/>
  <c r="H2387" i="1"/>
  <c r="N2388" i="1"/>
  <c r="G2328" i="1"/>
  <c r="M2329" i="1"/>
  <c r="H1283" i="1"/>
  <c r="N1284" i="1"/>
  <c r="G724" i="1"/>
  <c r="M728" i="1"/>
  <c r="H689" i="1"/>
  <c r="N689" i="1" s="1"/>
  <c r="N690" i="1"/>
  <c r="G382" i="1"/>
  <c r="M387" i="1"/>
  <c r="G3876" i="1"/>
  <c r="M3880" i="1"/>
  <c r="G3743" i="1"/>
  <c r="M3743" i="1" s="1"/>
  <c r="M3747" i="1"/>
  <c r="I3412" i="1"/>
  <c r="O3413" i="1"/>
  <c r="I3702" i="1"/>
  <c r="O3706" i="1"/>
  <c r="G3685" i="1"/>
  <c r="M3689" i="1"/>
  <c r="H3346" i="1"/>
  <c r="N3350" i="1"/>
  <c r="I3235" i="1"/>
  <c r="O3239" i="1"/>
  <c r="G3099" i="1"/>
  <c r="M3100" i="1"/>
  <c r="H3152" i="1"/>
  <c r="N3152" i="1" s="1"/>
  <c r="N3153" i="1"/>
  <c r="G3019" i="1"/>
  <c r="M3019" i="1" s="1"/>
  <c r="M3020" i="1"/>
  <c r="I2554" i="1"/>
  <c r="O2555" i="1"/>
  <c r="I2277" i="1"/>
  <c r="O2281" i="1"/>
  <c r="H1458" i="1"/>
  <c r="N1462" i="1"/>
  <c r="I1251" i="1"/>
  <c r="O1255" i="1"/>
  <c r="H1812" i="1"/>
  <c r="N1813" i="1"/>
  <c r="H1451" i="1"/>
  <c r="N1452" i="1"/>
  <c r="G1664" i="1"/>
  <c r="M1668" i="1"/>
  <c r="I1521" i="1"/>
  <c r="O1522" i="1"/>
  <c r="I1309" i="1"/>
  <c r="O1310" i="1"/>
  <c r="I1110" i="1"/>
  <c r="O1111" i="1"/>
  <c r="G689" i="1"/>
  <c r="M689" i="1" s="1"/>
  <c r="M690" i="1"/>
  <c r="H246" i="1"/>
  <c r="N246" i="1" s="1"/>
  <c r="N247" i="1"/>
  <c r="H358" i="1"/>
  <c r="N359" i="1"/>
  <c r="G195" i="1"/>
  <c r="M196" i="1"/>
  <c r="I23" i="1"/>
  <c r="O24" i="1"/>
  <c r="I195" i="1"/>
  <c r="O196" i="1"/>
  <c r="H74" i="1"/>
  <c r="N78" i="1"/>
  <c r="G16" i="1"/>
  <c r="M17" i="1"/>
  <c r="I3511" i="1"/>
  <c r="O3515" i="1"/>
  <c r="G3346" i="1"/>
  <c r="M3350" i="1"/>
  <c r="G3072" i="1"/>
  <c r="M3076" i="1"/>
  <c r="H3386" i="1"/>
  <c r="N3386" i="1" s="1"/>
  <c r="N3387" i="1"/>
  <c r="H3167" i="1"/>
  <c r="N3168" i="1"/>
  <c r="I2988" i="1"/>
  <c r="O2988" i="1" s="1"/>
  <c r="O2989" i="1"/>
  <c r="G2603" i="1"/>
  <c r="M2604" i="1"/>
  <c r="H2328" i="1"/>
  <c r="N2329" i="1"/>
  <c r="G2133" i="1"/>
  <c r="M2134" i="1"/>
  <c r="H1521" i="1"/>
  <c r="N1522" i="1"/>
  <c r="G987" i="1"/>
  <c r="M988" i="1"/>
  <c r="I1812" i="1"/>
  <c r="O1813" i="1"/>
  <c r="H2405" i="1"/>
  <c r="N2406" i="1"/>
  <c r="I1193" i="1"/>
  <c r="O1194" i="1"/>
  <c r="H16" i="1"/>
  <c r="N17" i="1"/>
  <c r="G879" i="1"/>
  <c r="M880" i="1"/>
  <c r="I514" i="1"/>
  <c r="O515" i="1"/>
  <c r="I121" i="1"/>
  <c r="O122" i="1"/>
  <c r="I3685" i="1"/>
  <c r="O3689" i="1"/>
  <c r="H3099" i="1"/>
  <c r="N3100" i="1"/>
  <c r="G1698" i="1"/>
  <c r="M1699" i="1"/>
  <c r="H2013" i="1"/>
  <c r="N2014" i="1"/>
  <c r="G1283" i="1"/>
  <c r="M1284" i="1"/>
  <c r="G1045" i="1"/>
  <c r="M1049" i="1"/>
  <c r="H195" i="1"/>
  <c r="N196" i="1"/>
  <c r="I3072" i="1"/>
  <c r="O3076" i="1"/>
  <c r="G358" i="1"/>
  <c r="M359" i="1"/>
  <c r="G2545" i="1"/>
  <c r="M2545" i="1" s="1"/>
  <c r="M2546" i="1"/>
  <c r="I724" i="1"/>
  <c r="O728" i="1"/>
  <c r="G1451" i="1"/>
  <c r="M1452" i="1"/>
  <c r="I3386" i="1"/>
  <c r="O3386" i="1" s="1"/>
  <c r="O3387" i="1"/>
  <c r="G3094" i="1"/>
  <c r="M3094" i="1" s="1"/>
  <c r="M3095" i="1"/>
  <c r="H892" i="1"/>
  <c r="N893" i="1"/>
  <c r="G1362" i="1"/>
  <c r="M1363" i="1"/>
  <c r="I2120" i="1"/>
  <c r="O2121" i="1"/>
  <c r="G533" i="1"/>
  <c r="M534" i="1"/>
  <c r="H3577" i="1"/>
  <c r="N3578" i="1"/>
  <c r="H3844" i="1"/>
  <c r="N3845" i="1"/>
  <c r="H3811" i="1"/>
  <c r="N3812" i="1"/>
  <c r="G3764" i="1"/>
  <c r="M3765" i="1"/>
  <c r="G3717" i="1"/>
  <c r="M3717" i="1" s="1"/>
  <c r="M3718" i="1"/>
  <c r="G3615" i="1"/>
  <c r="M3615" i="1" s="1"/>
  <c r="M3616" i="1"/>
  <c r="I3569" i="1"/>
  <c r="O3570" i="1"/>
  <c r="H3538" i="1"/>
  <c r="N3539" i="1"/>
  <c r="I3432" i="1"/>
  <c r="O3433" i="1"/>
  <c r="G3420" i="1"/>
  <c r="M3421" i="1"/>
  <c r="H3392" i="1"/>
  <c r="N3392" i="1" s="1"/>
  <c r="N3393" i="1"/>
  <c r="G3361" i="1"/>
  <c r="M3362" i="1"/>
  <c r="I3337" i="1"/>
  <c r="O3337" i="1" s="1"/>
  <c r="O3338" i="1"/>
  <c r="G3087" i="1"/>
  <c r="M3088" i="1"/>
  <c r="H2926" i="1"/>
  <c r="N2927" i="1"/>
  <c r="N2735" i="1"/>
  <c r="H2586" i="1"/>
  <c r="N2587" i="1"/>
  <c r="M2532" i="1"/>
  <c r="G2450" i="1"/>
  <c r="M2450" i="1" s="1"/>
  <c r="M2451" i="1"/>
  <c r="H2425" i="1"/>
  <c r="N2426" i="1"/>
  <c r="G2398" i="1"/>
  <c r="M2399" i="1"/>
  <c r="G2346" i="1"/>
  <c r="M2347" i="1"/>
  <c r="G2263" i="1"/>
  <c r="M2264" i="1"/>
  <c r="H2243" i="1"/>
  <c r="N2244" i="1"/>
  <c r="G2212" i="1"/>
  <c r="M2213" i="1"/>
  <c r="H2198" i="1"/>
  <c r="N2199" i="1"/>
  <c r="I2151" i="1"/>
  <c r="O2152" i="1"/>
  <c r="H2090" i="1"/>
  <c r="N2090" i="1" s="1"/>
  <c r="N2091" i="1"/>
  <c r="H2050" i="1"/>
  <c r="N2051" i="1"/>
  <c r="I2029" i="1"/>
  <c r="O2029" i="1" s="1"/>
  <c r="O2030" i="1"/>
  <c r="H2006" i="1"/>
  <c r="N2007" i="1"/>
  <c r="I1992" i="1"/>
  <c r="O1993" i="1"/>
  <c r="G1977" i="1"/>
  <c r="M1978" i="1"/>
  <c r="H1957" i="1"/>
  <c r="N1958" i="1"/>
  <c r="G1929" i="1"/>
  <c r="M1930" i="1"/>
  <c r="G1883" i="1"/>
  <c r="M1883" i="1" s="1"/>
  <c r="M1884" i="1"/>
  <c r="H1852" i="1"/>
  <c r="N1853" i="1"/>
  <c r="I1832" i="1"/>
  <c r="O1833" i="1"/>
  <c r="H1805" i="1"/>
  <c r="N1806" i="1"/>
  <c r="I1790" i="1"/>
  <c r="O1791" i="1"/>
  <c r="G1777" i="1"/>
  <c r="M1778" i="1"/>
  <c r="H1756" i="1"/>
  <c r="N1757" i="1"/>
  <c r="G1725" i="1"/>
  <c r="M1726" i="1"/>
  <c r="G1681" i="1"/>
  <c r="M1681" i="1" s="1"/>
  <c r="M1682" i="1"/>
  <c r="I1636" i="1"/>
  <c r="O1637" i="1"/>
  <c r="G1620" i="1"/>
  <c r="M1620" i="1" s="1"/>
  <c r="M1621" i="1"/>
  <c r="I1569" i="1"/>
  <c r="O1570" i="1"/>
  <c r="G1554" i="1"/>
  <c r="M1555" i="1"/>
  <c r="H1515" i="1"/>
  <c r="N1516" i="1"/>
  <c r="H1473" i="1"/>
  <c r="N1473" i="1" s="1"/>
  <c r="N1474" i="1"/>
  <c r="H1435" i="1"/>
  <c r="N1436" i="1"/>
  <c r="I1414" i="1"/>
  <c r="O1414" i="1" s="1"/>
  <c r="O1415" i="1"/>
  <c r="H1391" i="1"/>
  <c r="N1392" i="1"/>
  <c r="I1377" i="1"/>
  <c r="O1378" i="1"/>
  <c r="G1336" i="1"/>
  <c r="M1337" i="1"/>
  <c r="I1262" i="1"/>
  <c r="O1263" i="1"/>
  <c r="H1237" i="1"/>
  <c r="N1238" i="1"/>
  <c r="I1217" i="1"/>
  <c r="O1218" i="1"/>
  <c r="G1205" i="1"/>
  <c r="M1206" i="1"/>
  <c r="G1163" i="1"/>
  <c r="M1164" i="1"/>
  <c r="H1143" i="1"/>
  <c r="N1144" i="1"/>
  <c r="I1104" i="1"/>
  <c r="O1105" i="1"/>
  <c r="H1058" i="1"/>
  <c r="N1059" i="1"/>
  <c r="I1019" i="1"/>
  <c r="O1020" i="1"/>
  <c r="G1003" i="1"/>
  <c r="M1003" i="1" s="1"/>
  <c r="M1004" i="1"/>
  <c r="I951" i="1"/>
  <c r="O952" i="1"/>
  <c r="G936" i="1"/>
  <c r="M937" i="1"/>
  <c r="I899" i="1"/>
  <c r="O900" i="1"/>
  <c r="I862" i="1"/>
  <c r="O862" i="1" s="1"/>
  <c r="O863" i="1"/>
  <c r="H783" i="1"/>
  <c r="N783" i="1" s="1"/>
  <c r="N784" i="1"/>
  <c r="H661" i="1"/>
  <c r="N662" i="1"/>
  <c r="G624" i="1"/>
  <c r="M625" i="1"/>
  <c r="I509" i="1"/>
  <c r="O510" i="1"/>
  <c r="H478" i="1"/>
  <c r="N479" i="1"/>
  <c r="G429" i="1"/>
  <c r="M429" i="1" s="1"/>
  <c r="M430" i="1"/>
  <c r="I371" i="1"/>
  <c r="O372" i="1"/>
  <c r="H324" i="1"/>
  <c r="N325" i="1"/>
  <c r="H222" i="1"/>
  <c r="N222" i="1" s="1"/>
  <c r="N223" i="1"/>
  <c r="I206" i="1"/>
  <c r="O206" i="1" s="1"/>
  <c r="O207" i="1"/>
  <c r="H191" i="1"/>
  <c r="N191" i="1" s="1"/>
  <c r="N192" i="1"/>
  <c r="H151" i="1"/>
  <c r="H150" i="1" s="1"/>
  <c r="N152" i="1"/>
  <c r="I129" i="1"/>
  <c r="O129" i="1" s="1"/>
  <c r="O130" i="1"/>
  <c r="H93" i="1"/>
  <c r="N94" i="1"/>
  <c r="I1677" i="1"/>
  <c r="O1678" i="1"/>
  <c r="I1641" i="1"/>
  <c r="O1642" i="1"/>
  <c r="G1628" i="1"/>
  <c r="M1629" i="1"/>
  <c r="I1597" i="1"/>
  <c r="O1598" i="1"/>
  <c r="H1569" i="1"/>
  <c r="N1570" i="1"/>
  <c r="I1548" i="1"/>
  <c r="O1549" i="1"/>
  <c r="G1435" i="1"/>
  <c r="M1436" i="1"/>
  <c r="H1414" i="1"/>
  <c r="N1414" i="1" s="1"/>
  <c r="N1415" i="1"/>
  <c r="G1391" i="1"/>
  <c r="M1392" i="1"/>
  <c r="H1377" i="1"/>
  <c r="N1378" i="1"/>
  <c r="I1357" i="1"/>
  <c r="O1358" i="1"/>
  <c r="G1342" i="1"/>
  <c r="M1343" i="1"/>
  <c r="H1303" i="1"/>
  <c r="N1304" i="1"/>
  <c r="I1266" i="1"/>
  <c r="O1266" i="1" s="1"/>
  <c r="O1267" i="1"/>
  <c r="G1237" i="1"/>
  <c r="M1238" i="1"/>
  <c r="H1217" i="1"/>
  <c r="N1218" i="1"/>
  <c r="G1171" i="1"/>
  <c r="M1172" i="1"/>
  <c r="I1131" i="1"/>
  <c r="O1132" i="1"/>
  <c r="G1097" i="1"/>
  <c r="M1098" i="1"/>
  <c r="G1058" i="1"/>
  <c r="M1059" i="1"/>
  <c r="G1011" i="1"/>
  <c r="M1012" i="1"/>
  <c r="I980" i="1"/>
  <c r="O981" i="1"/>
  <c r="H951" i="1"/>
  <c r="N952" i="1"/>
  <c r="I930" i="1"/>
  <c r="O931" i="1"/>
  <c r="H899" i="1"/>
  <c r="N900" i="1"/>
  <c r="G858" i="1"/>
  <c r="M859" i="1"/>
  <c r="I831" i="1"/>
  <c r="O832" i="1"/>
  <c r="G661" i="1"/>
  <c r="M662" i="1"/>
  <c r="H509" i="1"/>
  <c r="N510" i="1"/>
  <c r="I375" i="1"/>
  <c r="O375" i="1" s="1"/>
  <c r="O376" i="1"/>
  <c r="G278" i="1"/>
  <c r="M278" i="1" s="1"/>
  <c r="M279" i="1"/>
  <c r="H206" i="1"/>
  <c r="N206" i="1" s="1"/>
  <c r="N207" i="1"/>
  <c r="G151" i="1"/>
  <c r="G150" i="1" s="1"/>
  <c r="M152" i="1"/>
  <c r="I55" i="1"/>
  <c r="O55" i="1" s="1"/>
  <c r="O56" i="1"/>
  <c r="I2163" i="1"/>
  <c r="O2164" i="1"/>
  <c r="G2151" i="1"/>
  <c r="M2152" i="1"/>
  <c r="I2086" i="1"/>
  <c r="O2087" i="1"/>
  <c r="I2045" i="1"/>
  <c r="O2046" i="1"/>
  <c r="G2029" i="1"/>
  <c r="M2029" i="1" s="1"/>
  <c r="M2030" i="1"/>
  <c r="H1972" i="1"/>
  <c r="N1973" i="1"/>
  <c r="I1951" i="1"/>
  <c r="O1952" i="1"/>
  <c r="G1916" i="1"/>
  <c r="M1917" i="1"/>
  <c r="I1750" i="1"/>
  <c r="O1751" i="1"/>
  <c r="I1648" i="1"/>
  <c r="O1649" i="1"/>
  <c r="H1597" i="1"/>
  <c r="N1598" i="1"/>
  <c r="G1569" i="1"/>
  <c r="M1570" i="1"/>
  <c r="H1357" i="1"/>
  <c r="N1358" i="1"/>
  <c r="H1266" i="1"/>
  <c r="N1266" i="1" s="1"/>
  <c r="N1267" i="1"/>
  <c r="I1205" i="1"/>
  <c r="O1206" i="1"/>
  <c r="I1163" i="1"/>
  <c r="O1164" i="1"/>
  <c r="I1137" i="1"/>
  <c r="O1138" i="1"/>
  <c r="G1019" i="1"/>
  <c r="M1020" i="1"/>
  <c r="H930" i="1"/>
  <c r="N931" i="1"/>
  <c r="G899" i="1"/>
  <c r="M900" i="1"/>
  <c r="G862" i="1"/>
  <c r="M862" i="1" s="1"/>
  <c r="M863" i="1"/>
  <c r="I584" i="1"/>
  <c r="O584" i="1" s="1"/>
  <c r="O585" i="1"/>
  <c r="H419" i="1"/>
  <c r="N419" i="1" s="1"/>
  <c r="N420" i="1"/>
  <c r="G371" i="1"/>
  <c r="M372" i="1"/>
  <c r="I299" i="1"/>
  <c r="O300" i="1"/>
  <c r="H214" i="1"/>
  <c r="N215" i="1"/>
  <c r="H133" i="1"/>
  <c r="N133" i="1" s="1"/>
  <c r="N134" i="1"/>
  <c r="H1230" i="1"/>
  <c r="N1231" i="1"/>
  <c r="I1209" i="1"/>
  <c r="O1209" i="1" s="1"/>
  <c r="O1210" i="1"/>
  <c r="G1158" i="1"/>
  <c r="M1159" i="1"/>
  <c r="H3861" i="1"/>
  <c r="N3862" i="1"/>
  <c r="I3756" i="1"/>
  <c r="O3757" i="1"/>
  <c r="I3626" i="1"/>
  <c r="O3626" i="1" s="1"/>
  <c r="O3627" i="1"/>
  <c r="H3601" i="1"/>
  <c r="N3602" i="1"/>
  <c r="H3569" i="1"/>
  <c r="N3570" i="1"/>
  <c r="G3538" i="1"/>
  <c r="M3539" i="1"/>
  <c r="H3432" i="1"/>
  <c r="N3433" i="1"/>
  <c r="H3337" i="1"/>
  <c r="N3337" i="1" s="1"/>
  <c r="N3338" i="1"/>
  <c r="I3221" i="1"/>
  <c r="O3222" i="1"/>
  <c r="I3183" i="1"/>
  <c r="O3183" i="1" s="1"/>
  <c r="O3184" i="1"/>
  <c r="I3118" i="1"/>
  <c r="O3119" i="1"/>
  <c r="I3045" i="1"/>
  <c r="O3046" i="1"/>
  <c r="G2926" i="1"/>
  <c r="M2927" i="1"/>
  <c r="I2780" i="1"/>
  <c r="O2781" i="1"/>
  <c r="M2735" i="1"/>
  <c r="H2507" i="1"/>
  <c r="N2507" i="1" s="1"/>
  <c r="N2508" i="1"/>
  <c r="G2489" i="1"/>
  <c r="M2489" i="1" s="1"/>
  <c r="M2490" i="1"/>
  <c r="G2459" i="1"/>
  <c r="G2454" i="1" s="1"/>
  <c r="M2460" i="1"/>
  <c r="H2432" i="1"/>
  <c r="N2433" i="1"/>
  <c r="I2294" i="1"/>
  <c r="O2294" i="1" s="1"/>
  <c r="O2295" i="1"/>
  <c r="I2256" i="1"/>
  <c r="O2257" i="1"/>
  <c r="G2243" i="1"/>
  <c r="M2244" i="1"/>
  <c r="G2198" i="1"/>
  <c r="M2199" i="1"/>
  <c r="H2178" i="1"/>
  <c r="N2179" i="1"/>
  <c r="I2157" i="1"/>
  <c r="O2158" i="1"/>
  <c r="G2050" i="1"/>
  <c r="M2051" i="1"/>
  <c r="H2029" i="1"/>
  <c r="N2029" i="1" s="1"/>
  <c r="N2030" i="1"/>
  <c r="G2006" i="1"/>
  <c r="M2007" i="1"/>
  <c r="H1992" i="1"/>
  <c r="N1993" i="1"/>
  <c r="I1972" i="1"/>
  <c r="O1973" i="1"/>
  <c r="G1957" i="1"/>
  <c r="M1958" i="1"/>
  <c r="I1923" i="1"/>
  <c r="O1924" i="1"/>
  <c r="I1879" i="1"/>
  <c r="O1880" i="1"/>
  <c r="I1840" i="1"/>
  <c r="O1841" i="1"/>
  <c r="G1824" i="1"/>
  <c r="M1825" i="1"/>
  <c r="G1782" i="1"/>
  <c r="M1783" i="1"/>
  <c r="H1762" i="1"/>
  <c r="N1763" i="1"/>
  <c r="H1019" i="1"/>
  <c r="N1020" i="1"/>
  <c r="G499" i="1"/>
  <c r="M499" i="1" s="1"/>
  <c r="M500" i="1"/>
  <c r="I419" i="1"/>
  <c r="O419" i="1" s="1"/>
  <c r="O420" i="1"/>
  <c r="H371" i="1"/>
  <c r="N372" i="1"/>
  <c r="G324" i="1"/>
  <c r="M325" i="1"/>
  <c r="I214" i="1"/>
  <c r="O215" i="1"/>
  <c r="G191" i="1"/>
  <c r="M191" i="1" s="1"/>
  <c r="M192" i="1"/>
  <c r="I133" i="1"/>
  <c r="O133" i="1" s="1"/>
  <c r="O134" i="1"/>
  <c r="G1992" i="1"/>
  <c r="M1993" i="1"/>
  <c r="H1840" i="1"/>
  <c r="N1841" i="1"/>
  <c r="G1790" i="1"/>
  <c r="M1791" i="1"/>
  <c r="I1725" i="1"/>
  <c r="O1726" i="1"/>
  <c r="H1677" i="1"/>
  <c r="N1678" i="1"/>
  <c r="H1641" i="1"/>
  <c r="N1642" i="1"/>
  <c r="H1616" i="1"/>
  <c r="N1617" i="1"/>
  <c r="H1574" i="1"/>
  <c r="N1575" i="1"/>
  <c r="G1542" i="1"/>
  <c r="M1543" i="1"/>
  <c r="I1508" i="1"/>
  <c r="O1509" i="1"/>
  <c r="G1442" i="1"/>
  <c r="M1443" i="1"/>
  <c r="H1422" i="1"/>
  <c r="N1423" i="1"/>
  <c r="G1377" i="1"/>
  <c r="M1378" i="1"/>
  <c r="H1330" i="1"/>
  <c r="N1331" i="1"/>
  <c r="I1230" i="1"/>
  <c r="O1231" i="1"/>
  <c r="I1186" i="1"/>
  <c r="O1187" i="1"/>
  <c r="H1158" i="1"/>
  <c r="N1159" i="1"/>
  <c r="G1104" i="1"/>
  <c r="M1105" i="1"/>
  <c r="I1003" i="1"/>
  <c r="O1003" i="1" s="1"/>
  <c r="O1004" i="1"/>
  <c r="I966" i="1"/>
  <c r="O967" i="1"/>
  <c r="I936" i="1"/>
  <c r="O937" i="1"/>
  <c r="H905" i="1"/>
  <c r="N906" i="1"/>
  <c r="H831" i="1"/>
  <c r="N832" i="1"/>
  <c r="I654" i="1"/>
  <c r="O655" i="1"/>
  <c r="H375" i="1"/>
  <c r="N375" i="1" s="1"/>
  <c r="N376" i="1"/>
  <c r="G206" i="1"/>
  <c r="M206" i="1" s="1"/>
  <c r="M207" i="1"/>
  <c r="I146" i="1"/>
  <c r="O146" i="1" s="1"/>
  <c r="O147" i="1"/>
  <c r="H55" i="1"/>
  <c r="N55" i="1" s="1"/>
  <c r="N56" i="1"/>
  <c r="H1205" i="1"/>
  <c r="N1206" i="1"/>
  <c r="I1143" i="1"/>
  <c r="O1144" i="1"/>
  <c r="I1058" i="1"/>
  <c r="O1059" i="1"/>
  <c r="H1031" i="1"/>
  <c r="N1032" i="1"/>
  <c r="I1011" i="1"/>
  <c r="O1012" i="1"/>
  <c r="G999" i="1"/>
  <c r="M1000" i="1"/>
  <c r="G959" i="1"/>
  <c r="M960" i="1"/>
  <c r="H936" i="1"/>
  <c r="N937" i="1"/>
  <c r="G905" i="1"/>
  <c r="M906" i="1"/>
  <c r="G831" i="1"/>
  <c r="M832" i="1"/>
  <c r="I661" i="1"/>
  <c r="O662" i="1"/>
  <c r="G647" i="1"/>
  <c r="M648" i="1"/>
  <c r="H624" i="1"/>
  <c r="N625" i="1"/>
  <c r="M568" i="1"/>
  <c r="M569" i="1"/>
  <c r="I478" i="1"/>
  <c r="O479" i="1"/>
  <c r="G419" i="1"/>
  <c r="M419" i="1" s="1"/>
  <c r="M420" i="1"/>
  <c r="I365" i="1"/>
  <c r="O365" i="1" s="1"/>
  <c r="O366" i="1"/>
  <c r="I324" i="1"/>
  <c r="O325" i="1"/>
  <c r="I222" i="1"/>
  <c r="O222" i="1" s="1"/>
  <c r="O223" i="1"/>
  <c r="G214" i="1"/>
  <c r="M215" i="1"/>
  <c r="I191" i="1"/>
  <c r="O191" i="1" s="1"/>
  <c r="O192" i="1"/>
  <c r="I151" i="1"/>
  <c r="I150" i="1" s="1"/>
  <c r="O152" i="1"/>
  <c r="G133" i="1"/>
  <c r="M133" i="1" s="1"/>
  <c r="M134" i="1"/>
  <c r="I93" i="1"/>
  <c r="O94" i="1"/>
  <c r="G3861" i="1"/>
  <c r="M3862" i="1"/>
  <c r="I3806" i="1"/>
  <c r="O3806" i="1" s="1"/>
  <c r="O3807" i="1"/>
  <c r="I3764" i="1"/>
  <c r="O3765" i="1"/>
  <c r="I3717" i="1"/>
  <c r="O3717" i="1" s="1"/>
  <c r="O3718" i="1"/>
  <c r="H3698" i="1"/>
  <c r="N3698" i="1" s="1"/>
  <c r="N3699" i="1"/>
  <c r="H3626" i="1"/>
  <c r="N3626" i="1" s="1"/>
  <c r="N3627" i="1"/>
  <c r="I3615" i="1"/>
  <c r="O3615" i="1" s="1"/>
  <c r="O3616" i="1"/>
  <c r="G3601" i="1"/>
  <c r="M3602" i="1"/>
  <c r="G3569" i="1"/>
  <c r="M3570" i="1"/>
  <c r="I3530" i="1"/>
  <c r="O3531" i="1"/>
  <c r="H3436" i="1"/>
  <c r="N3436" i="1" s="1"/>
  <c r="N3437" i="1"/>
  <c r="I3420" i="1"/>
  <c r="O3421" i="1"/>
  <c r="I3361" i="1"/>
  <c r="O3362" i="1"/>
  <c r="H3221" i="1"/>
  <c r="N3222" i="1"/>
  <c r="H3183" i="1"/>
  <c r="N3183" i="1" s="1"/>
  <c r="N3184" i="1"/>
  <c r="H3118" i="1"/>
  <c r="N3119" i="1"/>
  <c r="I3087" i="1"/>
  <c r="O3088" i="1"/>
  <c r="H3067" i="1"/>
  <c r="N3068" i="1"/>
  <c r="I3034" i="1"/>
  <c r="O3034" i="1" s="1"/>
  <c r="O3035" i="1"/>
  <c r="G2935" i="1"/>
  <c r="M2936" i="1"/>
  <c r="H2655" i="1"/>
  <c r="N2656" i="1"/>
  <c r="H2446" i="1"/>
  <c r="N2447" i="1"/>
  <c r="I2417" i="1"/>
  <c r="O2418" i="1"/>
  <c r="H2367" i="1"/>
  <c r="N2368" i="1"/>
  <c r="I2346" i="1"/>
  <c r="O2347" i="1"/>
  <c r="G2290" i="1"/>
  <c r="M2291" i="1"/>
  <c r="I2263" i="1"/>
  <c r="O2264" i="1"/>
  <c r="G2251" i="1"/>
  <c r="M2252" i="1"/>
  <c r="H2231" i="1"/>
  <c r="N2232" i="1"/>
  <c r="I2190" i="1"/>
  <c r="O2191" i="1"/>
  <c r="H3806" i="1"/>
  <c r="N3806" i="1" s="1"/>
  <c r="N3807" i="1"/>
  <c r="H3764" i="1"/>
  <c r="N3765" i="1"/>
  <c r="H3630" i="1"/>
  <c r="N3630" i="1" s="1"/>
  <c r="N3631" i="1"/>
  <c r="G3609" i="1"/>
  <c r="M3610" i="1"/>
  <c r="I3538" i="1"/>
  <c r="O3539" i="1"/>
  <c r="G3523" i="1"/>
  <c r="M3524" i="1"/>
  <c r="G3464" i="1"/>
  <c r="M3464" i="1" s="1"/>
  <c r="M3465" i="1"/>
  <c r="G3436" i="1"/>
  <c r="M3436" i="1" s="1"/>
  <c r="M3437" i="1"/>
  <c r="H3420" i="1"/>
  <c r="N3421" i="1"/>
  <c r="I3392" i="1"/>
  <c r="O3392" i="1" s="1"/>
  <c r="O3393" i="1"/>
  <c r="H3361" i="1"/>
  <c r="N3362" i="1"/>
  <c r="G3118" i="1"/>
  <c r="M3119" i="1"/>
  <c r="H3087" i="1"/>
  <c r="N3088" i="1"/>
  <c r="G3067" i="1"/>
  <c r="M3068" i="1"/>
  <c r="H3034" i="1"/>
  <c r="N3034" i="1" s="1"/>
  <c r="N3035" i="1"/>
  <c r="I2997" i="1"/>
  <c r="O2998" i="1"/>
  <c r="I2967" i="1"/>
  <c r="O2968" i="1"/>
  <c r="I2926" i="1"/>
  <c r="O2927" i="1"/>
  <c r="O2735" i="1"/>
  <c r="G2655" i="1"/>
  <c r="M2656" i="1"/>
  <c r="I2586" i="1"/>
  <c r="O2587" i="1"/>
  <c r="I2489" i="1"/>
  <c r="O2489" i="1" s="1"/>
  <c r="O2490" i="1"/>
  <c r="I2459" i="1"/>
  <c r="I2454" i="1" s="1"/>
  <c r="O2460" i="1"/>
  <c r="G2446" i="1"/>
  <c r="M2447" i="1"/>
  <c r="H2417" i="1"/>
  <c r="N2418" i="1"/>
  <c r="G2367" i="1"/>
  <c r="M2368" i="1"/>
  <c r="H2346" i="1"/>
  <c r="N2347" i="1"/>
  <c r="G2294" i="1"/>
  <c r="M2294" i="1" s="1"/>
  <c r="M2295" i="1"/>
  <c r="H2263" i="1"/>
  <c r="N2264" i="1"/>
  <c r="I2243" i="1"/>
  <c r="O2244" i="1"/>
  <c r="G2231" i="1"/>
  <c r="M2232" i="1"/>
  <c r="G2183" i="1"/>
  <c r="M2184" i="1"/>
  <c r="H2163" i="1"/>
  <c r="N2164" i="1"/>
  <c r="I2127" i="1"/>
  <c r="O2128" i="1"/>
  <c r="I2090" i="1"/>
  <c r="O2090" i="1" s="1"/>
  <c r="O2091" i="1"/>
  <c r="H2045" i="1"/>
  <c r="N2046" i="1"/>
  <c r="I2025" i="1"/>
  <c r="O2026" i="1"/>
  <c r="I1985" i="1"/>
  <c r="O1986" i="1"/>
  <c r="G1972" i="1"/>
  <c r="M1973" i="1"/>
  <c r="H1951" i="1"/>
  <c r="N1952" i="1"/>
  <c r="G1923" i="1"/>
  <c r="M1924" i="1"/>
  <c r="G1879" i="1"/>
  <c r="M1880" i="1"/>
  <c r="I1852" i="1"/>
  <c r="O1853" i="1"/>
  <c r="G1840" i="1"/>
  <c r="M1841" i="1"/>
  <c r="I1805" i="1"/>
  <c r="O1806" i="1"/>
  <c r="H1777" i="1"/>
  <c r="N1778" i="1"/>
  <c r="I1756" i="1"/>
  <c r="O1757" i="1"/>
  <c r="H1725" i="1"/>
  <c r="N1726" i="1"/>
  <c r="G1677" i="1"/>
  <c r="M1678" i="1"/>
  <c r="H1648" i="1"/>
  <c r="N1649" i="1"/>
  <c r="I1628" i="1"/>
  <c r="O1629" i="1"/>
  <c r="G1616" i="1"/>
  <c r="M1617" i="1"/>
  <c r="G1574" i="1"/>
  <c r="M1575" i="1"/>
  <c r="H1554" i="1"/>
  <c r="N1555" i="1"/>
  <c r="I1515" i="1"/>
  <c r="O1516" i="1"/>
  <c r="H1469" i="1"/>
  <c r="N1470" i="1"/>
  <c r="I1435" i="1"/>
  <c r="O1436" i="1"/>
  <c r="G1422" i="1"/>
  <c r="M1423" i="1"/>
  <c r="I1391" i="1"/>
  <c r="O1392" i="1"/>
  <c r="G1357" i="1"/>
  <c r="M1358" i="1"/>
  <c r="H1336" i="1"/>
  <c r="N1337" i="1"/>
  <c r="G1266" i="1"/>
  <c r="M1266" i="1" s="1"/>
  <c r="M1267" i="1"/>
  <c r="H2942" i="1"/>
  <c r="N2943" i="1"/>
  <c r="H762" i="1"/>
  <c r="N762" i="1" s="1"/>
  <c r="N770" i="1"/>
  <c r="I1045" i="1"/>
  <c r="O1049" i="1"/>
  <c r="I1716" i="1"/>
  <c r="O1717" i="1"/>
  <c r="I2311" i="1"/>
  <c r="O2312" i="1"/>
  <c r="H3662" i="1"/>
  <c r="N3663" i="1"/>
  <c r="I3643" i="1"/>
  <c r="O3644" i="1"/>
  <c r="I2942" i="1"/>
  <c r="O2943" i="1"/>
  <c r="I762" i="1"/>
  <c r="O762" i="1" s="1"/>
  <c r="O770" i="1"/>
  <c r="H382" i="1"/>
  <c r="N387" i="1"/>
  <c r="I2219" i="1"/>
  <c r="O2220" i="1"/>
  <c r="H263" i="1"/>
  <c r="N263" i="1" s="1"/>
  <c r="N264" i="1"/>
  <c r="I942" i="1"/>
  <c r="I2169" i="1"/>
  <c r="O2170" i="1"/>
  <c r="H2311" i="1"/>
  <c r="N2312" i="1"/>
  <c r="I59" i="1"/>
  <c r="O59" i="1" s="1"/>
  <c r="O60" i="1"/>
  <c r="H809" i="1"/>
  <c r="N810" i="1"/>
  <c r="H59" i="1"/>
  <c r="N59" i="1" s="1"/>
  <c r="N60" i="1"/>
  <c r="I2603" i="1"/>
  <c r="O2604" i="1"/>
  <c r="H2603" i="1"/>
  <c r="N2604" i="1"/>
  <c r="H1045" i="1"/>
  <c r="N1049" i="1"/>
  <c r="I305" i="1"/>
  <c r="O309" i="1"/>
  <c r="H1716" i="1"/>
  <c r="N1717" i="1"/>
  <c r="H2511" i="1"/>
  <c r="N2511" i="1" s="1"/>
  <c r="N2512" i="1"/>
  <c r="I533" i="1"/>
  <c r="O534" i="1"/>
  <c r="I263" i="1"/>
  <c r="O263" i="1" s="1"/>
  <c r="O264" i="1"/>
  <c r="I382" i="1"/>
  <c r="O387" i="1"/>
  <c r="H2219" i="1"/>
  <c r="N2220" i="1"/>
  <c r="H2073" i="1"/>
  <c r="N2077" i="1"/>
  <c r="I2073" i="1"/>
  <c r="O2077" i="1"/>
  <c r="H533" i="1"/>
  <c r="N534" i="1"/>
  <c r="H3643" i="1"/>
  <c r="N3644" i="1"/>
  <c r="I809" i="1"/>
  <c r="O810" i="1"/>
  <c r="I3662" i="1"/>
  <c r="H798" i="1"/>
  <c r="G798" i="1"/>
  <c r="I798" i="1"/>
  <c r="I753" i="1"/>
  <c r="O753" i="1" s="1"/>
  <c r="H630" i="1"/>
  <c r="G3448" i="1"/>
  <c r="G305" i="1"/>
  <c r="M305" i="1" s="1"/>
  <c r="H305" i="1"/>
  <c r="N305" i="1" s="1"/>
  <c r="H3448" i="1"/>
  <c r="H3282" i="1"/>
  <c r="G3282" i="1"/>
  <c r="I3448" i="1"/>
  <c r="I3282" i="1"/>
  <c r="I1560" i="1" l="1"/>
  <c r="G2358" i="1"/>
  <c r="G597" i="1"/>
  <c r="M1769" i="1"/>
  <c r="M1246" i="1"/>
  <c r="H3295" i="1"/>
  <c r="N3295" i="1" s="1"/>
  <c r="N1964" i="1"/>
  <c r="O1040" i="1"/>
  <c r="O2272" i="1"/>
  <c r="H1768" i="1"/>
  <c r="N1768" i="1" s="1"/>
  <c r="G2868" i="1"/>
  <c r="M2868" i="1" s="1"/>
  <c r="H2868" i="1"/>
  <c r="N2868" i="1" s="1"/>
  <c r="O463" i="1"/>
  <c r="N3307" i="1"/>
  <c r="H3829" i="1"/>
  <c r="H3828" i="1" s="1"/>
  <c r="M2203" i="1"/>
  <c r="H1478" i="1"/>
  <c r="N1478" i="1" s="1"/>
  <c r="H3319" i="1"/>
  <c r="N3319" i="1" s="1"/>
  <c r="O3053" i="1"/>
  <c r="N840" i="1"/>
  <c r="H3897" i="1"/>
  <c r="N3897" i="1" s="1"/>
  <c r="G1348" i="1"/>
  <c r="G1347" i="1" s="1"/>
  <c r="M1347" i="1" s="1"/>
  <c r="H3129" i="1"/>
  <c r="H3128" i="1" s="1"/>
  <c r="I3783" i="1"/>
  <c r="O3783" i="1" s="1"/>
  <c r="H597" i="1"/>
  <c r="H596" i="1" s="1"/>
  <c r="N596" i="1" s="1"/>
  <c r="N1561" i="1"/>
  <c r="G2614" i="1"/>
  <c r="M2614" i="1" s="1"/>
  <c r="I2299" i="1"/>
  <c r="O2299" i="1" s="1"/>
  <c r="G1888" i="1"/>
  <c r="M1888" i="1" s="1"/>
  <c r="I3306" i="1"/>
  <c r="I3305" i="1" s="1"/>
  <c r="N162" i="1"/>
  <c r="N2203" i="1"/>
  <c r="M1150" i="1"/>
  <c r="H1795" i="1"/>
  <c r="N1795" i="1" s="1"/>
  <c r="N2338" i="1"/>
  <c r="I3397" i="1"/>
  <c r="O3397" i="1" s="1"/>
  <c r="I3295" i="1"/>
  <c r="O3295" i="1" s="1"/>
  <c r="I2761" i="1"/>
  <c r="O2761" i="1" s="1"/>
  <c r="H3397" i="1"/>
  <c r="N3397" i="1" s="1"/>
  <c r="N739" i="1"/>
  <c r="G1795" i="1"/>
  <c r="M1795" i="1" s="1"/>
  <c r="O3586" i="1"/>
  <c r="M868" i="1"/>
  <c r="N3053" i="1"/>
  <c r="M2762" i="1"/>
  <c r="N3586" i="1"/>
  <c r="H2690" i="1"/>
  <c r="H2689" i="1" s="1"/>
  <c r="N2359" i="1"/>
  <c r="H1067" i="1"/>
  <c r="N1067" i="1" s="1"/>
  <c r="M1964" i="1"/>
  <c r="M2170" i="1"/>
  <c r="H672" i="1"/>
  <c r="N672" i="1" s="1"/>
  <c r="G1686" i="1"/>
  <c r="M1686" i="1" s="1"/>
  <c r="O2591" i="1"/>
  <c r="O1272" i="1"/>
  <c r="H2590" i="1"/>
  <c r="N2590" i="1" s="1"/>
  <c r="O2143" i="1"/>
  <c r="N1120" i="1"/>
  <c r="N1531" i="1"/>
  <c r="N439" i="1"/>
  <c r="I438" i="1"/>
  <c r="O438" i="1" s="1"/>
  <c r="H486" i="1"/>
  <c r="N486" i="1" s="1"/>
  <c r="O1120" i="1"/>
  <c r="M287" i="1"/>
  <c r="N287" i="1"/>
  <c r="N2170" i="1"/>
  <c r="O1531" i="1"/>
  <c r="N868" i="1"/>
  <c r="N2762" i="1"/>
  <c r="M3130" i="1"/>
  <c r="I1795" i="1"/>
  <c r="O1795" i="1" s="1"/>
  <c r="M1937" i="1"/>
  <c r="G2690" i="1"/>
  <c r="G2689" i="1" s="1"/>
  <c r="H2537" i="1"/>
  <c r="N2537" i="1" s="1"/>
  <c r="N913" i="1"/>
  <c r="M1739" i="1"/>
  <c r="M1177" i="1"/>
  <c r="O1588" i="1"/>
  <c r="I1176" i="1"/>
  <c r="O1176" i="1" s="1"/>
  <c r="N2096" i="1"/>
  <c r="I161" i="1"/>
  <c r="O161" i="1" s="1"/>
  <c r="M3401" i="1"/>
  <c r="I912" i="1"/>
  <c r="I911" i="1" s="1"/>
  <c r="O3898" i="1"/>
  <c r="O1068" i="1"/>
  <c r="I839" i="1"/>
  <c r="I838" i="1" s="1"/>
  <c r="O838" i="1" s="1"/>
  <c r="H3366" i="1"/>
  <c r="H3365" i="1" s="1"/>
  <c r="N3365" i="1" s="1"/>
  <c r="G3366" i="1"/>
  <c r="G3365" i="1" s="1"/>
  <c r="M3365" i="1" s="1"/>
  <c r="O630" i="1"/>
  <c r="M521" i="1"/>
  <c r="I597" i="1"/>
  <c r="O597" i="1" s="1"/>
  <c r="O1479" i="1"/>
  <c r="N1246" i="1"/>
  <c r="O287" i="1"/>
  <c r="N1937" i="1"/>
  <c r="M1588" i="1"/>
  <c r="M3898" i="1"/>
  <c r="M1272" i="1"/>
  <c r="I867" i="1"/>
  <c r="O867" i="1" s="1"/>
  <c r="G2142" i="1"/>
  <c r="G2141" i="1" s="1"/>
  <c r="M2300" i="1"/>
  <c r="G3319" i="1"/>
  <c r="M3319" i="1" s="1"/>
  <c r="M2272" i="1"/>
  <c r="N1040" i="1"/>
  <c r="M1120" i="1"/>
  <c r="G3139" i="1"/>
  <c r="G3138" i="1" s="1"/>
  <c r="G3783" i="1"/>
  <c r="M3783" i="1" s="1"/>
  <c r="G3544" i="1"/>
  <c r="G3543" i="1" s="1"/>
  <c r="O2096" i="1"/>
  <c r="H1381" i="1"/>
  <c r="N1381" i="1" s="1"/>
  <c r="M3830" i="1"/>
  <c r="G3052" i="1"/>
  <c r="M3052" i="1" s="1"/>
  <c r="N2615" i="1"/>
  <c r="H753" i="1"/>
  <c r="N753" i="1" s="1"/>
  <c r="I2805" i="1"/>
  <c r="O2805" i="1" s="1"/>
  <c r="H2881" i="1"/>
  <c r="N2881" i="1" s="1"/>
  <c r="I1888" i="1"/>
  <c r="O1888" i="1" s="1"/>
  <c r="N703" i="1"/>
  <c r="H688" i="1"/>
  <c r="H687" i="1" s="1"/>
  <c r="O703" i="1"/>
  <c r="I688" i="1"/>
  <c r="O688" i="1" s="1"/>
  <c r="M703" i="1"/>
  <c r="G688" i="1"/>
  <c r="G687" i="1" s="1"/>
  <c r="I547" i="1"/>
  <c r="O547" i="1" s="1"/>
  <c r="G782" i="1"/>
  <c r="M782" i="1" s="1"/>
  <c r="H3735" i="1"/>
  <c r="N3735" i="1" s="1"/>
  <c r="O2888" i="1"/>
  <c r="I738" i="1"/>
  <c r="O738" i="1" s="1"/>
  <c r="G3105" i="1"/>
  <c r="M3105" i="1" s="1"/>
  <c r="I3194" i="1"/>
  <c r="I3193" i="1" s="1"/>
  <c r="O3193" i="1" s="1"/>
  <c r="G3194" i="1"/>
  <c r="M3194" i="1" s="1"/>
  <c r="I1936" i="1"/>
  <c r="I1935" i="1" s="1"/>
  <c r="H583" i="1"/>
  <c r="N583" i="1" s="1"/>
  <c r="O2359" i="1"/>
  <c r="H520" i="1"/>
  <c r="N520" i="1" s="1"/>
  <c r="G1381" i="1"/>
  <c r="M1381" i="1" s="1"/>
  <c r="H1587" i="1"/>
  <c r="N1587" i="1" s="1"/>
  <c r="G245" i="1"/>
  <c r="M245" i="1" s="1"/>
  <c r="N1319" i="1"/>
  <c r="O2615" i="1"/>
  <c r="N1150" i="1"/>
  <c r="N1739" i="1"/>
  <c r="O1150" i="1"/>
  <c r="H2271" i="1"/>
  <c r="H2270" i="1" s="1"/>
  <c r="N2270" i="1" s="1"/>
  <c r="O521" i="1"/>
  <c r="G1996" i="1"/>
  <c r="M1996" i="1" s="1"/>
  <c r="M913" i="1"/>
  <c r="N1900" i="1"/>
  <c r="I486" i="1"/>
  <c r="O486" i="1" s="1"/>
  <c r="G629" i="1"/>
  <c r="M629" i="1" s="1"/>
  <c r="I2537" i="1"/>
  <c r="O2537" i="1" s="1"/>
  <c r="G583" i="1"/>
  <c r="M583" i="1" s="1"/>
  <c r="M1531" i="1"/>
  <c r="G839" i="1"/>
  <c r="G838" i="1" s="1"/>
  <c r="M838" i="1" s="1"/>
  <c r="I970" i="1"/>
  <c r="O970" i="1" s="1"/>
  <c r="G3379" i="1"/>
  <c r="M3379" i="1" s="1"/>
  <c r="I3139" i="1"/>
  <c r="I3138" i="1" s="1"/>
  <c r="O1769" i="1"/>
  <c r="N943" i="1"/>
  <c r="O2338" i="1"/>
  <c r="M439" i="1"/>
  <c r="N463" i="1"/>
  <c r="H970" i="1"/>
  <c r="N970" i="1" s="1"/>
  <c r="H2974" i="1"/>
  <c r="H2973" i="1" s="1"/>
  <c r="H3105" i="1"/>
  <c r="N3105" i="1" s="1"/>
  <c r="H2805" i="1"/>
  <c r="N2805" i="1" s="1"/>
  <c r="G1067" i="1"/>
  <c r="M1067" i="1" s="1"/>
  <c r="I3319" i="1"/>
  <c r="O3319" i="1" s="1"/>
  <c r="G2095" i="1"/>
  <c r="M2095" i="1" s="1"/>
  <c r="G54" i="1"/>
  <c r="M54" i="1" s="1"/>
  <c r="I3366" i="1"/>
  <c r="I3365" i="1" s="1"/>
  <c r="O3365" i="1" s="1"/>
  <c r="O1739" i="1"/>
  <c r="I3544" i="1"/>
  <c r="I3543" i="1" s="1"/>
  <c r="O1964" i="1"/>
  <c r="N2143" i="1"/>
  <c r="H3194" i="1"/>
  <c r="N3194" i="1" s="1"/>
  <c r="I687" i="1"/>
  <c r="G753" i="1"/>
  <c r="M753" i="1" s="1"/>
  <c r="I3735" i="1"/>
  <c r="I3734" i="1" s="1"/>
  <c r="O3734" i="1" s="1"/>
  <c r="H3783" i="1"/>
  <c r="N3783" i="1" s="1"/>
  <c r="H547" i="1"/>
  <c r="N547" i="1" s="1"/>
  <c r="G1039" i="1"/>
  <c r="M1039" i="1" s="1"/>
  <c r="M3586" i="1"/>
  <c r="M1319" i="1"/>
  <c r="M971" i="1"/>
  <c r="N1272" i="1"/>
  <c r="O1687" i="1"/>
  <c r="O1246" i="1"/>
  <c r="M943" i="1"/>
  <c r="M463" i="1"/>
  <c r="I2202" i="1"/>
  <c r="O2202" i="1" s="1"/>
  <c r="N1997" i="1"/>
  <c r="M739" i="1"/>
  <c r="G3614" i="1"/>
  <c r="M3614" i="1" s="1"/>
  <c r="M1561" i="1"/>
  <c r="O3830" i="1"/>
  <c r="I1887" i="1"/>
  <c r="O1887" i="1" s="1"/>
  <c r="M2888" i="1"/>
  <c r="N1177" i="1"/>
  <c r="M1900" i="1"/>
  <c r="O673" i="1"/>
  <c r="O1382" i="1"/>
  <c r="M3307" i="1"/>
  <c r="N2300" i="1"/>
  <c r="O1900" i="1"/>
  <c r="I3105" i="1"/>
  <c r="O3105" i="1" s="1"/>
  <c r="G2805" i="1"/>
  <c r="M2805" i="1" s="1"/>
  <c r="I782" i="1"/>
  <c r="O782" i="1" s="1"/>
  <c r="G3735" i="1"/>
  <c r="G3734" i="1" s="1"/>
  <c r="M3734" i="1" s="1"/>
  <c r="G2465" i="1"/>
  <c r="G2464" i="1" s="1"/>
  <c r="H3544" i="1"/>
  <c r="H3543" i="1" s="1"/>
  <c r="H2787" i="1"/>
  <c r="N2787" i="1" s="1"/>
  <c r="I2690" i="1"/>
  <c r="I2689" i="1" s="1"/>
  <c r="M162" i="1"/>
  <c r="O1997" i="1"/>
  <c r="O1349" i="1"/>
  <c r="N2788" i="1"/>
  <c r="N1889" i="1"/>
  <c r="M1479" i="1"/>
  <c r="M673" i="1"/>
  <c r="N1687" i="1"/>
  <c r="G2974" i="1"/>
  <c r="M2974" i="1" s="1"/>
  <c r="G761" i="1"/>
  <c r="M761" i="1" s="1"/>
  <c r="N1349" i="1"/>
  <c r="O2512" i="1"/>
  <c r="O1319" i="1"/>
  <c r="O2869" i="1"/>
  <c r="H3139" i="1"/>
  <c r="N3139" i="1" s="1"/>
  <c r="N1899" i="1"/>
  <c r="H1887" i="1"/>
  <c r="N1887" i="1" s="1"/>
  <c r="G2537" i="1"/>
  <c r="M2537" i="1" s="1"/>
  <c r="G392" i="1"/>
  <c r="M392" i="1" s="1"/>
  <c r="I54" i="1"/>
  <c r="O54" i="1" s="1"/>
  <c r="I583" i="1"/>
  <c r="O583" i="1" s="1"/>
  <c r="I3379" i="1"/>
  <c r="O3379" i="1" s="1"/>
  <c r="H2465" i="1"/>
  <c r="N2465" i="1" s="1"/>
  <c r="H782" i="1"/>
  <c r="N782" i="1" s="1"/>
  <c r="H3614" i="1"/>
  <c r="N3614" i="1" s="1"/>
  <c r="G486" i="1"/>
  <c r="M486" i="1" s="1"/>
  <c r="H761" i="1"/>
  <c r="N761" i="1" s="1"/>
  <c r="H392" i="1"/>
  <c r="N392" i="1" s="1"/>
  <c r="I761" i="1"/>
  <c r="O761" i="1" s="1"/>
  <c r="I392" i="1"/>
  <c r="O392" i="1" s="1"/>
  <c r="I2974" i="1"/>
  <c r="I2973" i="1" s="1"/>
  <c r="I245" i="1"/>
  <c r="I244" i="1" s="1"/>
  <c r="I3614" i="1"/>
  <c r="O3614" i="1" s="1"/>
  <c r="G3015" i="1"/>
  <c r="M3015" i="1" s="1"/>
  <c r="H3379" i="1"/>
  <c r="N3379" i="1" s="1"/>
  <c r="H54" i="1"/>
  <c r="N54" i="1" s="1"/>
  <c r="I3263" i="1"/>
  <c r="I3262" i="1" s="1"/>
  <c r="O3282" i="1"/>
  <c r="G3447" i="1"/>
  <c r="M3447" i="1" s="1"/>
  <c r="M3448" i="1"/>
  <c r="H3263" i="1"/>
  <c r="H3262" i="1" s="1"/>
  <c r="N3282" i="1"/>
  <c r="H1335" i="1"/>
  <c r="N1336" i="1"/>
  <c r="I1434" i="1"/>
  <c r="O1434" i="1" s="1"/>
  <c r="O1435" i="1"/>
  <c r="I1514" i="1"/>
  <c r="O1515" i="1"/>
  <c r="G1573" i="1"/>
  <c r="M1573" i="1" s="1"/>
  <c r="M1574" i="1"/>
  <c r="M1677" i="1"/>
  <c r="G1676" i="1"/>
  <c r="M1676" i="1" s="1"/>
  <c r="I1755" i="1"/>
  <c r="O1756" i="1"/>
  <c r="I1804" i="1"/>
  <c r="O1805" i="1"/>
  <c r="G1922" i="1"/>
  <c r="M1923" i="1"/>
  <c r="G1971" i="1"/>
  <c r="M1971" i="1" s="1"/>
  <c r="M1972" i="1"/>
  <c r="O2025" i="1"/>
  <c r="I2024" i="1"/>
  <c r="H2162" i="1"/>
  <c r="N2163" i="1"/>
  <c r="M2231" i="1"/>
  <c r="G2230" i="1"/>
  <c r="H2345" i="1"/>
  <c r="N2345" i="1" s="1"/>
  <c r="N2346" i="1"/>
  <c r="O2454" i="1"/>
  <c r="O2459" i="1"/>
  <c r="O2731" i="1"/>
  <c r="I2730" i="1"/>
  <c r="I2966" i="1"/>
  <c r="O2967" i="1"/>
  <c r="N3087" i="1"/>
  <c r="H3086" i="1"/>
  <c r="H3419" i="1"/>
  <c r="N3420" i="1"/>
  <c r="I3537" i="1"/>
  <c r="O3537" i="1" s="1"/>
  <c r="O3538" i="1"/>
  <c r="N1205" i="1"/>
  <c r="H1204" i="1"/>
  <c r="I3447" i="1"/>
  <c r="O3447" i="1" s="1"/>
  <c r="O3448" i="1"/>
  <c r="I3015" i="1"/>
  <c r="G3263" i="1"/>
  <c r="M3282" i="1"/>
  <c r="H3015" i="1"/>
  <c r="N3015" i="1" s="1"/>
  <c r="H245" i="1"/>
  <c r="H244" i="1" s="1"/>
  <c r="I2867" i="1"/>
  <c r="O2867" i="1" s="1"/>
  <c r="I2465" i="1"/>
  <c r="O2465" i="1" s="1"/>
  <c r="G547" i="1"/>
  <c r="M547" i="1" s="1"/>
  <c r="H3447" i="1"/>
  <c r="N3447" i="1" s="1"/>
  <c r="N3448" i="1"/>
  <c r="G596" i="1"/>
  <c r="M596" i="1" s="1"/>
  <c r="M597" i="1"/>
  <c r="G1356" i="1"/>
  <c r="M1357" i="1"/>
  <c r="G1421" i="1"/>
  <c r="M1422" i="1"/>
  <c r="N1469" i="1"/>
  <c r="H1468" i="1"/>
  <c r="N1468" i="1" s="1"/>
  <c r="H1553" i="1"/>
  <c r="N1554" i="1"/>
  <c r="M1616" i="1"/>
  <c r="G1615" i="1"/>
  <c r="H1647" i="1"/>
  <c r="N1648" i="1"/>
  <c r="H1724" i="1"/>
  <c r="N1725" i="1"/>
  <c r="H1776" i="1"/>
  <c r="N1776" i="1" s="1"/>
  <c r="N1777" i="1"/>
  <c r="G1839" i="1"/>
  <c r="M1840" i="1"/>
  <c r="M1879" i="1"/>
  <c r="G1878" i="1"/>
  <c r="M1878" i="1" s="1"/>
  <c r="H1950" i="1"/>
  <c r="N1951" i="1"/>
  <c r="I1984" i="1"/>
  <c r="O1985" i="1"/>
  <c r="H2044" i="1"/>
  <c r="N2045" i="1"/>
  <c r="I2126" i="1"/>
  <c r="O2127" i="1"/>
  <c r="G2182" i="1"/>
  <c r="M2182" i="1" s="1"/>
  <c r="M2183" i="1"/>
  <c r="I2242" i="1"/>
  <c r="O2243" i="1"/>
  <c r="G2366" i="1"/>
  <c r="M2366" i="1" s="1"/>
  <c r="M2367" i="1"/>
  <c r="M2446" i="1"/>
  <c r="G2445" i="1"/>
  <c r="G2654" i="1"/>
  <c r="M2655" i="1"/>
  <c r="O2926" i="1"/>
  <c r="I2916" i="1"/>
  <c r="O2916" i="1" s="1"/>
  <c r="I2996" i="1"/>
  <c r="O2996" i="1" s="1"/>
  <c r="O2997" i="1"/>
  <c r="G3066" i="1"/>
  <c r="M3066" i="1" s="1"/>
  <c r="M3067" i="1"/>
  <c r="M3118" i="1"/>
  <c r="G3117" i="1"/>
  <c r="G3522" i="1"/>
  <c r="M3523" i="1"/>
  <c r="G3608" i="1"/>
  <c r="M3608" i="1" s="1"/>
  <c r="M3609" i="1"/>
  <c r="H3763" i="1"/>
  <c r="N3763" i="1" s="1"/>
  <c r="N3764" i="1"/>
  <c r="I2189" i="1"/>
  <c r="O2190" i="1"/>
  <c r="G2250" i="1"/>
  <c r="M2251" i="1"/>
  <c r="M2290" i="1"/>
  <c r="G2289" i="1"/>
  <c r="M2289" i="1" s="1"/>
  <c r="H2366" i="1"/>
  <c r="N2366" i="1" s="1"/>
  <c r="N2367" i="1"/>
  <c r="N2446" i="1"/>
  <c r="H2445" i="1"/>
  <c r="M2935" i="1"/>
  <c r="G2934" i="1"/>
  <c r="H3066" i="1"/>
  <c r="N3066" i="1" s="1"/>
  <c r="N3067" i="1"/>
  <c r="N3118" i="1"/>
  <c r="H3117" i="1"/>
  <c r="N3221" i="1"/>
  <c r="H3220" i="1"/>
  <c r="I3419" i="1"/>
  <c r="O3420" i="1"/>
  <c r="I3529" i="1"/>
  <c r="O3530" i="1"/>
  <c r="G3600" i="1"/>
  <c r="M3601" i="1"/>
  <c r="O93" i="1"/>
  <c r="I92" i="1"/>
  <c r="O151" i="1"/>
  <c r="O150" i="1"/>
  <c r="M214" i="1"/>
  <c r="G213" i="1"/>
  <c r="O324" i="1"/>
  <c r="I323" i="1"/>
  <c r="O323" i="1" s="1"/>
  <c r="G646" i="1"/>
  <c r="M646" i="1" s="1"/>
  <c r="M647" i="1"/>
  <c r="M831" i="1"/>
  <c r="G830" i="1"/>
  <c r="H935" i="1"/>
  <c r="N936" i="1"/>
  <c r="M999" i="1"/>
  <c r="G998" i="1"/>
  <c r="H1030" i="1"/>
  <c r="N1031" i="1"/>
  <c r="I1142" i="1"/>
  <c r="O1143" i="1"/>
  <c r="O654" i="1"/>
  <c r="I653" i="1"/>
  <c r="H904" i="1"/>
  <c r="N905" i="1"/>
  <c r="I965" i="1"/>
  <c r="O966" i="1"/>
  <c r="G1103" i="1"/>
  <c r="M1104" i="1"/>
  <c r="I1185" i="1"/>
  <c r="O1186" i="1"/>
  <c r="H1329" i="1"/>
  <c r="N1329" i="1" s="1"/>
  <c r="N1330" i="1"/>
  <c r="H1421" i="1"/>
  <c r="N1422" i="1"/>
  <c r="I1507" i="1"/>
  <c r="O1508" i="1"/>
  <c r="H1573" i="1"/>
  <c r="N1573" i="1" s="1"/>
  <c r="N1574" i="1"/>
  <c r="H1640" i="1"/>
  <c r="N1640" i="1" s="1"/>
  <c r="N1641" i="1"/>
  <c r="I1724" i="1"/>
  <c r="O1725" i="1"/>
  <c r="H1839" i="1"/>
  <c r="N1840" i="1"/>
  <c r="O214" i="1"/>
  <c r="I213" i="1"/>
  <c r="H370" i="1"/>
  <c r="N371" i="1"/>
  <c r="H1761" i="1"/>
  <c r="N1762" i="1"/>
  <c r="G1823" i="1"/>
  <c r="M1824" i="1"/>
  <c r="O1879" i="1"/>
  <c r="I1878" i="1"/>
  <c r="O1878" i="1" s="1"/>
  <c r="G1956" i="1"/>
  <c r="M1957" i="1"/>
  <c r="H1991" i="1"/>
  <c r="N1992" i="1"/>
  <c r="I2156" i="1"/>
  <c r="O2157" i="1"/>
  <c r="G2197" i="1"/>
  <c r="M2198" i="1"/>
  <c r="I2255" i="1"/>
  <c r="O2255" i="1" s="1"/>
  <c r="O2256" i="1"/>
  <c r="H2431" i="1"/>
  <c r="N2432" i="1"/>
  <c r="M2731" i="1"/>
  <c r="G2730" i="1"/>
  <c r="M2926" i="1"/>
  <c r="G2916" i="1"/>
  <c r="O3118" i="1"/>
  <c r="I3117" i="1"/>
  <c r="O3221" i="1"/>
  <c r="I3220" i="1"/>
  <c r="N3432" i="1"/>
  <c r="H3431" i="1"/>
  <c r="H3568" i="1"/>
  <c r="N3569" i="1"/>
  <c r="H3860" i="1"/>
  <c r="N3861" i="1"/>
  <c r="I298" i="1"/>
  <c r="O298" i="1" s="1"/>
  <c r="O299" i="1"/>
  <c r="H929" i="1"/>
  <c r="N930" i="1"/>
  <c r="I1136" i="1"/>
  <c r="O1137" i="1"/>
  <c r="O1205" i="1"/>
  <c r="I1204" i="1"/>
  <c r="H1356" i="1"/>
  <c r="N1356" i="1" s="1"/>
  <c r="N1357" i="1"/>
  <c r="H1596" i="1"/>
  <c r="N1597" i="1"/>
  <c r="I1749" i="1"/>
  <c r="O1749" i="1" s="1"/>
  <c r="O1750" i="1"/>
  <c r="I1950" i="1"/>
  <c r="O1951" i="1"/>
  <c r="O2086" i="1"/>
  <c r="I2085" i="1"/>
  <c r="O2085" i="1" s="1"/>
  <c r="I2162" i="1"/>
  <c r="O2163" i="1"/>
  <c r="M151" i="1"/>
  <c r="M150" i="1"/>
  <c r="H508" i="1"/>
  <c r="N508" i="1" s="1"/>
  <c r="N509" i="1"/>
  <c r="O831" i="1"/>
  <c r="I830" i="1"/>
  <c r="H898" i="1"/>
  <c r="N899" i="1"/>
  <c r="H950" i="1"/>
  <c r="N950" i="1" s="1"/>
  <c r="N951" i="1"/>
  <c r="G1010" i="1"/>
  <c r="M1011" i="1"/>
  <c r="G1096" i="1"/>
  <c r="M1097" i="1"/>
  <c r="G1170" i="1"/>
  <c r="M1171" i="1"/>
  <c r="G1236" i="1"/>
  <c r="M1237" i="1"/>
  <c r="H1302" i="1"/>
  <c r="N1303" i="1"/>
  <c r="I1356" i="1"/>
  <c r="O1356" i="1" s="1"/>
  <c r="O1357" i="1"/>
  <c r="G1390" i="1"/>
  <c r="M1391" i="1"/>
  <c r="G1434" i="1"/>
  <c r="M1434" i="1" s="1"/>
  <c r="M1435" i="1"/>
  <c r="H1568" i="1"/>
  <c r="N1568" i="1" s="1"/>
  <c r="N1569" i="1"/>
  <c r="G1627" i="1"/>
  <c r="M1628" i="1"/>
  <c r="O1677" i="1"/>
  <c r="I1676" i="1"/>
  <c r="O1676" i="1" s="1"/>
  <c r="I370" i="1"/>
  <c r="O371" i="1"/>
  <c r="H477" i="1"/>
  <c r="N478" i="1"/>
  <c r="G623" i="1"/>
  <c r="M624" i="1"/>
  <c r="I898" i="1"/>
  <c r="O899" i="1"/>
  <c r="I950" i="1"/>
  <c r="O950" i="1" s="1"/>
  <c r="O951" i="1"/>
  <c r="I1018" i="1"/>
  <c r="O1019" i="1"/>
  <c r="I1103" i="1"/>
  <c r="O1104" i="1"/>
  <c r="G1162" i="1"/>
  <c r="M1162" i="1" s="1"/>
  <c r="M1163" i="1"/>
  <c r="I1216" i="1"/>
  <c r="O1217" i="1"/>
  <c r="O1262" i="1"/>
  <c r="I1261" i="1"/>
  <c r="O1261" i="1" s="1"/>
  <c r="I1376" i="1"/>
  <c r="O1377" i="1"/>
  <c r="G1553" i="1"/>
  <c r="M1554" i="1"/>
  <c r="H1755" i="1"/>
  <c r="N1756" i="1"/>
  <c r="I1789" i="1"/>
  <c r="O1790" i="1"/>
  <c r="I1831" i="1"/>
  <c r="O1832" i="1"/>
  <c r="H1956" i="1"/>
  <c r="N1957" i="1"/>
  <c r="I1991" i="1"/>
  <c r="O1992" i="1"/>
  <c r="H2197" i="1"/>
  <c r="N2198" i="1"/>
  <c r="H2242" i="1"/>
  <c r="N2243" i="1"/>
  <c r="G2345" i="1"/>
  <c r="M2345" i="1" s="1"/>
  <c r="M2346" i="1"/>
  <c r="H2424" i="1"/>
  <c r="N2425" i="1"/>
  <c r="G2528" i="1"/>
  <c r="M2529" i="1"/>
  <c r="N2731" i="1"/>
  <c r="H2730" i="1"/>
  <c r="M3087" i="1"/>
  <c r="G3086" i="1"/>
  <c r="G3360" i="1"/>
  <c r="M3361" i="1"/>
  <c r="G3419" i="1"/>
  <c r="M3420" i="1"/>
  <c r="H3537" i="1"/>
  <c r="N3537" i="1" s="1"/>
  <c r="N3538" i="1"/>
  <c r="G3763" i="1"/>
  <c r="M3763" i="1" s="1"/>
  <c r="M3764" i="1"/>
  <c r="N3844" i="1"/>
  <c r="H3843" i="1"/>
  <c r="N3843" i="1" s="1"/>
  <c r="H3576" i="1"/>
  <c r="N3577" i="1"/>
  <c r="G1767" i="1"/>
  <c r="M1768" i="1"/>
  <c r="G1361" i="1"/>
  <c r="M1361" i="1" s="1"/>
  <c r="M1362" i="1"/>
  <c r="H891" i="1"/>
  <c r="N892" i="1"/>
  <c r="H3584" i="1"/>
  <c r="N3585" i="1"/>
  <c r="I2270" i="1"/>
  <c r="O2270" i="1" s="1"/>
  <c r="O2271" i="1"/>
  <c r="I3071" i="1"/>
  <c r="O3072" i="1"/>
  <c r="G1282" i="1"/>
  <c r="M1283" i="1"/>
  <c r="G3128" i="1"/>
  <c r="M3129" i="1"/>
  <c r="G1697" i="1"/>
  <c r="M1698" i="1"/>
  <c r="I3684" i="1"/>
  <c r="O3685" i="1"/>
  <c r="I513" i="1"/>
  <c r="O513" i="1" s="1"/>
  <c r="O514" i="1"/>
  <c r="H15" i="1"/>
  <c r="N16" i="1"/>
  <c r="I1192" i="1"/>
  <c r="O1193" i="1"/>
  <c r="I1811" i="1"/>
  <c r="O1812" i="1"/>
  <c r="H1520" i="1"/>
  <c r="N1521" i="1"/>
  <c r="H2327" i="1"/>
  <c r="N2328" i="1"/>
  <c r="G3345" i="1"/>
  <c r="M3345" i="1" s="1"/>
  <c r="M3346" i="1"/>
  <c r="G15" i="1"/>
  <c r="M16" i="1"/>
  <c r="I190" i="1"/>
  <c r="O195" i="1"/>
  <c r="I22" i="1"/>
  <c r="O22" i="1" s="1"/>
  <c r="O23" i="1"/>
  <c r="H357" i="1"/>
  <c r="N357" i="1" s="1"/>
  <c r="N358" i="1"/>
  <c r="I1109" i="1"/>
  <c r="O1110" i="1"/>
  <c r="I1520" i="1"/>
  <c r="O1521" i="1"/>
  <c r="H1450" i="1"/>
  <c r="N1451" i="1"/>
  <c r="I1250" i="1"/>
  <c r="O1251" i="1"/>
  <c r="I2553" i="1"/>
  <c r="O2553" i="1" s="1"/>
  <c r="O2554" i="1"/>
  <c r="H3305" i="1"/>
  <c r="N3306" i="1"/>
  <c r="I3234" i="1"/>
  <c r="O3234" i="1" s="1"/>
  <c r="O3235" i="1"/>
  <c r="G3684" i="1"/>
  <c r="M3685" i="1"/>
  <c r="I3697" i="1"/>
  <c r="O3702" i="1"/>
  <c r="G381" i="1"/>
  <c r="M381" i="1" s="1"/>
  <c r="M382" i="1"/>
  <c r="G723" i="1"/>
  <c r="M723" i="1" s="1"/>
  <c r="M724" i="1"/>
  <c r="H1282" i="1"/>
  <c r="N1283" i="1"/>
  <c r="G2327" i="1"/>
  <c r="M2328" i="1"/>
  <c r="H2386" i="1"/>
  <c r="N2387" i="1"/>
  <c r="I3817" i="1"/>
  <c r="O3818" i="1"/>
  <c r="G2386" i="1"/>
  <c r="M2387" i="1"/>
  <c r="G2106" i="1"/>
  <c r="M2107" i="1"/>
  <c r="I447" i="1"/>
  <c r="O448" i="1"/>
  <c r="G3510" i="1"/>
  <c r="M3511" i="1"/>
  <c r="I3166" i="1"/>
  <c r="O3167" i="1"/>
  <c r="G1489" i="1"/>
  <c r="M1490" i="1"/>
  <c r="G2553" i="1"/>
  <c r="M2553" i="1" s="1"/>
  <c r="M2554" i="1"/>
  <c r="I2327" i="1"/>
  <c r="O2328" i="1"/>
  <c r="H3175" i="1"/>
  <c r="H844" i="1"/>
  <c r="N845" i="1"/>
  <c r="I878" i="1"/>
  <c r="O879" i="1"/>
  <c r="G1811" i="1"/>
  <c r="M1812" i="1"/>
  <c r="I2065" i="1"/>
  <c r="O2066" i="1"/>
  <c r="G2950" i="1"/>
  <c r="M2950" i="1" s="1"/>
  <c r="M2951" i="1"/>
  <c r="I3584" i="1"/>
  <c r="O3585" i="1"/>
  <c r="I3875" i="1"/>
  <c r="O3876" i="1"/>
  <c r="H3890" i="1"/>
  <c r="N3891" i="1"/>
  <c r="H737" i="1"/>
  <c r="N737" i="1" s="1"/>
  <c r="N738" i="1"/>
  <c r="G1308" i="1"/>
  <c r="M1309" i="1"/>
  <c r="H3234" i="1"/>
  <c r="N3234" i="1" s="1"/>
  <c r="N3235" i="1"/>
  <c r="G1737" i="1"/>
  <c r="M1738" i="1"/>
  <c r="G1935" i="1"/>
  <c r="M1936" i="1"/>
  <c r="I342" i="1"/>
  <c r="O343" i="1"/>
  <c r="G3584" i="1"/>
  <c r="M3585" i="1"/>
  <c r="I1457" i="1"/>
  <c r="O1458" i="1"/>
  <c r="H986" i="1"/>
  <c r="N987" i="1"/>
  <c r="I2386" i="1"/>
  <c r="O2387" i="1"/>
  <c r="I2562" i="1"/>
  <c r="O2562" i="1" s="1"/>
  <c r="O2563" i="1"/>
  <c r="H3071" i="1"/>
  <c r="N3072" i="1"/>
  <c r="G844" i="1"/>
  <c r="M845" i="1"/>
  <c r="I1697" i="1"/>
  <c r="O1698" i="1"/>
  <c r="H3510" i="1"/>
  <c r="N3511" i="1"/>
  <c r="I3716" i="1"/>
  <c r="O3721" i="1"/>
  <c r="I2950" i="1"/>
  <c r="O2950" i="1" s="1"/>
  <c r="O2951" i="1"/>
  <c r="G3576" i="1"/>
  <c r="M3577" i="1"/>
  <c r="G2168" i="1"/>
  <c r="M2169" i="1"/>
  <c r="G1962" i="1"/>
  <c r="M1963" i="1"/>
  <c r="G1317" i="1"/>
  <c r="M1318" i="1"/>
  <c r="G911" i="1"/>
  <c r="M912" i="1"/>
  <c r="G277" i="1"/>
  <c r="M286" i="1"/>
  <c r="G1867" i="1"/>
  <c r="M1868" i="1"/>
  <c r="H1244" i="1"/>
  <c r="N1244" i="1" s="1"/>
  <c r="N1245" i="1"/>
  <c r="O1587" i="1"/>
  <c r="I357" i="1"/>
  <c r="O357" i="1" s="1"/>
  <c r="O358" i="1"/>
  <c r="I1450" i="1"/>
  <c r="O1451" i="1"/>
  <c r="G3799" i="1"/>
  <c r="M3799" i="1" s="1"/>
  <c r="M3800" i="1"/>
  <c r="H723" i="1"/>
  <c r="N723" i="1" s="1"/>
  <c r="N724" i="1"/>
  <c r="G172" i="1"/>
  <c r="M173" i="1"/>
  <c r="I15" i="1"/>
  <c r="O16" i="1"/>
  <c r="H513" i="1"/>
  <c r="N513" i="1" s="1"/>
  <c r="N514" i="1"/>
  <c r="M970" i="1"/>
  <c r="M1587" i="1"/>
  <c r="H2276" i="1"/>
  <c r="N2277" i="1"/>
  <c r="I3001" i="1"/>
  <c r="O3001" i="1" s="1"/>
  <c r="O3002" i="1"/>
  <c r="H3684" i="1"/>
  <c r="N3685" i="1"/>
  <c r="I1341" i="1"/>
  <c r="O1342" i="1"/>
  <c r="O1410" i="1"/>
  <c r="I1409" i="1"/>
  <c r="G1547" i="1"/>
  <c r="M1548" i="1"/>
  <c r="G1596" i="1"/>
  <c r="M1597" i="1"/>
  <c r="G1640" i="1"/>
  <c r="M1640" i="1" s="1"/>
  <c r="M1641" i="1"/>
  <c r="I1730" i="1"/>
  <c r="O1731" i="1"/>
  <c r="I1781" i="1"/>
  <c r="O1781" i="1" s="1"/>
  <c r="O1782" i="1"/>
  <c r="H1844" i="1"/>
  <c r="N1844" i="1" s="1"/>
  <c r="N1845" i="1"/>
  <c r="H1928" i="1"/>
  <c r="N1929" i="1"/>
  <c r="I1956" i="1"/>
  <c r="O1957" i="1"/>
  <c r="I2005" i="1"/>
  <c r="O2006" i="1"/>
  <c r="I2049" i="1"/>
  <c r="O2049" i="1" s="1"/>
  <c r="O2050" i="1"/>
  <c r="G2156" i="1"/>
  <c r="M2157" i="1"/>
  <c r="H2211" i="1"/>
  <c r="N2212" i="1"/>
  <c r="G2255" i="1"/>
  <c r="M2255" i="1" s="1"/>
  <c r="M2256" i="1"/>
  <c r="H2381" i="1"/>
  <c r="N2382" i="1"/>
  <c r="I2424" i="1"/>
  <c r="O2425" i="1"/>
  <c r="H2528" i="1"/>
  <c r="N2529" i="1"/>
  <c r="H2724" i="1"/>
  <c r="N2725" i="1"/>
  <c r="M3221" i="1"/>
  <c r="G3220" i="1"/>
  <c r="I3330" i="1"/>
  <c r="O3330" i="1" s="1"/>
  <c r="O3331" i="1"/>
  <c r="M3756" i="1"/>
  <c r="G3755" i="1"/>
  <c r="O3844" i="1"/>
  <c r="I3843" i="1"/>
  <c r="O3843" i="1" s="1"/>
  <c r="I2397" i="1"/>
  <c r="O2398" i="1"/>
  <c r="I2528" i="1"/>
  <c r="O2529" i="1"/>
  <c r="I2724" i="1"/>
  <c r="O2725" i="1"/>
  <c r="H3044" i="1"/>
  <c r="N3044" i="1" s="1"/>
  <c r="N3045" i="1"/>
  <c r="H3522" i="1"/>
  <c r="N3523" i="1"/>
  <c r="H3608" i="1"/>
  <c r="N3608" i="1" s="1"/>
  <c r="N3609" i="1"/>
  <c r="N3756" i="1"/>
  <c r="H3755" i="1"/>
  <c r="H298" i="1"/>
  <c r="N298" i="1" s="1"/>
  <c r="N299" i="1"/>
  <c r="I681" i="1"/>
  <c r="O682" i="1"/>
  <c r="O858" i="1"/>
  <c r="I857" i="1"/>
  <c r="O857" i="1" s="1"/>
  <c r="H965" i="1"/>
  <c r="N966" i="1"/>
  <c r="I1096" i="1"/>
  <c r="O1097" i="1"/>
  <c r="H1162" i="1"/>
  <c r="N1162" i="1" s="1"/>
  <c r="N1163" i="1"/>
  <c r="I86" i="1"/>
  <c r="O87" i="1"/>
  <c r="I623" i="1"/>
  <c r="O624" i="1"/>
  <c r="G667" i="1"/>
  <c r="M667" i="1" s="1"/>
  <c r="M668" i="1"/>
  <c r="G923" i="1"/>
  <c r="M923" i="1" s="1"/>
  <c r="M924" i="1"/>
  <c r="H979" i="1"/>
  <c r="N980" i="1"/>
  <c r="G1216" i="1"/>
  <c r="M1217" i="1"/>
  <c r="G1302" i="1"/>
  <c r="M1303" i="1"/>
  <c r="I1429" i="1"/>
  <c r="O1430" i="1"/>
  <c r="I1553" i="1"/>
  <c r="O1554" i="1"/>
  <c r="I1776" i="1"/>
  <c r="O1776" i="1" s="1"/>
  <c r="O1777" i="1"/>
  <c r="I1844" i="1"/>
  <c r="O1844" i="1" s="1"/>
  <c r="O1845" i="1"/>
  <c r="H1922" i="1"/>
  <c r="N1923" i="1"/>
  <c r="H34" i="1"/>
  <c r="N34" i="1" s="1"/>
  <c r="N35" i="1"/>
  <c r="G477" i="1"/>
  <c r="M478" i="1"/>
  <c r="H1789" i="1"/>
  <c r="N1790" i="1"/>
  <c r="H1831" i="1"/>
  <c r="N1832" i="1"/>
  <c r="H1915" i="1"/>
  <c r="N1916" i="1"/>
  <c r="G1984" i="1"/>
  <c r="M1985" i="1"/>
  <c r="I2036" i="1"/>
  <c r="O2037" i="1"/>
  <c r="H2150" i="1"/>
  <c r="N2150" i="1" s="1"/>
  <c r="N2151" i="1"/>
  <c r="O2231" i="1"/>
  <c r="I2230" i="1"/>
  <c r="N2290" i="1"/>
  <c r="H2289" i="1"/>
  <c r="N2289" i="1" s="1"/>
  <c r="I2366" i="1"/>
  <c r="O2366" i="1" s="1"/>
  <c r="O2367" i="1"/>
  <c r="O2446" i="1"/>
  <c r="I2445" i="1"/>
  <c r="I2654" i="1"/>
  <c r="O2655" i="1"/>
  <c r="N2935" i="1"/>
  <c r="H2934" i="1"/>
  <c r="G2996" i="1"/>
  <c r="M2996" i="1" s="1"/>
  <c r="M2997" i="1"/>
  <c r="H3255" i="1"/>
  <c r="N3256" i="1"/>
  <c r="I3522" i="1"/>
  <c r="O3523" i="1"/>
  <c r="I3608" i="1"/>
  <c r="O3608" i="1" s="1"/>
  <c r="O3609" i="1"/>
  <c r="M3811" i="1"/>
  <c r="G3810" i="1"/>
  <c r="M3810" i="1" s="1"/>
  <c r="H1136" i="1"/>
  <c r="N1137" i="1"/>
  <c r="H1185" i="1"/>
  <c r="N1186" i="1"/>
  <c r="I1236" i="1"/>
  <c r="O1237" i="1"/>
  <c r="I185" i="1"/>
  <c r="O185" i="1" s="1"/>
  <c r="O186" i="1"/>
  <c r="G329" i="1"/>
  <c r="M330" i="1"/>
  <c r="I540" i="1"/>
  <c r="O540" i="1" s="1"/>
  <c r="O541" i="1"/>
  <c r="N999" i="1"/>
  <c r="H998" i="1"/>
  <c r="H1224" i="1"/>
  <c r="N1225" i="1"/>
  <c r="H1547" i="1"/>
  <c r="N1548" i="1"/>
  <c r="G1635" i="1"/>
  <c r="M1636" i="1"/>
  <c r="I1928" i="1"/>
  <c r="O1929" i="1"/>
  <c r="I1976" i="1"/>
  <c r="O1976" i="1" s="1"/>
  <c r="O1977" i="1"/>
  <c r="G2056" i="1"/>
  <c r="M2057" i="1"/>
  <c r="G2177" i="1"/>
  <c r="M2177" i="1" s="1"/>
  <c r="M2178" i="1"/>
  <c r="H329" i="1"/>
  <c r="N330" i="1"/>
  <c r="H667" i="1"/>
  <c r="N667" i="1" s="1"/>
  <c r="N668" i="1"/>
  <c r="H923" i="1"/>
  <c r="N923" i="1" s="1"/>
  <c r="N924" i="1"/>
  <c r="O999" i="1"/>
  <c r="I998" i="1"/>
  <c r="G1142" i="1"/>
  <c r="M1143" i="1"/>
  <c r="N1262" i="1"/>
  <c r="H1261" i="1"/>
  <c r="N1261" i="1" s="1"/>
  <c r="G1369" i="1"/>
  <c r="M1370" i="1"/>
  <c r="I1421" i="1"/>
  <c r="O1422" i="1"/>
  <c r="H1541" i="1"/>
  <c r="N1541" i="1" s="1"/>
  <c r="N1542" i="1"/>
  <c r="O1616" i="1"/>
  <c r="I1615" i="1"/>
  <c r="G1730" i="1"/>
  <c r="M1731" i="1"/>
  <c r="G86" i="1"/>
  <c r="M87" i="1"/>
  <c r="I329" i="1"/>
  <c r="O330" i="1"/>
  <c r="G540" i="1"/>
  <c r="M540" i="1" s="1"/>
  <c r="M541" i="1"/>
  <c r="M654" i="1"/>
  <c r="G653" i="1"/>
  <c r="H681" i="1"/>
  <c r="N682" i="1"/>
  <c r="I923" i="1"/>
  <c r="O923" i="1" s="1"/>
  <c r="O924" i="1"/>
  <c r="H1010" i="1"/>
  <c r="N1011" i="1"/>
  <c r="G1136" i="1"/>
  <c r="M1137" i="1"/>
  <c r="G1185" i="1"/>
  <c r="M1186" i="1"/>
  <c r="G1229" i="1"/>
  <c r="M1229" i="1" s="1"/>
  <c r="M1230" i="1"/>
  <c r="H1341" i="1"/>
  <c r="N1342" i="1"/>
  <c r="N1410" i="1"/>
  <c r="H1409" i="1"/>
  <c r="I1441" i="1"/>
  <c r="O1442" i="1"/>
  <c r="G1507" i="1"/>
  <c r="M1508" i="1"/>
  <c r="G1581" i="1"/>
  <c r="M1582" i="1"/>
  <c r="G1647" i="1"/>
  <c r="M1648" i="1"/>
  <c r="G1749" i="1"/>
  <c r="M1749" i="1" s="1"/>
  <c r="M1750" i="1"/>
  <c r="H1781" i="1"/>
  <c r="N1781" i="1" s="1"/>
  <c r="N1782" i="1"/>
  <c r="G1844" i="1"/>
  <c r="M1844" i="1" s="1"/>
  <c r="M1845" i="1"/>
  <c r="G1950" i="1"/>
  <c r="M1951" i="1"/>
  <c r="N2025" i="1"/>
  <c r="H2024" i="1"/>
  <c r="I2056" i="1"/>
  <c r="O2057" i="1"/>
  <c r="H2126" i="1"/>
  <c r="N2127" i="1"/>
  <c r="I2177" i="1"/>
  <c r="O2177" i="1" s="1"/>
  <c r="O2178" i="1"/>
  <c r="I2250" i="1"/>
  <c r="O2251" i="1"/>
  <c r="H2351" i="1"/>
  <c r="N2352" i="1"/>
  <c r="G2416" i="1"/>
  <c r="M2417" i="1"/>
  <c r="N2454" i="1"/>
  <c r="N2459" i="1"/>
  <c r="G2724" i="1"/>
  <c r="M2725" i="1"/>
  <c r="O2935" i="1"/>
  <c r="I2934" i="1"/>
  <c r="H2996" i="1"/>
  <c r="N2996" i="1" s="1"/>
  <c r="N2997" i="1"/>
  <c r="N3230" i="1"/>
  <c r="H3229" i="1"/>
  <c r="H3330" i="1"/>
  <c r="N3330" i="1" s="1"/>
  <c r="N3331" i="1"/>
  <c r="I3860" i="1"/>
  <c r="O3861" i="1"/>
  <c r="G3642" i="1"/>
  <c r="M3642" i="1" s="1"/>
  <c r="M3643" i="1"/>
  <c r="G2310" i="1"/>
  <c r="M2311" i="1"/>
  <c r="I1361" i="1"/>
  <c r="O1361" i="1" s="1"/>
  <c r="O1362" i="1"/>
  <c r="H1078" i="1"/>
  <c r="N1079" i="1"/>
  <c r="G3175" i="1"/>
  <c r="H231" i="1"/>
  <c r="N232" i="1"/>
  <c r="G1656" i="1"/>
  <c r="M1657" i="1"/>
  <c r="H1109" i="1"/>
  <c r="N1110" i="1"/>
  <c r="M2202" i="1"/>
  <c r="G3697" i="1"/>
  <c r="M3702" i="1"/>
  <c r="H22" i="1"/>
  <c r="N22" i="1" s="1"/>
  <c r="N23" i="1"/>
  <c r="I775" i="1"/>
  <c r="O775" i="1" s="1"/>
  <c r="O776" i="1"/>
  <c r="O1381" i="1"/>
  <c r="H1860" i="1"/>
  <c r="N1861" i="1"/>
  <c r="H3716" i="1"/>
  <c r="N3721" i="1"/>
  <c r="H1038" i="1"/>
  <c r="N1038" i="1" s="1"/>
  <c r="N1039" i="1"/>
  <c r="H1603" i="1"/>
  <c r="N1604" i="1"/>
  <c r="G2562" i="1"/>
  <c r="M2562" i="1" s="1"/>
  <c r="M2563" i="1"/>
  <c r="G3336" i="1"/>
  <c r="H3001" i="1"/>
  <c r="N3001" i="1" s="1"/>
  <c r="N3002" i="1"/>
  <c r="G120" i="1"/>
  <c r="M121" i="1"/>
  <c r="G105" i="1"/>
  <c r="M106" i="1"/>
  <c r="H838" i="1"/>
  <c r="N838" i="1" s="1"/>
  <c r="N839" i="1"/>
  <c r="H1656" i="1"/>
  <c r="N1657" i="1"/>
  <c r="H1192" i="1"/>
  <c r="N1193" i="1"/>
  <c r="G1520" i="1"/>
  <c r="M1521" i="1"/>
  <c r="I2404" i="1"/>
  <c r="O2405" i="1"/>
  <c r="H2950" i="1"/>
  <c r="N2950" i="1" s="1"/>
  <c r="N2951" i="1"/>
  <c r="G3166" i="1"/>
  <c r="M3167" i="1"/>
  <c r="H3411" i="1"/>
  <c r="N3412" i="1"/>
  <c r="M1176" i="1"/>
  <c r="G2270" i="1"/>
  <c r="M2270" i="1" s="1"/>
  <c r="M2271" i="1"/>
  <c r="G3890" i="1"/>
  <c r="M3891" i="1"/>
  <c r="I3576" i="1"/>
  <c r="O3577" i="1"/>
  <c r="G1250" i="1"/>
  <c r="M1251" i="1"/>
  <c r="I2787" i="1"/>
  <c r="O2787" i="1" s="1"/>
  <c r="G39" i="1"/>
  <c r="M39" i="1" s="1"/>
  <c r="M40" i="1"/>
  <c r="G1603" i="1"/>
  <c r="M1604" i="1"/>
  <c r="O1996" i="1"/>
  <c r="G2357" i="1"/>
  <c r="M2358" i="1"/>
  <c r="G1559" i="1"/>
  <c r="M1560" i="1"/>
  <c r="N1996" i="1"/>
  <c r="I2132" i="1"/>
  <c r="O2133" i="1"/>
  <c r="G3001" i="1"/>
  <c r="M3001" i="1" s="1"/>
  <c r="M3002" i="1"/>
  <c r="I172" i="1"/>
  <c r="O173" i="1"/>
  <c r="I3828" i="1"/>
  <c r="O3829" i="1"/>
  <c r="G797" i="1"/>
  <c r="M798" i="1"/>
  <c r="I1390" i="1"/>
  <c r="O1391" i="1"/>
  <c r="I1627" i="1"/>
  <c r="O1628" i="1"/>
  <c r="I1851" i="1"/>
  <c r="O1852" i="1"/>
  <c r="H2262" i="1"/>
  <c r="N2263" i="1"/>
  <c r="H2416" i="1"/>
  <c r="N2417" i="1"/>
  <c r="I2585" i="1"/>
  <c r="O2585" i="1" s="1"/>
  <c r="O2586" i="1"/>
  <c r="H3360" i="1"/>
  <c r="N3361" i="1"/>
  <c r="N2231" i="1"/>
  <c r="H2230" i="1"/>
  <c r="I2262" i="1"/>
  <c r="O2263" i="1"/>
  <c r="I2345" i="1"/>
  <c r="O2345" i="1" s="1"/>
  <c r="O2346" i="1"/>
  <c r="I2416" i="1"/>
  <c r="O2417" i="1"/>
  <c r="H2654" i="1"/>
  <c r="N2655" i="1"/>
  <c r="O3087" i="1"/>
  <c r="I3086" i="1"/>
  <c r="I3360" i="1"/>
  <c r="O3361" i="1"/>
  <c r="G3568" i="1"/>
  <c r="M3569" i="1"/>
  <c r="I3763" i="1"/>
  <c r="O3763" i="1" s="1"/>
  <c r="O3764" i="1"/>
  <c r="G3860" i="1"/>
  <c r="M3861" i="1"/>
  <c r="I477" i="1"/>
  <c r="O478" i="1"/>
  <c r="H623" i="1"/>
  <c r="N624" i="1"/>
  <c r="I660" i="1"/>
  <c r="O661" i="1"/>
  <c r="G904" i="1"/>
  <c r="M905" i="1"/>
  <c r="G958" i="1"/>
  <c r="M959" i="1"/>
  <c r="I1010" i="1"/>
  <c r="O1011" i="1"/>
  <c r="O1058" i="1"/>
  <c r="I1057" i="1"/>
  <c r="O1057" i="1" s="1"/>
  <c r="N831" i="1"/>
  <c r="H830" i="1"/>
  <c r="I935" i="1"/>
  <c r="O936" i="1"/>
  <c r="H1157" i="1"/>
  <c r="N1157" i="1" s="1"/>
  <c r="N1158" i="1"/>
  <c r="I1229" i="1"/>
  <c r="O1229" i="1" s="1"/>
  <c r="O1230" i="1"/>
  <c r="G1376" i="1"/>
  <c r="M1377" i="1"/>
  <c r="G1441" i="1"/>
  <c r="M1442" i="1"/>
  <c r="G1541" i="1"/>
  <c r="M1541" i="1" s="1"/>
  <c r="M1542" i="1"/>
  <c r="N1616" i="1"/>
  <c r="H1615" i="1"/>
  <c r="N1677" i="1"/>
  <c r="H1676" i="1"/>
  <c r="N1676" i="1" s="1"/>
  <c r="G1789" i="1"/>
  <c r="M1790" i="1"/>
  <c r="G1991" i="1"/>
  <c r="M1992" i="1"/>
  <c r="M324" i="1"/>
  <c r="G323" i="1"/>
  <c r="M323" i="1" s="1"/>
  <c r="H1018" i="1"/>
  <c r="N1019" i="1"/>
  <c r="G1781" i="1"/>
  <c r="M1781" i="1" s="1"/>
  <c r="M1782" i="1"/>
  <c r="I1839" i="1"/>
  <c r="O1840" i="1"/>
  <c r="I1922" i="1"/>
  <c r="O1923" i="1"/>
  <c r="I1971" i="1"/>
  <c r="O1971" i="1" s="1"/>
  <c r="O1972" i="1"/>
  <c r="G2005" i="1"/>
  <c r="M2006" i="1"/>
  <c r="G2049" i="1"/>
  <c r="M2049" i="1" s="1"/>
  <c r="M2050" i="1"/>
  <c r="H2177" i="1"/>
  <c r="N2177" i="1" s="1"/>
  <c r="N2178" i="1"/>
  <c r="G2242" i="1"/>
  <c r="M2243" i="1"/>
  <c r="M2454" i="1"/>
  <c r="M2459" i="1"/>
  <c r="I2779" i="1"/>
  <c r="O2780" i="1"/>
  <c r="I3044" i="1"/>
  <c r="O3044" i="1" s="1"/>
  <c r="O3045" i="1"/>
  <c r="G3537" i="1"/>
  <c r="M3537" i="1" s="1"/>
  <c r="M3538" i="1"/>
  <c r="H3600" i="1"/>
  <c r="N3601" i="1"/>
  <c r="O3756" i="1"/>
  <c r="I3755" i="1"/>
  <c r="G1157" i="1"/>
  <c r="M1157" i="1" s="1"/>
  <c r="M1158" i="1"/>
  <c r="H1229" i="1"/>
  <c r="N1229" i="1" s="1"/>
  <c r="N1230" i="1"/>
  <c r="N214" i="1"/>
  <c r="H213" i="1"/>
  <c r="G370" i="1"/>
  <c r="M371" i="1"/>
  <c r="G898" i="1"/>
  <c r="M899" i="1"/>
  <c r="G1018" i="1"/>
  <c r="M1019" i="1"/>
  <c r="I1162" i="1"/>
  <c r="O1162" i="1" s="1"/>
  <c r="O1163" i="1"/>
  <c r="G1568" i="1"/>
  <c r="M1568" i="1" s="1"/>
  <c r="M1569" i="1"/>
  <c r="I1647" i="1"/>
  <c r="O1648" i="1"/>
  <c r="G1915" i="1"/>
  <c r="M1916" i="1"/>
  <c r="H1971" i="1"/>
  <c r="N1971" i="1" s="1"/>
  <c r="N1972" i="1"/>
  <c r="I2044" i="1"/>
  <c r="O2045" i="1"/>
  <c r="G2150" i="1"/>
  <c r="M2150" i="1" s="1"/>
  <c r="M2151" i="1"/>
  <c r="G660" i="1"/>
  <c r="M661" i="1"/>
  <c r="M858" i="1"/>
  <c r="G857" i="1"/>
  <c r="M857" i="1" s="1"/>
  <c r="I929" i="1"/>
  <c r="O930" i="1"/>
  <c r="I979" i="1"/>
  <c r="O980" i="1"/>
  <c r="M1058" i="1"/>
  <c r="G1057" i="1"/>
  <c r="M1057" i="1" s="1"/>
  <c r="I1130" i="1"/>
  <c r="O1130" i="1" s="1"/>
  <c r="O1131" i="1"/>
  <c r="H1216" i="1"/>
  <c r="N1217" i="1"/>
  <c r="G1341" i="1"/>
  <c r="M1342" i="1"/>
  <c r="H1376" i="1"/>
  <c r="N1377" i="1"/>
  <c r="I1547" i="1"/>
  <c r="O1548" i="1"/>
  <c r="I1596" i="1"/>
  <c r="O1597" i="1"/>
  <c r="I1640" i="1"/>
  <c r="O1640" i="1" s="1"/>
  <c r="O1641" i="1"/>
  <c r="N93" i="1"/>
  <c r="H92" i="1"/>
  <c r="N151" i="1"/>
  <c r="N150" i="1"/>
  <c r="N324" i="1"/>
  <c r="H323" i="1"/>
  <c r="N323" i="1" s="1"/>
  <c r="I508" i="1"/>
  <c r="O508" i="1" s="1"/>
  <c r="O509" i="1"/>
  <c r="H660" i="1"/>
  <c r="N661" i="1"/>
  <c r="G935" i="1"/>
  <c r="M936" i="1"/>
  <c r="N1058" i="1"/>
  <c r="H1057" i="1"/>
  <c r="N1057" i="1" s="1"/>
  <c r="H1142" i="1"/>
  <c r="N1143" i="1"/>
  <c r="M1205" i="1"/>
  <c r="G1204" i="1"/>
  <c r="H1236" i="1"/>
  <c r="N1237" i="1"/>
  <c r="G1335" i="1"/>
  <c r="M1336" i="1"/>
  <c r="H1390" i="1"/>
  <c r="N1391" i="1"/>
  <c r="H1434" i="1"/>
  <c r="N1434" i="1" s="1"/>
  <c r="N1435" i="1"/>
  <c r="H1514" i="1"/>
  <c r="N1515" i="1"/>
  <c r="I1568" i="1"/>
  <c r="O1568" i="1" s="1"/>
  <c r="O1569" i="1"/>
  <c r="I1635" i="1"/>
  <c r="O1636" i="1"/>
  <c r="G1724" i="1"/>
  <c r="M1725" i="1"/>
  <c r="G1776" i="1"/>
  <c r="M1776" i="1" s="1"/>
  <c r="M1777" i="1"/>
  <c r="H1804" i="1"/>
  <c r="N1805" i="1"/>
  <c r="H1851" i="1"/>
  <c r="N1852" i="1"/>
  <c r="G1928" i="1"/>
  <c r="M1929" i="1"/>
  <c r="G1976" i="1"/>
  <c r="M1976" i="1" s="1"/>
  <c r="M1977" i="1"/>
  <c r="H2005" i="1"/>
  <c r="N2006" i="1"/>
  <c r="H2049" i="1"/>
  <c r="N2049" i="1" s="1"/>
  <c r="N2050" i="1"/>
  <c r="I2150" i="1"/>
  <c r="O2150" i="1" s="1"/>
  <c r="O2151" i="1"/>
  <c r="G2211" i="1"/>
  <c r="M2212" i="1"/>
  <c r="G2262" i="1"/>
  <c r="M2263" i="1"/>
  <c r="G2397" i="1"/>
  <c r="M2398" i="1"/>
  <c r="H2585" i="1"/>
  <c r="N2585" i="1" s="1"/>
  <c r="N2586" i="1"/>
  <c r="N2926" i="1"/>
  <c r="H2916" i="1"/>
  <c r="N2916" i="1" s="1"/>
  <c r="O3432" i="1"/>
  <c r="I3431" i="1"/>
  <c r="I3568" i="1"/>
  <c r="O3569" i="1"/>
  <c r="N3811" i="1"/>
  <c r="H3810" i="1"/>
  <c r="N3810" i="1" s="1"/>
  <c r="G532" i="1"/>
  <c r="M532" i="1" s="1"/>
  <c r="M533" i="1"/>
  <c r="G2760" i="1"/>
  <c r="M2761" i="1"/>
  <c r="I2119" i="1"/>
  <c r="O2120" i="1"/>
  <c r="G1529" i="1"/>
  <c r="M1530" i="1"/>
  <c r="G1118" i="1"/>
  <c r="M1119" i="1"/>
  <c r="G1450" i="1"/>
  <c r="M1451" i="1"/>
  <c r="I723" i="1"/>
  <c r="O723" i="1" s="1"/>
  <c r="O724" i="1"/>
  <c r="G357" i="1"/>
  <c r="M357" i="1" s="1"/>
  <c r="M358" i="1"/>
  <c r="H190" i="1"/>
  <c r="N195" i="1"/>
  <c r="N1176" i="1"/>
  <c r="G1044" i="1"/>
  <c r="M1045" i="1"/>
  <c r="H2012" i="1"/>
  <c r="N2013" i="1"/>
  <c r="I3175" i="1"/>
  <c r="H3098" i="1"/>
  <c r="N3098" i="1" s="1"/>
  <c r="N3099" i="1"/>
  <c r="I120" i="1"/>
  <c r="O121" i="1"/>
  <c r="G878" i="1"/>
  <c r="M879" i="1"/>
  <c r="H2404" i="1"/>
  <c r="N2405" i="1"/>
  <c r="G986" i="1"/>
  <c r="M987" i="1"/>
  <c r="G2132" i="1"/>
  <c r="M2133" i="1"/>
  <c r="G2602" i="1"/>
  <c r="M2603" i="1"/>
  <c r="H3166" i="1"/>
  <c r="N3167" i="1"/>
  <c r="G3071" i="1"/>
  <c r="M3072" i="1"/>
  <c r="I3510" i="1"/>
  <c r="O3511" i="1"/>
  <c r="H73" i="1"/>
  <c r="N74" i="1"/>
  <c r="G190" i="1"/>
  <c r="M195" i="1"/>
  <c r="I1308" i="1"/>
  <c r="O1309" i="1"/>
  <c r="G1663" i="1"/>
  <c r="M1664" i="1"/>
  <c r="H1811" i="1"/>
  <c r="N1812" i="1"/>
  <c r="H1457" i="1"/>
  <c r="N1458" i="1"/>
  <c r="I2276" i="1"/>
  <c r="O2277" i="1"/>
  <c r="N2202" i="1"/>
  <c r="G3098" i="1"/>
  <c r="M3098" i="1" s="1"/>
  <c r="M3099" i="1"/>
  <c r="H3345" i="1"/>
  <c r="N3345" i="1" s="1"/>
  <c r="N3346" i="1"/>
  <c r="G3305" i="1"/>
  <c r="M3306" i="1"/>
  <c r="I3411" i="1"/>
  <c r="O3412" i="1"/>
  <c r="G3875" i="1"/>
  <c r="M3876" i="1"/>
  <c r="G3234" i="1"/>
  <c r="M3234" i="1" s="1"/>
  <c r="M3235" i="1"/>
  <c r="H3768" i="1"/>
  <c r="N3769" i="1"/>
  <c r="I1867" i="1"/>
  <c r="O1868" i="1"/>
  <c r="I73" i="1"/>
  <c r="O74" i="1"/>
  <c r="H105" i="1"/>
  <c r="N106" i="1"/>
  <c r="I1656" i="1"/>
  <c r="O1657" i="1"/>
  <c r="G1078" i="1"/>
  <c r="M1079" i="1"/>
  <c r="H2065" i="1"/>
  <c r="N2066" i="1"/>
  <c r="I1282" i="1"/>
  <c r="O1283" i="1"/>
  <c r="G2218" i="1"/>
  <c r="M2219" i="1"/>
  <c r="G73" i="1"/>
  <c r="M74" i="1"/>
  <c r="I231" i="1"/>
  <c r="O232" i="1"/>
  <c r="G775" i="1"/>
  <c r="M775" i="1" s="1"/>
  <c r="M776" i="1"/>
  <c r="G2189" i="1"/>
  <c r="M2190" i="1"/>
  <c r="H3697" i="1"/>
  <c r="N3702" i="1"/>
  <c r="I3345" i="1"/>
  <c r="O3345" i="1" s="1"/>
  <c r="O3346" i="1"/>
  <c r="G447" i="1"/>
  <c r="M448" i="1"/>
  <c r="G2012" i="1"/>
  <c r="M2013" i="1"/>
  <c r="G2119" i="1"/>
  <c r="M2120" i="1"/>
  <c r="I891" i="1"/>
  <c r="O892" i="1"/>
  <c r="H775" i="1"/>
  <c r="N775" i="1" s="1"/>
  <c r="N776" i="1"/>
  <c r="H1250" i="1"/>
  <c r="N1251" i="1"/>
  <c r="I461" i="1"/>
  <c r="O462" i="1"/>
  <c r="H1697" i="1"/>
  <c r="N1698" i="1"/>
  <c r="I1078" i="1"/>
  <c r="O1079" i="1"/>
  <c r="I3799" i="1"/>
  <c r="O3799" i="1" s="1"/>
  <c r="O3800" i="1"/>
  <c r="H1489" i="1"/>
  <c r="N1490" i="1"/>
  <c r="H2553" i="1"/>
  <c r="N2553" i="1" s="1"/>
  <c r="N2554" i="1"/>
  <c r="H3817" i="1"/>
  <c r="N3818" i="1"/>
  <c r="H461" i="1"/>
  <c r="N462" i="1"/>
  <c r="G1244" i="1"/>
  <c r="M1244" i="1" s="1"/>
  <c r="M1245" i="1"/>
  <c r="H2119" i="1"/>
  <c r="N2120" i="1"/>
  <c r="G1148" i="1"/>
  <c r="M1149" i="1"/>
  <c r="G891" i="1"/>
  <c r="M892" i="1"/>
  <c r="G3411" i="1"/>
  <c r="M3412" i="1"/>
  <c r="G513" i="1"/>
  <c r="M513" i="1" s="1"/>
  <c r="M514" i="1"/>
  <c r="H172" i="1"/>
  <c r="N173" i="1"/>
  <c r="G3828" i="1"/>
  <c r="M3829" i="1"/>
  <c r="I844" i="1"/>
  <c r="O845" i="1"/>
  <c r="I1603" i="1"/>
  <c r="O1604" i="1"/>
  <c r="G1397" i="1"/>
  <c r="M1398" i="1"/>
  <c r="H1361" i="1"/>
  <c r="N1361" i="1" s="1"/>
  <c r="N1362" i="1"/>
  <c r="I1038" i="1"/>
  <c r="O1038" i="1" s="1"/>
  <c r="O1039" i="1"/>
  <c r="G2941" i="1"/>
  <c r="M2942" i="1"/>
  <c r="I39" i="1"/>
  <c r="O39" i="1" s="1"/>
  <c r="O40" i="1"/>
  <c r="G1192" i="1"/>
  <c r="M1193" i="1"/>
  <c r="G2276" i="1"/>
  <c r="M2277" i="1"/>
  <c r="I1663" i="1"/>
  <c r="O1664" i="1"/>
  <c r="I1244" i="1"/>
  <c r="O1244" i="1" s="1"/>
  <c r="O1245" i="1"/>
  <c r="G2404" i="1"/>
  <c r="M2405" i="1"/>
  <c r="H3799" i="1"/>
  <c r="N3799" i="1" s="1"/>
  <c r="N3800" i="1"/>
  <c r="G1329" i="1"/>
  <c r="M1329" i="1" s="1"/>
  <c r="M1330" i="1"/>
  <c r="I1369" i="1"/>
  <c r="O1370" i="1"/>
  <c r="H1429" i="1"/>
  <c r="N1430" i="1"/>
  <c r="H1507" i="1"/>
  <c r="N1508" i="1"/>
  <c r="H1581" i="1"/>
  <c r="N1582" i="1"/>
  <c r="H1749" i="1"/>
  <c r="N1749" i="1" s="1"/>
  <c r="N1750" i="1"/>
  <c r="I1823" i="1"/>
  <c r="O1824" i="1"/>
  <c r="G1944" i="1"/>
  <c r="M1944" i="1" s="1"/>
  <c r="M1945" i="1"/>
  <c r="H1976" i="1"/>
  <c r="N1976" i="1" s="1"/>
  <c r="N1977" i="1"/>
  <c r="G2036" i="1"/>
  <c r="M2037" i="1"/>
  <c r="N2086" i="1"/>
  <c r="H2085" i="1"/>
  <c r="N2085" i="1" s="1"/>
  <c r="I2197" i="1"/>
  <c r="O2198" i="1"/>
  <c r="I2351" i="1"/>
  <c r="O2352" i="1"/>
  <c r="H2397" i="1"/>
  <c r="N2398" i="1"/>
  <c r="N2663" i="1"/>
  <c r="H2662" i="1"/>
  <c r="G2779" i="1"/>
  <c r="M2780" i="1"/>
  <c r="G3044" i="1"/>
  <c r="M3044" i="1" s="1"/>
  <c r="M3045" i="1"/>
  <c r="O3230" i="1"/>
  <c r="I3229" i="1"/>
  <c r="I3425" i="1"/>
  <c r="O3426" i="1"/>
  <c r="H3529" i="1"/>
  <c r="N3530" i="1"/>
  <c r="O3811" i="1"/>
  <c r="I3810" i="1"/>
  <c r="O3810" i="1" s="1"/>
  <c r="I2211" i="1"/>
  <c r="O2212" i="1"/>
  <c r="H2255" i="1"/>
  <c r="N2255" i="1" s="1"/>
  <c r="N2256" i="1"/>
  <c r="I2381" i="1"/>
  <c r="O2382" i="1"/>
  <c r="G2431" i="1"/>
  <c r="M2432" i="1"/>
  <c r="O2663" i="1"/>
  <c r="I2662" i="1"/>
  <c r="H2779" i="1"/>
  <c r="N2780" i="1"/>
  <c r="G3255" i="1"/>
  <c r="M3256" i="1"/>
  <c r="M3432" i="1"/>
  <c r="G3431" i="1"/>
  <c r="H86" i="1"/>
  <c r="N87" i="1"/>
  <c r="H185" i="1"/>
  <c r="N185" i="1" s="1"/>
  <c r="N186" i="1"/>
  <c r="H540" i="1"/>
  <c r="N540" i="1" s="1"/>
  <c r="N541" i="1"/>
  <c r="N654" i="1"/>
  <c r="H653" i="1"/>
  <c r="G929" i="1"/>
  <c r="M930" i="1"/>
  <c r="G979" i="1"/>
  <c r="M980" i="1"/>
  <c r="G1023" i="1"/>
  <c r="M1023" i="1" s="1"/>
  <c r="M1024" i="1"/>
  <c r="G1130" i="1"/>
  <c r="M1130" i="1" s="1"/>
  <c r="M1131" i="1"/>
  <c r="G34" i="1"/>
  <c r="M34" i="1" s="1"/>
  <c r="M35" i="1"/>
  <c r="H646" i="1"/>
  <c r="N646" i="1" s="1"/>
  <c r="N647" i="1"/>
  <c r="M809" i="1"/>
  <c r="G808" i="1"/>
  <c r="H958" i="1"/>
  <c r="N959" i="1"/>
  <c r="H1023" i="1"/>
  <c r="N1023" i="1" s="1"/>
  <c r="N1024" i="1"/>
  <c r="H1130" i="1"/>
  <c r="N1130" i="1" s="1"/>
  <c r="N1131" i="1"/>
  <c r="M1262" i="1"/>
  <c r="G1261" i="1"/>
  <c r="M1261" i="1" s="1"/>
  <c r="O1469" i="1"/>
  <c r="I1468" i="1"/>
  <c r="O1468" i="1" s="1"/>
  <c r="G1761" i="1"/>
  <c r="M1762" i="1"/>
  <c r="G1831" i="1"/>
  <c r="M1832" i="1"/>
  <c r="N1879" i="1"/>
  <c r="H1878" i="1"/>
  <c r="N1878" i="1" s="1"/>
  <c r="H2182" i="1"/>
  <c r="N2182" i="1" s="1"/>
  <c r="N2183" i="1"/>
  <c r="H97" i="1"/>
  <c r="N97" i="1" s="1"/>
  <c r="N98" i="1"/>
  <c r="G1755" i="1"/>
  <c r="M1756" i="1"/>
  <c r="G1804" i="1"/>
  <c r="M1805" i="1"/>
  <c r="G1851" i="1"/>
  <c r="M1852" i="1"/>
  <c r="I1944" i="1"/>
  <c r="O1944" i="1" s="1"/>
  <c r="O1945" i="1"/>
  <c r="M2025" i="1"/>
  <c r="G2024" i="1"/>
  <c r="H2056" i="1"/>
  <c r="N2057" i="1"/>
  <c r="G2126" i="1"/>
  <c r="M2127" i="1"/>
  <c r="I2182" i="1"/>
  <c r="O2182" i="1" s="1"/>
  <c r="O2183" i="1"/>
  <c r="H2250" i="1"/>
  <c r="N2251" i="1"/>
  <c r="G2351" i="1"/>
  <c r="M2352" i="1"/>
  <c r="G2424" i="1"/>
  <c r="M2425" i="1"/>
  <c r="G2585" i="1"/>
  <c r="M2585" i="1" s="1"/>
  <c r="M2586" i="1"/>
  <c r="G2966" i="1"/>
  <c r="M2967" i="1"/>
  <c r="I3066" i="1"/>
  <c r="O3066" i="1" s="1"/>
  <c r="O3067" i="1"/>
  <c r="M3230" i="1"/>
  <c r="G3229" i="1"/>
  <c r="G3330" i="1"/>
  <c r="M3330" i="1" s="1"/>
  <c r="M3331" i="1"/>
  <c r="G3425" i="1"/>
  <c r="M3426" i="1"/>
  <c r="M3844" i="1"/>
  <c r="G3843" i="1"/>
  <c r="M3843" i="1" s="1"/>
  <c r="I1170" i="1"/>
  <c r="O1171" i="1"/>
  <c r="G1224" i="1"/>
  <c r="M1225" i="1"/>
  <c r="G97" i="1"/>
  <c r="M97" i="1" s="1"/>
  <c r="M98" i="1"/>
  <c r="G508" i="1"/>
  <c r="M508" i="1" s="1"/>
  <c r="M509" i="1"/>
  <c r="G950" i="1"/>
  <c r="M950" i="1" s="1"/>
  <c r="M951" i="1"/>
  <c r="I1030" i="1"/>
  <c r="O1031" i="1"/>
  <c r="I1335" i="1"/>
  <c r="O1336" i="1"/>
  <c r="I1581" i="1"/>
  <c r="O1582" i="1"/>
  <c r="H1944" i="1"/>
  <c r="N1944" i="1" s="1"/>
  <c r="N1945" i="1"/>
  <c r="H2036" i="1"/>
  <c r="N2037" i="1"/>
  <c r="H2156" i="1"/>
  <c r="N2157" i="1"/>
  <c r="M93" i="1"/>
  <c r="G92" i="1"/>
  <c r="I646" i="1"/>
  <c r="O646" i="1" s="1"/>
  <c r="O647" i="1"/>
  <c r="G681" i="1"/>
  <c r="M682" i="1"/>
  <c r="I904" i="1"/>
  <c r="O905" i="1"/>
  <c r="I958" i="1"/>
  <c r="O959" i="1"/>
  <c r="I1023" i="1"/>
  <c r="O1023" i="1" s="1"/>
  <c r="O1024" i="1"/>
  <c r="H1103" i="1"/>
  <c r="N1104" i="1"/>
  <c r="I1157" i="1"/>
  <c r="O1157" i="1" s="1"/>
  <c r="O1158" i="1"/>
  <c r="I1224" i="1"/>
  <c r="O1225" i="1"/>
  <c r="I1329" i="1"/>
  <c r="O1329" i="1" s="1"/>
  <c r="O1330" i="1"/>
  <c r="M1410" i="1"/>
  <c r="G1409" i="1"/>
  <c r="H1441" i="1"/>
  <c r="N1442" i="1"/>
  <c r="G1514" i="1"/>
  <c r="M1515" i="1"/>
  <c r="I1573" i="1"/>
  <c r="O1573" i="1" s="1"/>
  <c r="O1574" i="1"/>
  <c r="H1635" i="1"/>
  <c r="N1636" i="1"/>
  <c r="I34" i="1"/>
  <c r="O34" i="1" s="1"/>
  <c r="O35" i="1"/>
  <c r="I97" i="1"/>
  <c r="O97" i="1" s="1"/>
  <c r="O98" i="1"/>
  <c r="G185" i="1"/>
  <c r="M185" i="1" s="1"/>
  <c r="M186" i="1"/>
  <c r="G298" i="1"/>
  <c r="M298" i="1" s="1"/>
  <c r="M299" i="1"/>
  <c r="I667" i="1"/>
  <c r="O667" i="1" s="1"/>
  <c r="O668" i="1"/>
  <c r="N858" i="1"/>
  <c r="H857" i="1"/>
  <c r="N857" i="1" s="1"/>
  <c r="G965" i="1"/>
  <c r="M966" i="1"/>
  <c r="G1030" i="1"/>
  <c r="M1031" i="1"/>
  <c r="H1096" i="1"/>
  <c r="N1097" i="1"/>
  <c r="H1170" i="1"/>
  <c r="N1171" i="1"/>
  <c r="I1302" i="1"/>
  <c r="O1303" i="1"/>
  <c r="H1369" i="1"/>
  <c r="N1370" i="1"/>
  <c r="G1429" i="1"/>
  <c r="M1430" i="1"/>
  <c r="M1469" i="1"/>
  <c r="G1468" i="1"/>
  <c r="M1468" i="1" s="1"/>
  <c r="I1541" i="1"/>
  <c r="O1541" i="1" s="1"/>
  <c r="O1542" i="1"/>
  <c r="H1627" i="1"/>
  <c r="N1628" i="1"/>
  <c r="H1730" i="1"/>
  <c r="N1731" i="1"/>
  <c r="I1761" i="1"/>
  <c r="O1762" i="1"/>
  <c r="H1823" i="1"/>
  <c r="N1824" i="1"/>
  <c r="I1915" i="1"/>
  <c r="O1916" i="1"/>
  <c r="H1984" i="1"/>
  <c r="N1985" i="1"/>
  <c r="G2044" i="1"/>
  <c r="M2045" i="1"/>
  <c r="M2086" i="1"/>
  <c r="G2085" i="1"/>
  <c r="M2085" i="1" s="1"/>
  <c r="G2162" i="1"/>
  <c r="M2163" i="1"/>
  <c r="O2290" i="1"/>
  <c r="I2289" i="1"/>
  <c r="O2289" i="1" s="1"/>
  <c r="G2381" i="1"/>
  <c r="M2382" i="1"/>
  <c r="I2431" i="1"/>
  <c r="O2432" i="1"/>
  <c r="M2663" i="1"/>
  <c r="G2662" i="1"/>
  <c r="H2966" i="1"/>
  <c r="N2967" i="1"/>
  <c r="I3255" i="1"/>
  <c r="O3256" i="1"/>
  <c r="H3425" i="1"/>
  <c r="N3426" i="1"/>
  <c r="G3529" i="1"/>
  <c r="M3530" i="1"/>
  <c r="I3600" i="1"/>
  <c r="O3601" i="1"/>
  <c r="G1715" i="1"/>
  <c r="M1716" i="1"/>
  <c r="G941" i="1"/>
  <c r="M942" i="1"/>
  <c r="G231" i="1"/>
  <c r="M232" i="1"/>
  <c r="G342" i="1"/>
  <c r="M343" i="1"/>
  <c r="H342" i="1"/>
  <c r="N343" i="1"/>
  <c r="H2132" i="1"/>
  <c r="N2133" i="1"/>
  <c r="G461" i="1"/>
  <c r="M462" i="1"/>
  <c r="H2189" i="1"/>
  <c r="N2190" i="1"/>
  <c r="G1860" i="1"/>
  <c r="M1861" i="1"/>
  <c r="G2065" i="1"/>
  <c r="M2066" i="1"/>
  <c r="H1867" i="1"/>
  <c r="N1868" i="1"/>
  <c r="H3875" i="1"/>
  <c r="N3876" i="1"/>
  <c r="G1109" i="1"/>
  <c r="M1110" i="1"/>
  <c r="H1663" i="1"/>
  <c r="N1664" i="1"/>
  <c r="H2106" i="1"/>
  <c r="N2107" i="1"/>
  <c r="G2787" i="1"/>
  <c r="M2787" i="1" s="1"/>
  <c r="H1308" i="1"/>
  <c r="N1309" i="1"/>
  <c r="H2562" i="1"/>
  <c r="N2562" i="1" s="1"/>
  <c r="N2563" i="1"/>
  <c r="I3128" i="1"/>
  <c r="O3129" i="1"/>
  <c r="I3890" i="1"/>
  <c r="O3891" i="1"/>
  <c r="H3336" i="1"/>
  <c r="I105" i="1"/>
  <c r="O106" i="1"/>
  <c r="H878" i="1"/>
  <c r="N879" i="1"/>
  <c r="H447" i="1"/>
  <c r="N448" i="1"/>
  <c r="I986" i="1"/>
  <c r="O987" i="1"/>
  <c r="I1489" i="1"/>
  <c r="O1490" i="1"/>
  <c r="I1860" i="1"/>
  <c r="O1861" i="1"/>
  <c r="H1397" i="1"/>
  <c r="N1398" i="1"/>
  <c r="I2106" i="1"/>
  <c r="O2107" i="1"/>
  <c r="I2012" i="1"/>
  <c r="O2013" i="1"/>
  <c r="I3098" i="1"/>
  <c r="O3098" i="1" s="1"/>
  <c r="O3099" i="1"/>
  <c r="G3716" i="1"/>
  <c r="M3721" i="1"/>
  <c r="G3817" i="1"/>
  <c r="M3818" i="1"/>
  <c r="G737" i="1"/>
  <c r="M737" i="1" s="1"/>
  <c r="M738" i="1"/>
  <c r="I3768" i="1"/>
  <c r="O3769" i="1"/>
  <c r="G2336" i="1"/>
  <c r="M2337" i="1"/>
  <c r="G22" i="1"/>
  <c r="M22" i="1" s="1"/>
  <c r="M23" i="1"/>
  <c r="G3661" i="1"/>
  <c r="G3655" i="1" s="1"/>
  <c r="M3662" i="1"/>
  <c r="G2072" i="1"/>
  <c r="M2073" i="1"/>
  <c r="H39" i="1"/>
  <c r="N39" i="1" s="1"/>
  <c r="N40" i="1"/>
  <c r="I3336" i="1"/>
  <c r="I1397" i="1"/>
  <c r="O1398" i="1"/>
  <c r="H120" i="1"/>
  <c r="N121" i="1"/>
  <c r="G1457" i="1"/>
  <c r="M1458" i="1"/>
  <c r="G3768" i="1"/>
  <c r="M3769" i="1"/>
  <c r="I797" i="1"/>
  <c r="O798" i="1"/>
  <c r="I3661" i="1"/>
  <c r="I3655" i="1" s="1"/>
  <c r="O3662" i="1"/>
  <c r="O809" i="1"/>
  <c r="I808" i="1"/>
  <c r="H3642" i="1"/>
  <c r="N3642" i="1" s="1"/>
  <c r="N3643" i="1"/>
  <c r="I2072" i="1"/>
  <c r="O2073" i="1"/>
  <c r="H1962" i="1"/>
  <c r="N1963" i="1"/>
  <c r="H1559" i="1"/>
  <c r="N1560" i="1"/>
  <c r="H1317" i="1"/>
  <c r="N1318" i="1"/>
  <c r="H911" i="1"/>
  <c r="N912" i="1"/>
  <c r="I3051" i="1"/>
  <c r="O3052" i="1"/>
  <c r="I2141" i="1"/>
  <c r="O2142" i="1"/>
  <c r="H2218" i="1"/>
  <c r="N2219" i="1"/>
  <c r="I2613" i="1"/>
  <c r="O2614" i="1"/>
  <c r="H2168" i="1"/>
  <c r="N2169" i="1"/>
  <c r="H1715" i="1"/>
  <c r="N1716" i="1"/>
  <c r="H1148" i="1"/>
  <c r="N1149" i="1"/>
  <c r="H941" i="1"/>
  <c r="N942" i="1"/>
  <c r="I2336" i="1"/>
  <c r="O2337" i="1"/>
  <c r="H1044" i="1"/>
  <c r="N1045" i="1"/>
  <c r="I2602" i="1"/>
  <c r="O2603" i="1"/>
  <c r="N809" i="1"/>
  <c r="H808" i="1"/>
  <c r="H2310" i="1"/>
  <c r="N2311" i="1"/>
  <c r="I1962" i="1"/>
  <c r="O1963" i="1"/>
  <c r="H1529" i="1"/>
  <c r="N1530" i="1"/>
  <c r="I1148" i="1"/>
  <c r="O1149" i="1"/>
  <c r="H277" i="1"/>
  <c r="N286" i="1"/>
  <c r="H1935" i="1"/>
  <c r="N1936" i="1"/>
  <c r="I2218" i="1"/>
  <c r="O2219" i="1"/>
  <c r="H3661" i="1"/>
  <c r="H3655" i="1" s="1"/>
  <c r="N3662" i="1"/>
  <c r="H2760" i="1"/>
  <c r="N2761" i="1"/>
  <c r="H2613" i="1"/>
  <c r="N2614" i="1"/>
  <c r="I2310" i="1"/>
  <c r="O2311" i="1"/>
  <c r="I1715" i="1"/>
  <c r="O1716" i="1"/>
  <c r="I1529" i="1"/>
  <c r="O1530" i="1"/>
  <c r="H2141" i="1"/>
  <c r="N2142" i="1"/>
  <c r="I1044" i="1"/>
  <c r="O1045" i="1"/>
  <c r="H2941" i="1"/>
  <c r="N2942" i="1"/>
  <c r="H629" i="1"/>
  <c r="N629" i="1" s="1"/>
  <c r="N630" i="1"/>
  <c r="H797" i="1"/>
  <c r="N798" i="1"/>
  <c r="H532" i="1"/>
  <c r="N532" i="1" s="1"/>
  <c r="N533" i="1"/>
  <c r="I2357" i="1"/>
  <c r="O2358" i="1"/>
  <c r="H2072" i="1"/>
  <c r="N2073" i="1"/>
  <c r="I1737" i="1"/>
  <c r="O1738" i="1"/>
  <c r="H1347" i="1"/>
  <c r="N1348" i="1"/>
  <c r="I277" i="1"/>
  <c r="O286" i="1"/>
  <c r="H2336" i="1"/>
  <c r="N2337" i="1"/>
  <c r="I628" i="1"/>
  <c r="O629" i="1"/>
  <c r="I381" i="1"/>
  <c r="O381" i="1" s="1"/>
  <c r="O382" i="1"/>
  <c r="I532" i="1"/>
  <c r="O532" i="1" s="1"/>
  <c r="O533" i="1"/>
  <c r="I1767" i="1"/>
  <c r="O1768" i="1"/>
  <c r="I1347" i="1"/>
  <c r="O1348" i="1"/>
  <c r="I1118" i="1"/>
  <c r="O1119" i="1"/>
  <c r="H3051" i="1"/>
  <c r="N3052" i="1"/>
  <c r="I304" i="1"/>
  <c r="O305" i="1"/>
  <c r="H2602" i="1"/>
  <c r="N2603" i="1"/>
  <c r="I2168" i="1"/>
  <c r="O2169" i="1"/>
  <c r="H1737" i="1"/>
  <c r="N1738" i="1"/>
  <c r="I1317" i="1"/>
  <c r="O1318" i="1"/>
  <c r="I941" i="1"/>
  <c r="O942" i="1"/>
  <c r="H381" i="1"/>
  <c r="N381" i="1" s="1"/>
  <c r="N382" i="1"/>
  <c r="I2941" i="1"/>
  <c r="O2942" i="1"/>
  <c r="I3642" i="1"/>
  <c r="O3642" i="1" s="1"/>
  <c r="O3643" i="1"/>
  <c r="H2357" i="1"/>
  <c r="N2358" i="1"/>
  <c r="H1767" i="1"/>
  <c r="I1559" i="1"/>
  <c r="O1560" i="1"/>
  <c r="H1118" i="1"/>
  <c r="N1119" i="1"/>
  <c r="G304" i="1"/>
  <c r="H304" i="1"/>
  <c r="P2980" i="1"/>
  <c r="P2979" i="1" s="1"/>
  <c r="P3029" i="1"/>
  <c r="P3028" i="1" s="1"/>
  <c r="G2867" i="1" l="1"/>
  <c r="M2867" i="1" s="1"/>
  <c r="H2867" i="1"/>
  <c r="N2867" i="1" s="1"/>
  <c r="M1348" i="1"/>
  <c r="O3306" i="1"/>
  <c r="N3829" i="1"/>
  <c r="N2690" i="1"/>
  <c r="I596" i="1"/>
  <c r="O596" i="1" s="1"/>
  <c r="O912" i="1"/>
  <c r="G2613" i="1"/>
  <c r="G2612" i="1" s="1"/>
  <c r="N3129" i="1"/>
  <c r="G1887" i="1"/>
  <c r="M1887" i="1" s="1"/>
  <c r="N597" i="1"/>
  <c r="I2760" i="1"/>
  <c r="I2759" i="1" s="1"/>
  <c r="O3544" i="1"/>
  <c r="M3366" i="1"/>
  <c r="I2464" i="1"/>
  <c r="I2463" i="1" s="1"/>
  <c r="M839" i="1"/>
  <c r="G3051" i="1"/>
  <c r="G3050" i="1" s="1"/>
  <c r="G3193" i="1"/>
  <c r="M3193" i="1" s="1"/>
  <c r="M2690" i="1"/>
  <c r="O3263" i="1"/>
  <c r="H2786" i="1"/>
  <c r="H2785" i="1" s="1"/>
  <c r="H2464" i="1"/>
  <c r="N2464" i="1" s="1"/>
  <c r="O839" i="1"/>
  <c r="M3139" i="1"/>
  <c r="O3139" i="1"/>
  <c r="N3366" i="1"/>
  <c r="H3734" i="1"/>
  <c r="N3734" i="1" s="1"/>
  <c r="O3194" i="1"/>
  <c r="G244" i="1"/>
  <c r="G243" i="1" s="1"/>
  <c r="M243" i="1" s="1"/>
  <c r="M3735" i="1"/>
  <c r="M2142" i="1"/>
  <c r="G3782" i="1"/>
  <c r="M3782" i="1" s="1"/>
  <c r="I2536" i="1"/>
  <c r="I2535" i="1" s="1"/>
  <c r="O2535" i="1" s="1"/>
  <c r="O3735" i="1"/>
  <c r="M688" i="1"/>
  <c r="M3544" i="1"/>
  <c r="H3193" i="1"/>
  <c r="N3193" i="1" s="1"/>
  <c r="O1936" i="1"/>
  <c r="N2974" i="1"/>
  <c r="H3138" i="1"/>
  <c r="H3137" i="1" s="1"/>
  <c r="G53" i="1"/>
  <c r="G52" i="1" s="1"/>
  <c r="G628" i="1"/>
  <c r="M628" i="1" s="1"/>
  <c r="H546" i="1"/>
  <c r="H539" i="1" s="1"/>
  <c r="N539" i="1" s="1"/>
  <c r="H3613" i="1"/>
  <c r="H3607" i="1" s="1"/>
  <c r="I3318" i="1"/>
  <c r="O3318" i="1" s="1"/>
  <c r="H3014" i="1"/>
  <c r="H3013" i="1" s="1"/>
  <c r="N3013" i="1" s="1"/>
  <c r="I737" i="1"/>
  <c r="O737" i="1" s="1"/>
  <c r="N3263" i="1"/>
  <c r="N2271" i="1"/>
  <c r="I546" i="1"/>
  <c r="O245" i="1"/>
  <c r="N3544" i="1"/>
  <c r="N245" i="1"/>
  <c r="N688" i="1"/>
  <c r="I53" i="1"/>
  <c r="O53" i="1" s="1"/>
  <c r="G546" i="1"/>
  <c r="G539" i="1" s="1"/>
  <c r="M539" i="1" s="1"/>
  <c r="G1038" i="1"/>
  <c r="M1038" i="1" s="1"/>
  <c r="I3014" i="1"/>
  <c r="I3013" i="1" s="1"/>
  <c r="O3013" i="1" s="1"/>
  <c r="O2690" i="1"/>
  <c r="O3015" i="1"/>
  <c r="H485" i="1"/>
  <c r="H484" i="1" s="1"/>
  <c r="N484" i="1" s="1"/>
  <c r="O3366" i="1"/>
  <c r="M2465" i="1"/>
  <c r="O2974" i="1"/>
  <c r="H53" i="1"/>
  <c r="H52" i="1" s="1"/>
  <c r="H752" i="1"/>
  <c r="N752" i="1" s="1"/>
  <c r="G2973" i="1"/>
  <c r="M2973" i="1" s="1"/>
  <c r="I1877" i="1"/>
  <c r="O1877" i="1" s="1"/>
  <c r="H3093" i="1"/>
  <c r="N3093" i="1" s="1"/>
  <c r="I752" i="1"/>
  <c r="G752" i="1"/>
  <c r="M752" i="1" s="1"/>
  <c r="I2786" i="1"/>
  <c r="O2786" i="1" s="1"/>
  <c r="H628" i="1"/>
  <c r="N628" i="1" s="1"/>
  <c r="I3782" i="1"/>
  <c r="I3781" i="1" s="1"/>
  <c r="H2536" i="1"/>
  <c r="H2535" i="1" s="1"/>
  <c r="N2535" i="1" s="1"/>
  <c r="G3014" i="1"/>
  <c r="M3014" i="1" s="1"/>
  <c r="G303" i="1"/>
  <c r="M304" i="1"/>
  <c r="M3661" i="1"/>
  <c r="I3304" i="1"/>
  <c r="O3304" i="1" s="1"/>
  <c r="O3305" i="1"/>
  <c r="G3816" i="1"/>
  <c r="M3817" i="1"/>
  <c r="I1859" i="1"/>
  <c r="O1859" i="1" s="1"/>
  <c r="O1860" i="1"/>
  <c r="N878" i="1"/>
  <c r="H866" i="1"/>
  <c r="N1663" i="1"/>
  <c r="N1867" i="1"/>
  <c r="H341" i="1"/>
  <c r="N342" i="1"/>
  <c r="G1708" i="1"/>
  <c r="M1708" i="1" s="1"/>
  <c r="M1715" i="1"/>
  <c r="G3528" i="1"/>
  <c r="M3529" i="1"/>
  <c r="G2161" i="1"/>
  <c r="M2161" i="1" s="1"/>
  <c r="M2162" i="1"/>
  <c r="I1908" i="1"/>
  <c r="O1908" i="1" s="1"/>
  <c r="O1915" i="1"/>
  <c r="H1368" i="1"/>
  <c r="N1369" i="1"/>
  <c r="G1029" i="1"/>
  <c r="M1030" i="1"/>
  <c r="G1513" i="1"/>
  <c r="M1513" i="1" s="1"/>
  <c r="M1514" i="1"/>
  <c r="O1224" i="1"/>
  <c r="I1223" i="1"/>
  <c r="I957" i="1"/>
  <c r="O958" i="1"/>
  <c r="G1803" i="1"/>
  <c r="M1804" i="1"/>
  <c r="G3254" i="1"/>
  <c r="M3255" i="1"/>
  <c r="I2380" i="1"/>
  <c r="O2380" i="1" s="1"/>
  <c r="O2381" i="1"/>
  <c r="H3528" i="1"/>
  <c r="N3529" i="1"/>
  <c r="G2778" i="1"/>
  <c r="M2779" i="1"/>
  <c r="I2196" i="1"/>
  <c r="O2196" i="1" s="1"/>
  <c r="O2197" i="1"/>
  <c r="H1500" i="1"/>
  <c r="N1500" i="1" s="1"/>
  <c r="N1507" i="1"/>
  <c r="H3816" i="1"/>
  <c r="N3817" i="1"/>
  <c r="M1457" i="1"/>
  <c r="I1396" i="1"/>
  <c r="O1397" i="1"/>
  <c r="O3890" i="1"/>
  <c r="I3889" i="1"/>
  <c r="G3228" i="1"/>
  <c r="M3228" i="1" s="1"/>
  <c r="M3229" i="1"/>
  <c r="G2023" i="1"/>
  <c r="M2024" i="1"/>
  <c r="G3430" i="1"/>
  <c r="M3430" i="1" s="1"/>
  <c r="M3431" i="1"/>
  <c r="H2661" i="1"/>
  <c r="N2662" i="1"/>
  <c r="I3174" i="1"/>
  <c r="O3175" i="1"/>
  <c r="M1044" i="1"/>
  <c r="H3782" i="1"/>
  <c r="H3781" i="1" s="1"/>
  <c r="I485" i="1"/>
  <c r="O485" i="1" s="1"/>
  <c r="I3335" i="1"/>
  <c r="O3335" i="1" s="1"/>
  <c r="O3336" i="1"/>
  <c r="M2072" i="1"/>
  <c r="I3762" i="1"/>
  <c r="O3768" i="1"/>
  <c r="G3715" i="1"/>
  <c r="M3716" i="1"/>
  <c r="I2011" i="1"/>
  <c r="O2012" i="1"/>
  <c r="H1396" i="1"/>
  <c r="N1397" i="1"/>
  <c r="O1489" i="1"/>
  <c r="I1477" i="1"/>
  <c r="H446" i="1"/>
  <c r="N446" i="1" s="1"/>
  <c r="N447" i="1"/>
  <c r="I104" i="1"/>
  <c r="O105" i="1"/>
  <c r="N2106" i="1"/>
  <c r="H2094" i="1"/>
  <c r="G1108" i="1"/>
  <c r="M1109" i="1"/>
  <c r="N3875" i="1"/>
  <c r="H3874" i="1"/>
  <c r="G2064" i="1"/>
  <c r="M2064" i="1" s="1"/>
  <c r="M2065" i="1"/>
  <c r="H2188" i="1"/>
  <c r="N2188" i="1" s="1"/>
  <c r="N2189" i="1"/>
  <c r="H2131" i="1"/>
  <c r="N2132" i="1"/>
  <c r="G341" i="1"/>
  <c r="M342" i="1"/>
  <c r="G940" i="1"/>
  <c r="M940" i="1" s="1"/>
  <c r="M941" i="1"/>
  <c r="I3599" i="1"/>
  <c r="O3599" i="1" s="1"/>
  <c r="O3600" i="1"/>
  <c r="H3424" i="1"/>
  <c r="N3424" i="1" s="1"/>
  <c r="N3425" i="1"/>
  <c r="H2965" i="1"/>
  <c r="N2966" i="1"/>
  <c r="I2430" i="1"/>
  <c r="O2431" i="1"/>
  <c r="H1983" i="1"/>
  <c r="N1984" i="1"/>
  <c r="N1823" i="1"/>
  <c r="H1822" i="1"/>
  <c r="H1729" i="1"/>
  <c r="N1729" i="1" s="1"/>
  <c r="N1730" i="1"/>
  <c r="M1429" i="1"/>
  <c r="G1428" i="1"/>
  <c r="I1301" i="1"/>
  <c r="O1301" i="1" s="1"/>
  <c r="O1302" i="1"/>
  <c r="H1089" i="1"/>
  <c r="N1089" i="1" s="1"/>
  <c r="N1096" i="1"/>
  <c r="G964" i="1"/>
  <c r="M964" i="1" s="1"/>
  <c r="M965" i="1"/>
  <c r="H1440" i="1"/>
  <c r="N1441" i="1"/>
  <c r="I903" i="1"/>
  <c r="O903" i="1" s="1"/>
  <c r="O904" i="1"/>
  <c r="H2155" i="1"/>
  <c r="N2155" i="1" s="1"/>
  <c r="N2156" i="1"/>
  <c r="I1334" i="1"/>
  <c r="O1334" i="1" s="1"/>
  <c r="O1335" i="1"/>
  <c r="I1169" i="1"/>
  <c r="O1170" i="1"/>
  <c r="G3424" i="1"/>
  <c r="M3424" i="1" s="1"/>
  <c r="M3425" i="1"/>
  <c r="G2965" i="1"/>
  <c r="M2966" i="1"/>
  <c r="G2423" i="1"/>
  <c r="M2424" i="1"/>
  <c r="N2250" i="1"/>
  <c r="H2249" i="1"/>
  <c r="G2125" i="1"/>
  <c r="M2125" i="1" s="1"/>
  <c r="M2126" i="1"/>
  <c r="G1850" i="1"/>
  <c r="M1851" i="1"/>
  <c r="G1754" i="1"/>
  <c r="M1754" i="1" s="1"/>
  <c r="M1755" i="1"/>
  <c r="G1830" i="1"/>
  <c r="M1831" i="1"/>
  <c r="H957" i="1"/>
  <c r="N958" i="1"/>
  <c r="G978" i="1"/>
  <c r="M979" i="1"/>
  <c r="H2778" i="1"/>
  <c r="N2779" i="1"/>
  <c r="G2430" i="1"/>
  <c r="M2431" i="1"/>
  <c r="I3424" i="1"/>
  <c r="O3424" i="1" s="1"/>
  <c r="O3425" i="1"/>
  <c r="I2350" i="1"/>
  <c r="O2350" i="1" s="1"/>
  <c r="O2351" i="1"/>
  <c r="O1823" i="1"/>
  <c r="I1822" i="1"/>
  <c r="H1580" i="1"/>
  <c r="N1581" i="1"/>
  <c r="N1429" i="1"/>
  <c r="H1428" i="1"/>
  <c r="G2403" i="1"/>
  <c r="M2404" i="1"/>
  <c r="O1663" i="1"/>
  <c r="G1191" i="1"/>
  <c r="M1192" i="1"/>
  <c r="G2940" i="1"/>
  <c r="M2941" i="1"/>
  <c r="I1602" i="1"/>
  <c r="O1603" i="1"/>
  <c r="M3828" i="1"/>
  <c r="G3827" i="1"/>
  <c r="H171" i="1"/>
  <c r="N172" i="1"/>
  <c r="M3411" i="1"/>
  <c r="G3396" i="1"/>
  <c r="G890" i="1"/>
  <c r="M891" i="1"/>
  <c r="N461" i="1"/>
  <c r="O1078" i="1"/>
  <c r="I1066" i="1"/>
  <c r="O461" i="1"/>
  <c r="I890" i="1"/>
  <c r="O891" i="1"/>
  <c r="H3127" i="1"/>
  <c r="N3128" i="1"/>
  <c r="G446" i="1"/>
  <c r="M446" i="1" s="1"/>
  <c r="M447" i="1"/>
  <c r="H3696" i="1"/>
  <c r="N3697" i="1"/>
  <c r="I230" i="1"/>
  <c r="O230" i="1" s="1"/>
  <c r="O231" i="1"/>
  <c r="N3828" i="1"/>
  <c r="H3827" i="1"/>
  <c r="O1282" i="1"/>
  <c r="I1270" i="1"/>
  <c r="M1078" i="1"/>
  <c r="G1066" i="1"/>
  <c r="H104" i="1"/>
  <c r="N105" i="1"/>
  <c r="O1867" i="1"/>
  <c r="O3411" i="1"/>
  <c r="I3396" i="1"/>
  <c r="N1457" i="1"/>
  <c r="M1663" i="1"/>
  <c r="G184" i="1"/>
  <c r="M190" i="1"/>
  <c r="I3509" i="1"/>
  <c r="O3510" i="1"/>
  <c r="H3165" i="1"/>
  <c r="N3165" i="1" s="1"/>
  <c r="N3166" i="1"/>
  <c r="G2131" i="1"/>
  <c r="M2132" i="1"/>
  <c r="H2403" i="1"/>
  <c r="N2404" i="1"/>
  <c r="O120" i="1"/>
  <c r="I119" i="1"/>
  <c r="H212" i="1"/>
  <c r="N213" i="1"/>
  <c r="N1615" i="1"/>
  <c r="H1614" i="1"/>
  <c r="H2229" i="1"/>
  <c r="N2230" i="1"/>
  <c r="M3890" i="1"/>
  <c r="G3889" i="1"/>
  <c r="G3165" i="1"/>
  <c r="M3165" i="1" s="1"/>
  <c r="M3166" i="1"/>
  <c r="I2403" i="1"/>
  <c r="O2404" i="1"/>
  <c r="H1191" i="1"/>
  <c r="N1192" i="1"/>
  <c r="G104" i="1"/>
  <c r="M105" i="1"/>
  <c r="N1078" i="1"/>
  <c r="H1066" i="1"/>
  <c r="M2310" i="1"/>
  <c r="G2298" i="1"/>
  <c r="I3859" i="1"/>
  <c r="O3860" i="1"/>
  <c r="H2350" i="1"/>
  <c r="N2350" i="1" s="1"/>
  <c r="N2351" i="1"/>
  <c r="I2055" i="1"/>
  <c r="O2056" i="1"/>
  <c r="G1949" i="1"/>
  <c r="M1949" i="1" s="1"/>
  <c r="M1950" i="1"/>
  <c r="G1646" i="1"/>
  <c r="M1647" i="1"/>
  <c r="G1500" i="1"/>
  <c r="M1500" i="1" s="1"/>
  <c r="M1507" i="1"/>
  <c r="G1135" i="1"/>
  <c r="M1135" i="1" s="1"/>
  <c r="M1136" i="1"/>
  <c r="I328" i="1"/>
  <c r="O328" i="1" s="1"/>
  <c r="O329" i="1"/>
  <c r="G1729" i="1"/>
  <c r="M1729" i="1" s="1"/>
  <c r="M1730" i="1"/>
  <c r="G1368" i="1"/>
  <c r="M1369" i="1"/>
  <c r="G1141" i="1"/>
  <c r="M1141" i="1" s="1"/>
  <c r="M1142" i="1"/>
  <c r="H328" i="1"/>
  <c r="N328" i="1" s="1"/>
  <c r="N329" i="1"/>
  <c r="G2055" i="1"/>
  <c r="M2056" i="1"/>
  <c r="I1927" i="1"/>
  <c r="O1927" i="1" s="1"/>
  <c r="O1928" i="1"/>
  <c r="H1546" i="1"/>
  <c r="N1546" i="1" s="1"/>
  <c r="N1547" i="1"/>
  <c r="G328" i="1"/>
  <c r="M328" i="1" s="1"/>
  <c r="M329" i="1"/>
  <c r="I1235" i="1"/>
  <c r="O1236" i="1"/>
  <c r="H1135" i="1"/>
  <c r="N1135" i="1" s="1"/>
  <c r="N1136" i="1"/>
  <c r="H3254" i="1"/>
  <c r="N3255" i="1"/>
  <c r="G1983" i="1"/>
  <c r="M1984" i="1"/>
  <c r="H1830" i="1"/>
  <c r="N1831" i="1"/>
  <c r="G476" i="1"/>
  <c r="M476" i="1" s="1"/>
  <c r="M477" i="1"/>
  <c r="H1921" i="1"/>
  <c r="N1922" i="1"/>
  <c r="O1429" i="1"/>
  <c r="I1428" i="1"/>
  <c r="G1215" i="1"/>
  <c r="M1216" i="1"/>
  <c r="I622" i="1"/>
  <c r="O622" i="1" s="1"/>
  <c r="O623" i="1"/>
  <c r="H964" i="1"/>
  <c r="N964" i="1" s="1"/>
  <c r="N965" i="1"/>
  <c r="I680" i="1"/>
  <c r="O680" i="1" s="1"/>
  <c r="O681" i="1"/>
  <c r="H3521" i="1"/>
  <c r="N3522" i="1"/>
  <c r="I2723" i="1"/>
  <c r="O2723" i="1" s="1"/>
  <c r="O2724" i="1"/>
  <c r="I2396" i="1"/>
  <c r="O2396" i="1" s="1"/>
  <c r="O2397" i="1"/>
  <c r="N2528" i="1"/>
  <c r="H2527" i="1"/>
  <c r="H2380" i="1"/>
  <c r="N2380" i="1" s="1"/>
  <c r="N2381" i="1"/>
  <c r="H2210" i="1"/>
  <c r="N2211" i="1"/>
  <c r="I1955" i="1"/>
  <c r="O1955" i="1" s="1"/>
  <c r="O1956" i="1"/>
  <c r="I1729" i="1"/>
  <c r="O1729" i="1" s="1"/>
  <c r="O1730" i="1"/>
  <c r="G1595" i="1"/>
  <c r="M1596" i="1"/>
  <c r="H3683" i="1"/>
  <c r="N3683" i="1" s="1"/>
  <c r="N3684" i="1"/>
  <c r="G171" i="1"/>
  <c r="M172" i="1"/>
  <c r="M2141" i="1"/>
  <c r="M911" i="1"/>
  <c r="G1961" i="1"/>
  <c r="M1961" i="1" s="1"/>
  <c r="M1962" i="1"/>
  <c r="G3575" i="1"/>
  <c r="M3576" i="1"/>
  <c r="H3509" i="1"/>
  <c r="N3510" i="1"/>
  <c r="M844" i="1"/>
  <c r="G837" i="1"/>
  <c r="H985" i="1"/>
  <c r="N986" i="1"/>
  <c r="M3584" i="1"/>
  <c r="M1935" i="1"/>
  <c r="O3875" i="1"/>
  <c r="I3874" i="1"/>
  <c r="O878" i="1"/>
  <c r="I866" i="1"/>
  <c r="H2729" i="1"/>
  <c r="N2730" i="1"/>
  <c r="I829" i="1"/>
  <c r="O830" i="1"/>
  <c r="I3219" i="1"/>
  <c r="O3220" i="1"/>
  <c r="M2916" i="1"/>
  <c r="G2880" i="1"/>
  <c r="I212" i="1"/>
  <c r="O213" i="1"/>
  <c r="I652" i="1"/>
  <c r="O653" i="1"/>
  <c r="G212" i="1"/>
  <c r="M213" i="1"/>
  <c r="I91" i="1"/>
  <c r="O91" i="1" s="1"/>
  <c r="O92" i="1"/>
  <c r="H3219" i="1"/>
  <c r="N3220" i="1"/>
  <c r="H2439" i="1"/>
  <c r="N2445" i="1"/>
  <c r="G3116" i="1"/>
  <c r="M3116" i="1" s="1"/>
  <c r="M3117" i="1"/>
  <c r="G1614" i="1"/>
  <c r="M1615" i="1"/>
  <c r="M687" i="1"/>
  <c r="H3085" i="1"/>
  <c r="N3086" i="1"/>
  <c r="I2729" i="1"/>
  <c r="O2730" i="1"/>
  <c r="G3762" i="1"/>
  <c r="M3768" i="1"/>
  <c r="N120" i="1"/>
  <c r="H119" i="1"/>
  <c r="H3335" i="1"/>
  <c r="N3335" i="1" s="1"/>
  <c r="N3336" i="1"/>
  <c r="I3127" i="1"/>
  <c r="O3128" i="1"/>
  <c r="H1307" i="1"/>
  <c r="N1308" i="1"/>
  <c r="G2661" i="1"/>
  <c r="M2662" i="1"/>
  <c r="G1408" i="1"/>
  <c r="M1409" i="1"/>
  <c r="G91" i="1"/>
  <c r="M91" i="1" s="1"/>
  <c r="M92" i="1"/>
  <c r="G807" i="1"/>
  <c r="M807" i="1" s="1"/>
  <c r="M808" i="1"/>
  <c r="I2661" i="1"/>
  <c r="O2662" i="1"/>
  <c r="I3228" i="1"/>
  <c r="O3228" i="1" s="1"/>
  <c r="O3229" i="1"/>
  <c r="H2011" i="1"/>
  <c r="N2012" i="1"/>
  <c r="G1449" i="1"/>
  <c r="M1449" i="1" s="1"/>
  <c r="M1450" i="1"/>
  <c r="M1529" i="1"/>
  <c r="G2759" i="1"/>
  <c r="M2760" i="1"/>
  <c r="M3543" i="1"/>
  <c r="G3536" i="1"/>
  <c r="I3567" i="1"/>
  <c r="O3568" i="1"/>
  <c r="G2396" i="1"/>
  <c r="M2396" i="1" s="1"/>
  <c r="M2397" i="1"/>
  <c r="G2210" i="1"/>
  <c r="M2211" i="1"/>
  <c r="H1850" i="1"/>
  <c r="N1851" i="1"/>
  <c r="O1635" i="1"/>
  <c r="I1634" i="1"/>
  <c r="H1513" i="1"/>
  <c r="N1513" i="1" s="1"/>
  <c r="N1514" i="1"/>
  <c r="H1389" i="1"/>
  <c r="N1390" i="1"/>
  <c r="H1235" i="1"/>
  <c r="N1236" i="1"/>
  <c r="H1141" i="1"/>
  <c r="N1141" i="1" s="1"/>
  <c r="N1142" i="1"/>
  <c r="G934" i="1"/>
  <c r="M934" i="1" s="1"/>
  <c r="M935" i="1"/>
  <c r="I1546" i="1"/>
  <c r="O1546" i="1" s="1"/>
  <c r="O1547" i="1"/>
  <c r="G1340" i="1"/>
  <c r="M1340" i="1" s="1"/>
  <c r="M1341" i="1"/>
  <c r="I978" i="1"/>
  <c r="O979" i="1"/>
  <c r="I1646" i="1"/>
  <c r="O1647" i="1"/>
  <c r="G897" i="1"/>
  <c r="M898" i="1"/>
  <c r="H3599" i="1"/>
  <c r="N3599" i="1" s="1"/>
  <c r="N3600" i="1"/>
  <c r="G2004" i="1"/>
  <c r="M2005" i="1"/>
  <c r="I1921" i="1"/>
  <c r="O1922" i="1"/>
  <c r="G1788" i="1"/>
  <c r="M1789" i="1"/>
  <c r="G1440" i="1"/>
  <c r="M1441" i="1"/>
  <c r="I934" i="1"/>
  <c r="O934" i="1" s="1"/>
  <c r="O935" i="1"/>
  <c r="G957" i="1"/>
  <c r="M958" i="1"/>
  <c r="I659" i="1"/>
  <c r="O660" i="1"/>
  <c r="I476" i="1"/>
  <c r="O476" i="1" s="1"/>
  <c r="O477" i="1"/>
  <c r="I3359" i="1"/>
  <c r="O3359" i="1" s="1"/>
  <c r="O3360" i="1"/>
  <c r="N2654" i="1"/>
  <c r="H2648" i="1"/>
  <c r="H2261" i="1"/>
  <c r="N2262" i="1"/>
  <c r="I1626" i="1"/>
  <c r="O1627" i="1"/>
  <c r="G2972" i="1"/>
  <c r="G2786" i="1"/>
  <c r="G796" i="1"/>
  <c r="M796" i="1" s="1"/>
  <c r="M797" i="1"/>
  <c r="O3828" i="1"/>
  <c r="I3827" i="1"/>
  <c r="G2356" i="1"/>
  <c r="M2356" i="1" s="1"/>
  <c r="M2357" i="1"/>
  <c r="G1602" i="1"/>
  <c r="M1603" i="1"/>
  <c r="G3335" i="1"/>
  <c r="M3335" i="1" s="1"/>
  <c r="M3336" i="1"/>
  <c r="H1602" i="1"/>
  <c r="N1603" i="1"/>
  <c r="H3715" i="1"/>
  <c r="N3716" i="1"/>
  <c r="G3696" i="1"/>
  <c r="M3697" i="1"/>
  <c r="H1108" i="1"/>
  <c r="N1109" i="1"/>
  <c r="H230" i="1"/>
  <c r="N230" i="1" s="1"/>
  <c r="N231" i="1"/>
  <c r="H2023" i="1"/>
  <c r="N2024" i="1"/>
  <c r="I1614" i="1"/>
  <c r="O1615" i="1"/>
  <c r="I997" i="1"/>
  <c r="O998" i="1"/>
  <c r="I2229" i="1"/>
  <c r="O2230" i="1"/>
  <c r="I2326" i="1"/>
  <c r="O2327" i="1"/>
  <c r="I3165" i="1"/>
  <c r="O3165" i="1" s="1"/>
  <c r="O3166" i="1"/>
  <c r="I446" i="1"/>
  <c r="O446" i="1" s="1"/>
  <c r="O447" i="1"/>
  <c r="M2386" i="1"/>
  <c r="N2386" i="1"/>
  <c r="N1282" i="1"/>
  <c r="H1270" i="1"/>
  <c r="G3683" i="1"/>
  <c r="M3683" i="1" s="1"/>
  <c r="M3684" i="1"/>
  <c r="H3304" i="1"/>
  <c r="N3304" i="1" s="1"/>
  <c r="N3305" i="1"/>
  <c r="H1449" i="1"/>
  <c r="N1449" i="1" s="1"/>
  <c r="N1450" i="1"/>
  <c r="I1108" i="1"/>
  <c r="O1109" i="1"/>
  <c r="M15" i="1"/>
  <c r="G14" i="1"/>
  <c r="H2326" i="1"/>
  <c r="N2327" i="1"/>
  <c r="I1810" i="1"/>
  <c r="O1811" i="1"/>
  <c r="N15" i="1"/>
  <c r="H14" i="1"/>
  <c r="I3683" i="1"/>
  <c r="O3683" i="1" s="1"/>
  <c r="O3684" i="1"/>
  <c r="G3127" i="1"/>
  <c r="M3128" i="1"/>
  <c r="I3065" i="1"/>
  <c r="O3071" i="1"/>
  <c r="N3584" i="1"/>
  <c r="G3359" i="1"/>
  <c r="M3359" i="1" s="1"/>
  <c r="M3360" i="1"/>
  <c r="H2423" i="1"/>
  <c r="N2424" i="1"/>
  <c r="H2241" i="1"/>
  <c r="N2242" i="1"/>
  <c r="I1990" i="1"/>
  <c r="O1990" i="1" s="1"/>
  <c r="O1991" i="1"/>
  <c r="I1830" i="1"/>
  <c r="O1831" i="1"/>
  <c r="H1754" i="1"/>
  <c r="N1754" i="1" s="1"/>
  <c r="N1755" i="1"/>
  <c r="I1375" i="1"/>
  <c r="O1375" i="1" s="1"/>
  <c r="O1376" i="1"/>
  <c r="I1215" i="1"/>
  <c r="O1216" i="1"/>
  <c r="I1102" i="1"/>
  <c r="O1102" i="1" s="1"/>
  <c r="O1103" i="1"/>
  <c r="G622" i="1"/>
  <c r="M622" i="1" s="1"/>
  <c r="M623" i="1"/>
  <c r="O370" i="1"/>
  <c r="I369" i="1"/>
  <c r="O369" i="1" s="1"/>
  <c r="G1626" i="1"/>
  <c r="M1627" i="1"/>
  <c r="G1235" i="1"/>
  <c r="M1236" i="1"/>
  <c r="G1089" i="1"/>
  <c r="M1089" i="1" s="1"/>
  <c r="M1096" i="1"/>
  <c r="I1135" i="1"/>
  <c r="O1135" i="1" s="1"/>
  <c r="O1136" i="1"/>
  <c r="H3567" i="1"/>
  <c r="N3568" i="1"/>
  <c r="H2430" i="1"/>
  <c r="N2431" i="1"/>
  <c r="G2196" i="1"/>
  <c r="M2196" i="1" s="1"/>
  <c r="M2197" i="1"/>
  <c r="H1990" i="1"/>
  <c r="N1990" i="1" s="1"/>
  <c r="N1991" i="1"/>
  <c r="H1760" i="1"/>
  <c r="N1760" i="1" s="1"/>
  <c r="N1761" i="1"/>
  <c r="I1723" i="1"/>
  <c r="O1724" i="1"/>
  <c r="H1420" i="1"/>
  <c r="N1421" i="1"/>
  <c r="I1184" i="1"/>
  <c r="O1185" i="1"/>
  <c r="I964" i="1"/>
  <c r="O964" i="1" s="1"/>
  <c r="O965" i="1"/>
  <c r="H1029" i="1"/>
  <c r="N1030" i="1"/>
  <c r="H934" i="1"/>
  <c r="N934" i="1" s="1"/>
  <c r="N935" i="1"/>
  <c r="I3528" i="1"/>
  <c r="O3529" i="1"/>
  <c r="I2188" i="1"/>
  <c r="O2188" i="1" s="1"/>
  <c r="O2189" i="1"/>
  <c r="M2654" i="1"/>
  <c r="G2648" i="1"/>
  <c r="N2044" i="1"/>
  <c r="H2043" i="1"/>
  <c r="H1949" i="1"/>
  <c r="N1949" i="1" s="1"/>
  <c r="N1950" i="1"/>
  <c r="M1839" i="1"/>
  <c r="G1838" i="1"/>
  <c r="H1723" i="1"/>
  <c r="N1724" i="1"/>
  <c r="M1356" i="1"/>
  <c r="G1346" i="1"/>
  <c r="G3137" i="1"/>
  <c r="M3138" i="1"/>
  <c r="I3137" i="1"/>
  <c r="O3138" i="1"/>
  <c r="H2880" i="1"/>
  <c r="H2161" i="1"/>
  <c r="N2161" i="1" s="1"/>
  <c r="N2162" i="1"/>
  <c r="I1803" i="1"/>
  <c r="O1804" i="1"/>
  <c r="I1513" i="1"/>
  <c r="O1513" i="1" s="1"/>
  <c r="O1514" i="1"/>
  <c r="H1334" i="1"/>
  <c r="N1334" i="1" s="1"/>
  <c r="N1335" i="1"/>
  <c r="G2536" i="1"/>
  <c r="O2106" i="1"/>
  <c r="I2094" i="1"/>
  <c r="M461" i="1"/>
  <c r="I1760" i="1"/>
  <c r="O1760" i="1" s="1"/>
  <c r="O1761" i="1"/>
  <c r="N1635" i="1"/>
  <c r="H1634" i="1"/>
  <c r="I1580" i="1"/>
  <c r="O1581" i="1"/>
  <c r="G2350" i="1"/>
  <c r="M2350" i="1" s="1"/>
  <c r="M2351" i="1"/>
  <c r="I2210" i="1"/>
  <c r="O2211" i="1"/>
  <c r="G2035" i="1"/>
  <c r="M2036" i="1"/>
  <c r="M2276" i="1"/>
  <c r="G2269" i="1"/>
  <c r="G1396" i="1"/>
  <c r="M1397" i="1"/>
  <c r="O844" i="1"/>
  <c r="I837" i="1"/>
  <c r="G1147" i="1"/>
  <c r="M1147" i="1" s="1"/>
  <c r="M1148" i="1"/>
  <c r="N1489" i="1"/>
  <c r="H1477" i="1"/>
  <c r="N1697" i="1"/>
  <c r="H1685" i="1"/>
  <c r="N1250" i="1"/>
  <c r="H1243" i="1"/>
  <c r="G2118" i="1"/>
  <c r="M2119" i="1"/>
  <c r="G2011" i="1"/>
  <c r="M2012" i="1"/>
  <c r="G2188" i="1"/>
  <c r="M2188" i="1" s="1"/>
  <c r="M2189" i="1"/>
  <c r="G72" i="1"/>
  <c r="M73" i="1"/>
  <c r="G2217" i="1"/>
  <c r="M2218" i="1"/>
  <c r="H2064" i="1"/>
  <c r="N2064" i="1" s="1"/>
  <c r="N2065" i="1"/>
  <c r="I1655" i="1"/>
  <c r="O1655" i="1" s="1"/>
  <c r="O1656" i="1"/>
  <c r="I72" i="1"/>
  <c r="O73" i="1"/>
  <c r="H3762" i="1"/>
  <c r="N3768" i="1"/>
  <c r="M3875" i="1"/>
  <c r="G3874" i="1"/>
  <c r="G3304" i="1"/>
  <c r="M3304" i="1" s="1"/>
  <c r="M3305" i="1"/>
  <c r="O2276" i="1"/>
  <c r="I2269" i="1"/>
  <c r="O2269" i="1" s="1"/>
  <c r="H1810" i="1"/>
  <c r="N1811" i="1"/>
  <c r="I1307" i="1"/>
  <c r="O1308" i="1"/>
  <c r="H72" i="1"/>
  <c r="N73" i="1"/>
  <c r="G3065" i="1"/>
  <c r="M3071" i="1"/>
  <c r="M2602" i="1"/>
  <c r="G2584" i="1"/>
  <c r="G985" i="1"/>
  <c r="M986" i="1"/>
  <c r="M878" i="1"/>
  <c r="G866" i="1"/>
  <c r="I3430" i="1"/>
  <c r="O3430" i="1" s="1"/>
  <c r="O3431" i="1"/>
  <c r="G1203" i="1"/>
  <c r="M1204" i="1"/>
  <c r="H91" i="1"/>
  <c r="N91" i="1" s="1"/>
  <c r="N92" i="1"/>
  <c r="I3754" i="1"/>
  <c r="O3755" i="1"/>
  <c r="H829" i="1"/>
  <c r="N830" i="1"/>
  <c r="I3085" i="1"/>
  <c r="O3086" i="1"/>
  <c r="M1250" i="1"/>
  <c r="G1243" i="1"/>
  <c r="I3575" i="1"/>
  <c r="O3576" i="1"/>
  <c r="N3411" i="1"/>
  <c r="H3396" i="1"/>
  <c r="G1519" i="1"/>
  <c r="M1520" i="1"/>
  <c r="H1655" i="1"/>
  <c r="N1655" i="1" s="1"/>
  <c r="N1656" i="1"/>
  <c r="M120" i="1"/>
  <c r="G119" i="1"/>
  <c r="G3174" i="1"/>
  <c r="M3175" i="1"/>
  <c r="G2723" i="1"/>
  <c r="M2723" i="1" s="1"/>
  <c r="M2724" i="1"/>
  <c r="G2415" i="1"/>
  <c r="M2416" i="1"/>
  <c r="O2250" i="1"/>
  <c r="I2249" i="1"/>
  <c r="H2125" i="1"/>
  <c r="N2125" i="1" s="1"/>
  <c r="N2126" i="1"/>
  <c r="G1580" i="1"/>
  <c r="M1581" i="1"/>
  <c r="I1440" i="1"/>
  <c r="O1441" i="1"/>
  <c r="H1340" i="1"/>
  <c r="N1340" i="1" s="1"/>
  <c r="N1341" i="1"/>
  <c r="G1184" i="1"/>
  <c r="M1185" i="1"/>
  <c r="H1009" i="1"/>
  <c r="N1010" i="1"/>
  <c r="H680" i="1"/>
  <c r="N680" i="1" s="1"/>
  <c r="N681" i="1"/>
  <c r="G85" i="1"/>
  <c r="M85" i="1" s="1"/>
  <c r="M86" i="1"/>
  <c r="I1420" i="1"/>
  <c r="O1421" i="1"/>
  <c r="M1635" i="1"/>
  <c r="G1634" i="1"/>
  <c r="N1224" i="1"/>
  <c r="H1223" i="1"/>
  <c r="H1184" i="1"/>
  <c r="N1185" i="1"/>
  <c r="I3521" i="1"/>
  <c r="O3522" i="1"/>
  <c r="O2654" i="1"/>
  <c r="I2648" i="1"/>
  <c r="I2035" i="1"/>
  <c r="O2036" i="1"/>
  <c r="H1908" i="1"/>
  <c r="N1908" i="1" s="1"/>
  <c r="N1915" i="1"/>
  <c r="H1788" i="1"/>
  <c r="N1789" i="1"/>
  <c r="I1552" i="1"/>
  <c r="O1552" i="1" s="1"/>
  <c r="O1553" i="1"/>
  <c r="G1301" i="1"/>
  <c r="M1301" i="1" s="1"/>
  <c r="M1302" i="1"/>
  <c r="H978" i="1"/>
  <c r="N979" i="1"/>
  <c r="I85" i="1"/>
  <c r="O85" i="1" s="1"/>
  <c r="O86" i="1"/>
  <c r="I1089" i="1"/>
  <c r="O1089" i="1" s="1"/>
  <c r="O1096" i="1"/>
  <c r="O2528" i="1"/>
  <c r="I2527" i="1"/>
  <c r="H2723" i="1"/>
  <c r="N2723" i="1" s="1"/>
  <c r="N2724" i="1"/>
  <c r="I2423" i="1"/>
  <c r="O2424" i="1"/>
  <c r="G2155" i="1"/>
  <c r="M2155" i="1" s="1"/>
  <c r="M2156" i="1"/>
  <c r="I2004" i="1"/>
  <c r="O2005" i="1"/>
  <c r="H1927" i="1"/>
  <c r="N1927" i="1" s="1"/>
  <c r="N1928" i="1"/>
  <c r="G1546" i="1"/>
  <c r="M1546" i="1" s="1"/>
  <c r="M1547" i="1"/>
  <c r="I1340" i="1"/>
  <c r="O1340" i="1" s="1"/>
  <c r="O1341" i="1"/>
  <c r="H3318" i="1"/>
  <c r="N2276" i="1"/>
  <c r="H2269" i="1"/>
  <c r="N2269" i="1" s="1"/>
  <c r="O15" i="1"/>
  <c r="I14" i="1"/>
  <c r="I1449" i="1"/>
  <c r="O1449" i="1" s="1"/>
  <c r="O1450" i="1"/>
  <c r="M1867" i="1"/>
  <c r="G271" i="1"/>
  <c r="M271" i="1" s="1"/>
  <c r="M277" i="1"/>
  <c r="M1317" i="1"/>
  <c r="G2167" i="1"/>
  <c r="M2167" i="1" s="1"/>
  <c r="M2168" i="1"/>
  <c r="I3715" i="1"/>
  <c r="O3716" i="1"/>
  <c r="O1697" i="1"/>
  <c r="I1685" i="1"/>
  <c r="H3065" i="1"/>
  <c r="N3071" i="1"/>
  <c r="O2386" i="1"/>
  <c r="O1457" i="1"/>
  <c r="I341" i="1"/>
  <c r="O342" i="1"/>
  <c r="M1737" i="1"/>
  <c r="G1307" i="1"/>
  <c r="M1308" i="1"/>
  <c r="N3890" i="1"/>
  <c r="H3889" i="1"/>
  <c r="O3584" i="1"/>
  <c r="I2064" i="1"/>
  <c r="O2064" i="1" s="1"/>
  <c r="O2065" i="1"/>
  <c r="G1810" i="1"/>
  <c r="M1811" i="1"/>
  <c r="N844" i="1"/>
  <c r="H837" i="1"/>
  <c r="G3085" i="1"/>
  <c r="M3086" i="1"/>
  <c r="I1203" i="1"/>
  <c r="O1204" i="1"/>
  <c r="N3431" i="1"/>
  <c r="H3430" i="1"/>
  <c r="N3430" i="1" s="1"/>
  <c r="I3116" i="1"/>
  <c r="O3116" i="1" s="1"/>
  <c r="O3117" i="1"/>
  <c r="G2729" i="1"/>
  <c r="M2730" i="1"/>
  <c r="G997" i="1"/>
  <c r="M998" i="1"/>
  <c r="G829" i="1"/>
  <c r="M830" i="1"/>
  <c r="H3116" i="1"/>
  <c r="N3116" i="1" s="1"/>
  <c r="N3117" i="1"/>
  <c r="G2933" i="1"/>
  <c r="M2933" i="1" s="1"/>
  <c r="M2934" i="1"/>
  <c r="G2439" i="1"/>
  <c r="M2445" i="1"/>
  <c r="G2688" i="1"/>
  <c r="M2689" i="1"/>
  <c r="G3093" i="1"/>
  <c r="N1204" i="1"/>
  <c r="H1203" i="1"/>
  <c r="G2229" i="1"/>
  <c r="M2230" i="1"/>
  <c r="I2023" i="1"/>
  <c r="O2024" i="1"/>
  <c r="M2336" i="1"/>
  <c r="I985" i="1"/>
  <c r="O986" i="1"/>
  <c r="G1859" i="1"/>
  <c r="M1859" i="1" s="1"/>
  <c r="M1860" i="1"/>
  <c r="G230" i="1"/>
  <c r="M230" i="1" s="1"/>
  <c r="M231" i="1"/>
  <c r="I3254" i="1"/>
  <c r="O3255" i="1"/>
  <c r="G2380" i="1"/>
  <c r="M2380" i="1" s="1"/>
  <c r="M2381" i="1"/>
  <c r="M2044" i="1"/>
  <c r="G2043" i="1"/>
  <c r="H1626" i="1"/>
  <c r="N1627" i="1"/>
  <c r="H1169" i="1"/>
  <c r="N1170" i="1"/>
  <c r="H1102" i="1"/>
  <c r="N1102" i="1" s="1"/>
  <c r="N1103" i="1"/>
  <c r="G680" i="1"/>
  <c r="M680" i="1" s="1"/>
  <c r="M681" i="1"/>
  <c r="H2035" i="1"/>
  <c r="N2036" i="1"/>
  <c r="I1029" i="1"/>
  <c r="O1030" i="1"/>
  <c r="M1224" i="1"/>
  <c r="G1223" i="1"/>
  <c r="H2055" i="1"/>
  <c r="N2056" i="1"/>
  <c r="G1760" i="1"/>
  <c r="M1760" i="1" s="1"/>
  <c r="M1761" i="1"/>
  <c r="G928" i="1"/>
  <c r="M928" i="1" s="1"/>
  <c r="M929" i="1"/>
  <c r="H85" i="1"/>
  <c r="N85" i="1" s="1"/>
  <c r="N86" i="1"/>
  <c r="H2396" i="1"/>
  <c r="N2396" i="1" s="1"/>
  <c r="N2397" i="1"/>
  <c r="I1368" i="1"/>
  <c r="O1369" i="1"/>
  <c r="H2118" i="1"/>
  <c r="N2119" i="1"/>
  <c r="I3093" i="1"/>
  <c r="O3093" i="1" s="1"/>
  <c r="H652" i="1"/>
  <c r="N653" i="1"/>
  <c r="H184" i="1"/>
  <c r="N190" i="1"/>
  <c r="M1118" i="1"/>
  <c r="I2118" i="1"/>
  <c r="O2119" i="1"/>
  <c r="G2261" i="1"/>
  <c r="M2262" i="1"/>
  <c r="H2004" i="1"/>
  <c r="N2005" i="1"/>
  <c r="G1927" i="1"/>
  <c r="M1927" i="1" s="1"/>
  <c r="M1928" i="1"/>
  <c r="H1803" i="1"/>
  <c r="N1804" i="1"/>
  <c r="G1723" i="1"/>
  <c r="M1724" i="1"/>
  <c r="G1334" i="1"/>
  <c r="M1334" i="1" s="1"/>
  <c r="M1335" i="1"/>
  <c r="H659" i="1"/>
  <c r="N660" i="1"/>
  <c r="I1595" i="1"/>
  <c r="O1596" i="1"/>
  <c r="H1375" i="1"/>
  <c r="N1375" i="1" s="1"/>
  <c r="N1376" i="1"/>
  <c r="H1215" i="1"/>
  <c r="N1216" i="1"/>
  <c r="I928" i="1"/>
  <c r="O928" i="1" s="1"/>
  <c r="O929" i="1"/>
  <c r="G659" i="1"/>
  <c r="M660" i="1"/>
  <c r="O2044" i="1"/>
  <c r="I2043" i="1"/>
  <c r="G1908" i="1"/>
  <c r="M1908" i="1" s="1"/>
  <c r="M1915" i="1"/>
  <c r="M1018" i="1"/>
  <c r="G1017" i="1"/>
  <c r="M370" i="1"/>
  <c r="G369" i="1"/>
  <c r="M369" i="1" s="1"/>
  <c r="I2778" i="1"/>
  <c r="O2779" i="1"/>
  <c r="G2241" i="1"/>
  <c r="M2242" i="1"/>
  <c r="O1839" i="1"/>
  <c r="I1838" i="1"/>
  <c r="N1018" i="1"/>
  <c r="H1017" i="1"/>
  <c r="G1990" i="1"/>
  <c r="M1990" i="1" s="1"/>
  <c r="M1991" i="1"/>
  <c r="G1375" i="1"/>
  <c r="M1375" i="1" s="1"/>
  <c r="M1376" i="1"/>
  <c r="I1009" i="1"/>
  <c r="O1010" i="1"/>
  <c r="G903" i="1"/>
  <c r="M903" i="1" s="1"/>
  <c r="M904" i="1"/>
  <c r="H622" i="1"/>
  <c r="N622" i="1" s="1"/>
  <c r="N623" i="1"/>
  <c r="G3859" i="1"/>
  <c r="M3860" i="1"/>
  <c r="G3567" i="1"/>
  <c r="M3568" i="1"/>
  <c r="I2415" i="1"/>
  <c r="O2416" i="1"/>
  <c r="I2261" i="1"/>
  <c r="O2262" i="1"/>
  <c r="H3359" i="1"/>
  <c r="N3359" i="1" s="1"/>
  <c r="N3360" i="1"/>
  <c r="H2415" i="1"/>
  <c r="N2416" i="1"/>
  <c r="I1850" i="1"/>
  <c r="O1851" i="1"/>
  <c r="I1389" i="1"/>
  <c r="O1390" i="1"/>
  <c r="G2463" i="1"/>
  <c r="M2463" i="1" s="1"/>
  <c r="M2464" i="1"/>
  <c r="I171" i="1"/>
  <c r="O172" i="1"/>
  <c r="I2131" i="1"/>
  <c r="O2132" i="1"/>
  <c r="G1558" i="1"/>
  <c r="M1558" i="1" s="1"/>
  <c r="M1559" i="1"/>
  <c r="H1859" i="1"/>
  <c r="N1859" i="1" s="1"/>
  <c r="N1860" i="1"/>
  <c r="G3318" i="1"/>
  <c r="G1655" i="1"/>
  <c r="M1655" i="1" s="1"/>
  <c r="M1656" i="1"/>
  <c r="H3228" i="1"/>
  <c r="N3228" i="1" s="1"/>
  <c r="N3229" i="1"/>
  <c r="I2933" i="1"/>
  <c r="O2933" i="1" s="1"/>
  <c r="O2934" i="1"/>
  <c r="H1408" i="1"/>
  <c r="N1409" i="1"/>
  <c r="G652" i="1"/>
  <c r="M653" i="1"/>
  <c r="H997" i="1"/>
  <c r="N998" i="1"/>
  <c r="H2933" i="1"/>
  <c r="N2933" i="1" s="1"/>
  <c r="N2934" i="1"/>
  <c r="I2439" i="1"/>
  <c r="O2445" i="1"/>
  <c r="H3754" i="1"/>
  <c r="N3755" i="1"/>
  <c r="G3754" i="1"/>
  <c r="M3755" i="1"/>
  <c r="G3219" i="1"/>
  <c r="M3220" i="1"/>
  <c r="I1408" i="1"/>
  <c r="O1409" i="1"/>
  <c r="H3174" i="1"/>
  <c r="N3175" i="1"/>
  <c r="M1489" i="1"/>
  <c r="G1477" i="1"/>
  <c r="G3509" i="1"/>
  <c r="M3510" i="1"/>
  <c r="M2106" i="1"/>
  <c r="G2094" i="1"/>
  <c r="I3816" i="1"/>
  <c r="O3817" i="1"/>
  <c r="G2326" i="1"/>
  <c r="M2327" i="1"/>
  <c r="I3696" i="1"/>
  <c r="O3697" i="1"/>
  <c r="O1250" i="1"/>
  <c r="I1243" i="1"/>
  <c r="I1519" i="1"/>
  <c r="O1520" i="1"/>
  <c r="I184" i="1"/>
  <c r="O190" i="1"/>
  <c r="H1519" i="1"/>
  <c r="N1520" i="1"/>
  <c r="I1191" i="1"/>
  <c r="O1192" i="1"/>
  <c r="M1697" i="1"/>
  <c r="G1685" i="1"/>
  <c r="M1282" i="1"/>
  <c r="G1270" i="1"/>
  <c r="H890" i="1"/>
  <c r="N891" i="1"/>
  <c r="G1766" i="1"/>
  <c r="M1766" i="1" s="1"/>
  <c r="M1767" i="1"/>
  <c r="H3575" i="1"/>
  <c r="N3576" i="1"/>
  <c r="G3418" i="1"/>
  <c r="M3418" i="1" s="1"/>
  <c r="M3419" i="1"/>
  <c r="M2528" i="1"/>
  <c r="G2527" i="1"/>
  <c r="H2196" i="1"/>
  <c r="N2196" i="1" s="1"/>
  <c r="N2197" i="1"/>
  <c r="H1955" i="1"/>
  <c r="N1955" i="1" s="1"/>
  <c r="N1956" i="1"/>
  <c r="I1788" i="1"/>
  <c r="O1789" i="1"/>
  <c r="G1552" i="1"/>
  <c r="M1552" i="1" s="1"/>
  <c r="M1553" i="1"/>
  <c r="O1018" i="1"/>
  <c r="I1017" i="1"/>
  <c r="I897" i="1"/>
  <c r="O898" i="1"/>
  <c r="H476" i="1"/>
  <c r="N476" i="1" s="1"/>
  <c r="N477" i="1"/>
  <c r="G1389" i="1"/>
  <c r="M1390" i="1"/>
  <c r="H1301" i="1"/>
  <c r="N1301" i="1" s="1"/>
  <c r="N1302" i="1"/>
  <c r="G1169" i="1"/>
  <c r="M1170" i="1"/>
  <c r="G1009" i="1"/>
  <c r="M1010" i="1"/>
  <c r="H897" i="1"/>
  <c r="N898" i="1"/>
  <c r="I2161" i="1"/>
  <c r="O2161" i="1" s="1"/>
  <c r="O2162" i="1"/>
  <c r="I1949" i="1"/>
  <c r="O1949" i="1" s="1"/>
  <c r="O1950" i="1"/>
  <c r="H1595" i="1"/>
  <c r="N1596" i="1"/>
  <c r="H928" i="1"/>
  <c r="N928" i="1" s="1"/>
  <c r="N929" i="1"/>
  <c r="H3859" i="1"/>
  <c r="N3860" i="1"/>
  <c r="I2155" i="1"/>
  <c r="O2155" i="1" s="1"/>
  <c r="O2156" i="1"/>
  <c r="G1955" i="1"/>
  <c r="M1955" i="1" s="1"/>
  <c r="M1956" i="1"/>
  <c r="M1823" i="1"/>
  <c r="G1822" i="1"/>
  <c r="N370" i="1"/>
  <c r="H369" i="1"/>
  <c r="N369" i="1" s="1"/>
  <c r="N1839" i="1"/>
  <c r="H1838" i="1"/>
  <c r="I1500" i="1"/>
  <c r="O1500" i="1" s="1"/>
  <c r="O1507" i="1"/>
  <c r="G1102" i="1"/>
  <c r="M1102" i="1" s="1"/>
  <c r="M1103" i="1"/>
  <c r="H903" i="1"/>
  <c r="N903" i="1" s="1"/>
  <c r="N904" i="1"/>
  <c r="I1141" i="1"/>
  <c r="O1141" i="1" s="1"/>
  <c r="O1142" i="1"/>
  <c r="G3599" i="1"/>
  <c r="M3599" i="1" s="1"/>
  <c r="M3600" i="1"/>
  <c r="I3418" i="1"/>
  <c r="O3418" i="1" s="1"/>
  <c r="O3419" i="1"/>
  <c r="M2250" i="1"/>
  <c r="G2249" i="1"/>
  <c r="G3521" i="1"/>
  <c r="M3522" i="1"/>
  <c r="I2241" i="1"/>
  <c r="O2242" i="1"/>
  <c r="I2125" i="1"/>
  <c r="O2125" i="1" s="1"/>
  <c r="O2126" i="1"/>
  <c r="I1983" i="1"/>
  <c r="O1984" i="1"/>
  <c r="H1646" i="1"/>
  <c r="N1647" i="1"/>
  <c r="H1552" i="1"/>
  <c r="N1552" i="1" s="1"/>
  <c r="N1553" i="1"/>
  <c r="G1420" i="1"/>
  <c r="M1421" i="1"/>
  <c r="G485" i="1"/>
  <c r="G3613" i="1"/>
  <c r="I2880" i="1"/>
  <c r="G3262" i="1"/>
  <c r="M3263" i="1"/>
  <c r="H3418" i="1"/>
  <c r="N3418" i="1" s="1"/>
  <c r="N3419" i="1"/>
  <c r="I2965" i="1"/>
  <c r="O2966" i="1"/>
  <c r="G1921" i="1"/>
  <c r="M1922" i="1"/>
  <c r="I1754" i="1"/>
  <c r="O1754" i="1" s="1"/>
  <c r="O1755" i="1"/>
  <c r="G380" i="1"/>
  <c r="H1877" i="1"/>
  <c r="N1877" i="1" s="1"/>
  <c r="H303" i="1"/>
  <c r="N304" i="1"/>
  <c r="H807" i="1"/>
  <c r="N807" i="1" s="1"/>
  <c r="N808" i="1"/>
  <c r="I807" i="1"/>
  <c r="O807" i="1" s="1"/>
  <c r="O808" i="1"/>
  <c r="N1118" i="1"/>
  <c r="H1766" i="1"/>
  <c r="N1766" i="1" s="1"/>
  <c r="N1767" i="1"/>
  <c r="I2940" i="1"/>
  <c r="O2941" i="1"/>
  <c r="O1935" i="1"/>
  <c r="O1317" i="1"/>
  <c r="I2167" i="1"/>
  <c r="O2167" i="1" s="1"/>
  <c r="O2168" i="1"/>
  <c r="N2602" i="1"/>
  <c r="H2584" i="1"/>
  <c r="H3050" i="1"/>
  <c r="N3051" i="1"/>
  <c r="O1347" i="1"/>
  <c r="I1346" i="1"/>
  <c r="N2336" i="1"/>
  <c r="O911" i="1"/>
  <c r="O1737" i="1"/>
  <c r="I2356" i="1"/>
  <c r="O2356" i="1" s="1"/>
  <c r="O2357" i="1"/>
  <c r="H2688" i="1"/>
  <c r="N2689" i="1"/>
  <c r="I3613" i="1"/>
  <c r="O2464" i="1"/>
  <c r="O1044" i="1"/>
  <c r="I1037" i="1"/>
  <c r="O1529" i="1"/>
  <c r="O2310" i="1"/>
  <c r="I2298" i="1"/>
  <c r="H2759" i="1"/>
  <c r="N2760" i="1"/>
  <c r="I2217" i="1"/>
  <c r="O2218" i="1"/>
  <c r="H271" i="1"/>
  <c r="N271" i="1" s="1"/>
  <c r="N277" i="1"/>
  <c r="N1529" i="1"/>
  <c r="N2310" i="1"/>
  <c r="H2298" i="1"/>
  <c r="N1044" i="1"/>
  <c r="H1037" i="1"/>
  <c r="H940" i="1"/>
  <c r="N940" i="1" s="1"/>
  <c r="N941" i="1"/>
  <c r="H1708" i="1"/>
  <c r="N1715" i="1"/>
  <c r="I2612" i="1"/>
  <c r="O2613" i="1"/>
  <c r="H2217" i="1"/>
  <c r="N2218" i="1"/>
  <c r="I3050" i="1"/>
  <c r="O3051" i="1"/>
  <c r="N1317" i="1"/>
  <c r="H1961" i="1"/>
  <c r="N1961" i="1" s="1"/>
  <c r="N1962" i="1"/>
  <c r="I796" i="1"/>
  <c r="O796" i="1" s="1"/>
  <c r="O797" i="1"/>
  <c r="I380" i="1"/>
  <c r="H3261" i="1"/>
  <c r="N3262" i="1"/>
  <c r="N687" i="1"/>
  <c r="I1558" i="1"/>
  <c r="O1558" i="1" s="1"/>
  <c r="O1559" i="1"/>
  <c r="H2356" i="1"/>
  <c r="N2356" i="1" s="1"/>
  <c r="N2357" i="1"/>
  <c r="N3543" i="1"/>
  <c r="H3536" i="1"/>
  <c r="I940" i="1"/>
  <c r="O940" i="1" s="1"/>
  <c r="O941" i="1"/>
  <c r="N1737" i="1"/>
  <c r="O304" i="1"/>
  <c r="I303" i="1"/>
  <c r="O1118" i="1"/>
  <c r="I1766" i="1"/>
  <c r="O1766" i="1" s="1"/>
  <c r="O1767" i="1"/>
  <c r="O3543" i="1"/>
  <c r="I3536" i="1"/>
  <c r="O628" i="1"/>
  <c r="I271" i="1"/>
  <c r="O271" i="1" s="1"/>
  <c r="O277" i="1"/>
  <c r="N1347" i="1"/>
  <c r="H1346" i="1"/>
  <c r="N2072" i="1"/>
  <c r="H796" i="1"/>
  <c r="N796" i="1" s="1"/>
  <c r="N797" i="1"/>
  <c r="H243" i="1"/>
  <c r="N243" i="1" s="1"/>
  <c r="N244" i="1"/>
  <c r="I243" i="1"/>
  <c r="O243" i="1" s="1"/>
  <c r="O244" i="1"/>
  <c r="H2940" i="1"/>
  <c r="N2941" i="1"/>
  <c r="N2141" i="1"/>
  <c r="I1708" i="1"/>
  <c r="O1715" i="1"/>
  <c r="H2612" i="1"/>
  <c r="N2613" i="1"/>
  <c r="N3661" i="1"/>
  <c r="N1935" i="1"/>
  <c r="I1147" i="1"/>
  <c r="O1147" i="1" s="1"/>
  <c r="O1148" i="1"/>
  <c r="I1961" i="1"/>
  <c r="O1961" i="1" s="1"/>
  <c r="O1962" i="1"/>
  <c r="O2602" i="1"/>
  <c r="I2584" i="1"/>
  <c r="O2336" i="1"/>
  <c r="H1147" i="1"/>
  <c r="N1147" i="1" s="1"/>
  <c r="N1148" i="1"/>
  <c r="H2167" i="1"/>
  <c r="N2167" i="1" s="1"/>
  <c r="N2168" i="1"/>
  <c r="O2141" i="1"/>
  <c r="N911" i="1"/>
  <c r="H1558" i="1"/>
  <c r="N1558" i="1" s="1"/>
  <c r="N1559" i="1"/>
  <c r="O2072" i="1"/>
  <c r="O3661" i="1"/>
  <c r="I2972" i="1"/>
  <c r="O2973" i="1"/>
  <c r="I2688" i="1"/>
  <c r="O2689" i="1"/>
  <c r="H2972" i="1"/>
  <c r="N2973" i="1"/>
  <c r="I3261" i="1"/>
  <c r="O3262" i="1"/>
  <c r="O687" i="1"/>
  <c r="H380" i="1"/>
  <c r="G3781" i="1" l="1"/>
  <c r="M2613" i="1"/>
  <c r="G1877" i="1"/>
  <c r="M1877" i="1" s="1"/>
  <c r="I539" i="1"/>
  <c r="N546" i="1"/>
  <c r="O2760" i="1"/>
  <c r="H2463" i="1"/>
  <c r="N2463" i="1" s="1"/>
  <c r="N2786" i="1"/>
  <c r="M3051" i="1"/>
  <c r="N3014" i="1"/>
  <c r="N3782" i="1"/>
  <c r="N2536" i="1"/>
  <c r="G736" i="1"/>
  <c r="G735" i="1" s="1"/>
  <c r="M735" i="1" s="1"/>
  <c r="I52" i="1"/>
  <c r="O52" i="1" s="1"/>
  <c r="M244" i="1"/>
  <c r="O3782" i="1"/>
  <c r="M53" i="1"/>
  <c r="I1858" i="1"/>
  <c r="O1858" i="1" s="1"/>
  <c r="O2536" i="1"/>
  <c r="O3014" i="1"/>
  <c r="H2335" i="1"/>
  <c r="N2335" i="1" s="1"/>
  <c r="N3613" i="1"/>
  <c r="N3138" i="1"/>
  <c r="M546" i="1"/>
  <c r="O546" i="1"/>
  <c r="I736" i="1"/>
  <c r="I735" i="1" s="1"/>
  <c r="O735" i="1" s="1"/>
  <c r="I484" i="1"/>
  <c r="O484" i="1" s="1"/>
  <c r="N53" i="1"/>
  <c r="G1037" i="1"/>
  <c r="M1037" i="1" s="1"/>
  <c r="I666" i="1"/>
  <c r="O666" i="1" s="1"/>
  <c r="G460" i="1"/>
  <c r="M460" i="1" s="1"/>
  <c r="N485" i="1"/>
  <c r="I621" i="1"/>
  <c r="O621" i="1" s="1"/>
  <c r="I3317" i="1"/>
  <c r="O3317" i="1" s="1"/>
  <c r="O752" i="1"/>
  <c r="H736" i="1"/>
  <c r="H735" i="1" s="1"/>
  <c r="N735" i="1" s="1"/>
  <c r="H666" i="1"/>
  <c r="N666" i="1" s="1"/>
  <c r="G1117" i="1"/>
  <c r="G1116" i="1" s="1"/>
  <c r="M1116" i="1" s="1"/>
  <c r="H2063" i="1"/>
  <c r="N2063" i="1" s="1"/>
  <c r="I2379" i="1"/>
  <c r="O2379" i="1" s="1"/>
  <c r="I3583" i="1"/>
  <c r="O3583" i="1" s="1"/>
  <c r="I2335" i="1"/>
  <c r="O2335" i="1" s="1"/>
  <c r="H1736" i="1"/>
  <c r="H1735" i="1" s="1"/>
  <c r="H1117" i="1"/>
  <c r="N1117" i="1" s="1"/>
  <c r="H910" i="1"/>
  <c r="N910" i="1" s="1"/>
  <c r="H2140" i="1"/>
  <c r="N2140" i="1" s="1"/>
  <c r="I2785" i="1"/>
  <c r="O2785" i="1" s="1"/>
  <c r="G3013" i="1"/>
  <c r="M3013" i="1" s="1"/>
  <c r="I3092" i="1"/>
  <c r="O3092" i="1" s="1"/>
  <c r="I1316" i="1"/>
  <c r="O1316" i="1" s="1"/>
  <c r="I2063" i="1"/>
  <c r="O2063" i="1" s="1"/>
  <c r="H3092" i="1"/>
  <c r="H3091" i="1" s="1"/>
  <c r="H1528" i="1"/>
  <c r="H1527" i="1" s="1"/>
  <c r="I910" i="1"/>
  <c r="I909" i="1" s="1"/>
  <c r="I1736" i="1"/>
  <c r="I1735" i="1" s="1"/>
  <c r="I1528" i="1"/>
  <c r="O1528" i="1" s="1"/>
  <c r="H621" i="1"/>
  <c r="N621" i="1" s="1"/>
  <c r="G1858" i="1"/>
  <c r="H3583" i="1"/>
  <c r="H3582" i="1" s="1"/>
  <c r="N3582" i="1" s="1"/>
  <c r="H1934" i="1"/>
  <c r="N1934" i="1" s="1"/>
  <c r="H1316" i="1"/>
  <c r="N1316" i="1" s="1"/>
  <c r="I1448" i="1"/>
  <c r="O1448" i="1" s="1"/>
  <c r="G356" i="1"/>
  <c r="M380" i="1"/>
  <c r="M1921" i="1"/>
  <c r="G1920" i="1"/>
  <c r="N897" i="1"/>
  <c r="H896" i="1"/>
  <c r="O897" i="1"/>
  <c r="I896" i="1"/>
  <c r="H889" i="1"/>
  <c r="N889" i="1" s="1"/>
  <c r="N890" i="1"/>
  <c r="I1512" i="1"/>
  <c r="O1519" i="1"/>
  <c r="I3815" i="1"/>
  <c r="O3815" i="1" s="1"/>
  <c r="O3816" i="1"/>
  <c r="H3173" i="1"/>
  <c r="N3174" i="1"/>
  <c r="G651" i="1"/>
  <c r="M651" i="1" s="1"/>
  <c r="M652" i="1"/>
  <c r="I1934" i="1"/>
  <c r="O1934" i="1" s="1"/>
  <c r="G2248" i="1"/>
  <c r="M2249" i="1"/>
  <c r="I1016" i="1"/>
  <c r="O1017" i="1"/>
  <c r="G1260" i="1"/>
  <c r="M1260" i="1" s="1"/>
  <c r="M1270" i="1"/>
  <c r="O1243" i="1"/>
  <c r="G2084" i="1"/>
  <c r="M2084" i="1" s="1"/>
  <c r="M2094" i="1"/>
  <c r="G1467" i="1"/>
  <c r="M1467" i="1" s="1"/>
  <c r="M1477" i="1"/>
  <c r="M3318" i="1"/>
  <c r="G3317" i="1"/>
  <c r="M3317" i="1" s="1"/>
  <c r="I170" i="1"/>
  <c r="O171" i="1"/>
  <c r="N2415" i="1"/>
  <c r="H2414" i="1"/>
  <c r="I2260" i="1"/>
  <c r="O2260" i="1" s="1"/>
  <c r="O2261" i="1"/>
  <c r="G3566" i="1"/>
  <c r="M3566" i="1" s="1"/>
  <c r="M3567" i="1"/>
  <c r="O1009" i="1"/>
  <c r="I1008" i="1"/>
  <c r="I2777" i="1"/>
  <c r="O2778" i="1"/>
  <c r="H658" i="1"/>
  <c r="N659" i="1"/>
  <c r="M1723" i="1"/>
  <c r="G1722" i="1"/>
  <c r="G2260" i="1"/>
  <c r="M2260" i="1" s="1"/>
  <c r="M2261" i="1"/>
  <c r="H651" i="1"/>
  <c r="N651" i="1" s="1"/>
  <c r="N652" i="1"/>
  <c r="G3092" i="1"/>
  <c r="M3093" i="1"/>
  <c r="I2140" i="1"/>
  <c r="O2140" i="1" s="1"/>
  <c r="I1117" i="1"/>
  <c r="O1117" i="1" s="1"/>
  <c r="I2964" i="1"/>
  <c r="O2965" i="1"/>
  <c r="G3261" i="1"/>
  <c r="M3262" i="1"/>
  <c r="G484" i="1"/>
  <c r="M485" i="1"/>
  <c r="I1982" i="1"/>
  <c r="O1982" i="1" s="1"/>
  <c r="O1983" i="1"/>
  <c r="O2241" i="1"/>
  <c r="I2240" i="1"/>
  <c r="H3858" i="1"/>
  <c r="N3858" i="1" s="1"/>
  <c r="N3859" i="1"/>
  <c r="N1595" i="1"/>
  <c r="H1586" i="1"/>
  <c r="M1009" i="1"/>
  <c r="G1008" i="1"/>
  <c r="I1787" i="1"/>
  <c r="O1787" i="1" s="1"/>
  <c r="O1788" i="1"/>
  <c r="I1190" i="1"/>
  <c r="O1190" i="1" s="1"/>
  <c r="O1191" i="1"/>
  <c r="I183" i="1"/>
  <c r="O184" i="1"/>
  <c r="G2325" i="1"/>
  <c r="M2326" i="1"/>
  <c r="O1408" i="1"/>
  <c r="I1407" i="1"/>
  <c r="M3754" i="1"/>
  <c r="G3733" i="1"/>
  <c r="O2439" i="1"/>
  <c r="I2438" i="1"/>
  <c r="O2438" i="1" s="1"/>
  <c r="H996" i="1"/>
  <c r="N997" i="1"/>
  <c r="N1408" i="1"/>
  <c r="H1407" i="1"/>
  <c r="H1016" i="1"/>
  <c r="N1017" i="1"/>
  <c r="H2117" i="1"/>
  <c r="N2117" i="1" s="1"/>
  <c r="N2118" i="1"/>
  <c r="H2054" i="1"/>
  <c r="N2054" i="1" s="1"/>
  <c r="N2055" i="1"/>
  <c r="I1028" i="1"/>
  <c r="O1028" i="1" s="1"/>
  <c r="O1029" i="1"/>
  <c r="H1168" i="1"/>
  <c r="N1168" i="1" s="1"/>
  <c r="N1169" i="1"/>
  <c r="I3247" i="1"/>
  <c r="O3247" i="1" s="1"/>
  <c r="O3254" i="1"/>
  <c r="G2335" i="1"/>
  <c r="G2228" i="1"/>
  <c r="M2229" i="1"/>
  <c r="I1675" i="1"/>
  <c r="O1675" i="1" s="1"/>
  <c r="O1685" i="1"/>
  <c r="N978" i="1"/>
  <c r="H963" i="1"/>
  <c r="N1184" i="1"/>
  <c r="H1175" i="1"/>
  <c r="N1009" i="1"/>
  <c r="H1008" i="1"/>
  <c r="G1579" i="1"/>
  <c r="M1579" i="1" s="1"/>
  <c r="M1580" i="1"/>
  <c r="G1512" i="1"/>
  <c r="M1519" i="1"/>
  <c r="I3574" i="1"/>
  <c r="O3574" i="1" s="1"/>
  <c r="O3575" i="1"/>
  <c r="I3084" i="1"/>
  <c r="O3085" i="1"/>
  <c r="O3754" i="1"/>
  <c r="I3733" i="1"/>
  <c r="G1202" i="1"/>
  <c r="M1203" i="1"/>
  <c r="N72" i="1"/>
  <c r="H71" i="1"/>
  <c r="H1809" i="1"/>
  <c r="N1809" i="1" s="1"/>
  <c r="N1810" i="1"/>
  <c r="H3761" i="1"/>
  <c r="N3761" i="1" s="1"/>
  <c r="N3762" i="1"/>
  <c r="G2216" i="1"/>
  <c r="M2216" i="1" s="1"/>
  <c r="M2217" i="1"/>
  <c r="G2117" i="1"/>
  <c r="M2117" i="1" s="1"/>
  <c r="M2118" i="1"/>
  <c r="O2210" i="1"/>
  <c r="I2195" i="1"/>
  <c r="O2195" i="1" s="1"/>
  <c r="I1579" i="1"/>
  <c r="O1579" i="1" s="1"/>
  <c r="O1580" i="1"/>
  <c r="I3136" i="1"/>
  <c r="O3136" i="1" s="1"/>
  <c r="O3137" i="1"/>
  <c r="G51" i="1"/>
  <c r="M51" i="1" s="1"/>
  <c r="M52" i="1"/>
  <c r="N1420" i="1"/>
  <c r="H1419" i="1"/>
  <c r="H3566" i="1"/>
  <c r="N3566" i="1" s="1"/>
  <c r="N3567" i="1"/>
  <c r="M1626" i="1"/>
  <c r="G1625" i="1"/>
  <c r="O1215" i="1"/>
  <c r="I1214" i="1"/>
  <c r="H2422" i="1"/>
  <c r="N2423" i="1"/>
  <c r="G2611" i="1"/>
  <c r="M2611" i="1" s="1"/>
  <c r="M2612" i="1"/>
  <c r="I3064" i="1"/>
  <c r="O3064" i="1" s="1"/>
  <c r="O3065" i="1"/>
  <c r="I1809" i="1"/>
  <c r="O1809" i="1" s="1"/>
  <c r="O1810" i="1"/>
  <c r="H2379" i="1"/>
  <c r="I2325" i="1"/>
  <c r="O2326" i="1"/>
  <c r="I996" i="1"/>
  <c r="O997" i="1"/>
  <c r="N2023" i="1"/>
  <c r="H2022" i="1"/>
  <c r="H1101" i="1"/>
  <c r="N1108" i="1"/>
  <c r="H3714" i="1"/>
  <c r="N3715" i="1"/>
  <c r="H2647" i="1"/>
  <c r="N2648" i="1"/>
  <c r="M3536" i="1"/>
  <c r="N119" i="1"/>
  <c r="H118" i="1"/>
  <c r="M2880" i="1"/>
  <c r="G2866" i="1"/>
  <c r="I856" i="1"/>
  <c r="O856" i="1" s="1"/>
  <c r="O866" i="1"/>
  <c r="H2526" i="1"/>
  <c r="N2527" i="1"/>
  <c r="O1428" i="1"/>
  <c r="I1427" i="1"/>
  <c r="G2288" i="1"/>
  <c r="M2288" i="1" s="1"/>
  <c r="M2298" i="1"/>
  <c r="G3888" i="1"/>
  <c r="M3889" i="1"/>
  <c r="H1613" i="1"/>
  <c r="N1614" i="1"/>
  <c r="O119" i="1"/>
  <c r="I118" i="1"/>
  <c r="G1654" i="1"/>
  <c r="O3396" i="1"/>
  <c r="I3378" i="1"/>
  <c r="I1260" i="1"/>
  <c r="O1260" i="1" s="1"/>
  <c r="O1270" i="1"/>
  <c r="I1056" i="1"/>
  <c r="O1056" i="1" s="1"/>
  <c r="O1066" i="1"/>
  <c r="M3396" i="1"/>
  <c r="G3378" i="1"/>
  <c r="M3827" i="1"/>
  <c r="I1654" i="1"/>
  <c r="N1428" i="1"/>
  <c r="H1427" i="1"/>
  <c r="I1821" i="1"/>
  <c r="O1822" i="1"/>
  <c r="H3873" i="1"/>
  <c r="N3874" i="1"/>
  <c r="H2084" i="1"/>
  <c r="N2084" i="1" s="1"/>
  <c r="N2094" i="1"/>
  <c r="G2063" i="1"/>
  <c r="I3888" i="1"/>
  <c r="O3889" i="1"/>
  <c r="G1448" i="1"/>
  <c r="I1222" i="1"/>
  <c r="O1223" i="1"/>
  <c r="H1654" i="1"/>
  <c r="O2880" i="1"/>
  <c r="I2866" i="1"/>
  <c r="O2866" i="1" s="1"/>
  <c r="H1837" i="1"/>
  <c r="N1838" i="1"/>
  <c r="G1821" i="1"/>
  <c r="M1822" i="1"/>
  <c r="G2526" i="1"/>
  <c r="M2527" i="1"/>
  <c r="G1675" i="1"/>
  <c r="M1675" i="1" s="1"/>
  <c r="M1685" i="1"/>
  <c r="I2124" i="1"/>
  <c r="O2131" i="1"/>
  <c r="M3781" i="1"/>
  <c r="I1849" i="1"/>
  <c r="O1849" i="1" s="1"/>
  <c r="O1850" i="1"/>
  <c r="O2415" i="1"/>
  <c r="I2414" i="1"/>
  <c r="G3858" i="1"/>
  <c r="M3858" i="1" s="1"/>
  <c r="M3859" i="1"/>
  <c r="M2241" i="1"/>
  <c r="G2240" i="1"/>
  <c r="G658" i="1"/>
  <c r="M658" i="1" s="1"/>
  <c r="M659" i="1"/>
  <c r="N1215" i="1"/>
  <c r="H1214" i="1"/>
  <c r="O1595" i="1"/>
  <c r="I1586" i="1"/>
  <c r="N1803" i="1"/>
  <c r="H1794" i="1"/>
  <c r="N2004" i="1"/>
  <c r="H1989" i="1"/>
  <c r="I2117" i="1"/>
  <c r="O2117" i="1" s="1"/>
  <c r="O2118" i="1"/>
  <c r="H183" i="1"/>
  <c r="N184" i="1"/>
  <c r="G1222" i="1"/>
  <c r="M1223" i="1"/>
  <c r="N1203" i="1"/>
  <c r="H1202" i="1"/>
  <c r="M2688" i="1"/>
  <c r="G828" i="1"/>
  <c r="M829" i="1"/>
  <c r="G2722" i="1"/>
  <c r="M2722" i="1" s="1"/>
  <c r="M2729" i="1"/>
  <c r="G3084" i="1"/>
  <c r="M3085" i="1"/>
  <c r="G1809" i="1"/>
  <c r="M1809" i="1" s="1"/>
  <c r="M1810" i="1"/>
  <c r="G1300" i="1"/>
  <c r="M1307" i="1"/>
  <c r="I340" i="1"/>
  <c r="O340" i="1" s="1"/>
  <c r="O341" i="1"/>
  <c r="I2526" i="1"/>
  <c r="O2527" i="1"/>
  <c r="H1222" i="1"/>
  <c r="N1223" i="1"/>
  <c r="N3396" i="1"/>
  <c r="H3378" i="1"/>
  <c r="M1243" i="1"/>
  <c r="G3873" i="1"/>
  <c r="M3874" i="1"/>
  <c r="N1243" i="1"/>
  <c r="H1467" i="1"/>
  <c r="N1467" i="1" s="1"/>
  <c r="N1477" i="1"/>
  <c r="H1633" i="1"/>
  <c r="N1634" i="1"/>
  <c r="G2535" i="1"/>
  <c r="M2535" i="1" s="1"/>
  <c r="M2536" i="1"/>
  <c r="G2647" i="1"/>
  <c r="M2648" i="1"/>
  <c r="H13" i="1"/>
  <c r="N14" i="1"/>
  <c r="H1260" i="1"/>
  <c r="N1260" i="1" s="1"/>
  <c r="N1270" i="1"/>
  <c r="O3827" i="1"/>
  <c r="G2785" i="1"/>
  <c r="M2786" i="1"/>
  <c r="O1626" i="1"/>
  <c r="I1625" i="1"/>
  <c r="G956" i="1"/>
  <c r="M956" i="1" s="1"/>
  <c r="M957" i="1"/>
  <c r="M1440" i="1"/>
  <c r="G1439" i="1"/>
  <c r="M1439" i="1" s="1"/>
  <c r="O1921" i="1"/>
  <c r="I1920" i="1"/>
  <c r="I1645" i="1"/>
  <c r="O1645" i="1" s="1"/>
  <c r="O1646" i="1"/>
  <c r="H1234" i="1"/>
  <c r="N1234" i="1" s="1"/>
  <c r="N1235" i="1"/>
  <c r="H1849" i="1"/>
  <c r="N1849" i="1" s="1"/>
  <c r="N1850" i="1"/>
  <c r="G1528" i="1"/>
  <c r="H2010" i="1"/>
  <c r="N2010" i="1" s="1"/>
  <c r="N2011" i="1"/>
  <c r="I2660" i="1"/>
  <c r="O2660" i="1" s="1"/>
  <c r="O2661" i="1"/>
  <c r="G2660" i="1"/>
  <c r="M2660" i="1" s="1"/>
  <c r="M2661" i="1"/>
  <c r="I3126" i="1"/>
  <c r="O3126" i="1" s="1"/>
  <c r="O3127" i="1"/>
  <c r="O2729" i="1"/>
  <c r="I2722" i="1"/>
  <c r="O2722" i="1" s="1"/>
  <c r="G666" i="1"/>
  <c r="M666" i="1" s="1"/>
  <c r="G1613" i="1"/>
  <c r="M1614" i="1"/>
  <c r="H2438" i="1"/>
  <c r="N2438" i="1" s="1"/>
  <c r="N2439" i="1"/>
  <c r="I651" i="1"/>
  <c r="O651" i="1" s="1"/>
  <c r="O652" i="1"/>
  <c r="I828" i="1"/>
  <c r="O829" i="1"/>
  <c r="G1934" i="1"/>
  <c r="H984" i="1"/>
  <c r="N984" i="1" s="1"/>
  <c r="N985" i="1"/>
  <c r="H3508" i="1"/>
  <c r="N3508" i="1" s="1"/>
  <c r="N3509" i="1"/>
  <c r="G2140" i="1"/>
  <c r="N2210" i="1"/>
  <c r="H2195" i="1"/>
  <c r="N2195" i="1" s="1"/>
  <c r="G1982" i="1"/>
  <c r="M1982" i="1" s="1"/>
  <c r="M1983" i="1"/>
  <c r="G1367" i="1"/>
  <c r="M1367" i="1" s="1"/>
  <c r="M1368" i="1"/>
  <c r="G103" i="1"/>
  <c r="M103" i="1" s="1"/>
  <c r="M104" i="1"/>
  <c r="I2402" i="1"/>
  <c r="O2402" i="1" s="1"/>
  <c r="O2403" i="1"/>
  <c r="G2124" i="1"/>
  <c r="M2131" i="1"/>
  <c r="I3508" i="1"/>
  <c r="O3508" i="1" s="1"/>
  <c r="O3509" i="1"/>
  <c r="H103" i="1"/>
  <c r="N103" i="1" s="1"/>
  <c r="N104" i="1"/>
  <c r="I889" i="1"/>
  <c r="O889" i="1" s="1"/>
  <c r="O890" i="1"/>
  <c r="M2940" i="1"/>
  <c r="G2939" i="1"/>
  <c r="M2939" i="1" s="1"/>
  <c r="H2777" i="1"/>
  <c r="N2778" i="1"/>
  <c r="H956" i="1"/>
  <c r="N956" i="1" s="1"/>
  <c r="N957" i="1"/>
  <c r="G2422" i="1"/>
  <c r="M2423" i="1"/>
  <c r="H1982" i="1"/>
  <c r="N1982" i="1" s="1"/>
  <c r="N1983" i="1"/>
  <c r="H2964" i="1"/>
  <c r="N2965" i="1"/>
  <c r="G340" i="1"/>
  <c r="M340" i="1" s="1"/>
  <c r="M341" i="1"/>
  <c r="H1395" i="1"/>
  <c r="N1395" i="1" s="1"/>
  <c r="N1396" i="1"/>
  <c r="G3714" i="1"/>
  <c r="M3715" i="1"/>
  <c r="H2660" i="1"/>
  <c r="N2660" i="1" s="1"/>
  <c r="N2661" i="1"/>
  <c r="G2022" i="1"/>
  <c r="M2023" i="1"/>
  <c r="G2777" i="1"/>
  <c r="M2778" i="1"/>
  <c r="M1803" i="1"/>
  <c r="G1794" i="1"/>
  <c r="G1028" i="1"/>
  <c r="M1028" i="1" s="1"/>
  <c r="M1029" i="1"/>
  <c r="G3527" i="1"/>
  <c r="M3527" i="1" s="1"/>
  <c r="M3528" i="1"/>
  <c r="H340" i="1"/>
  <c r="N340" i="1" s="1"/>
  <c r="N341" i="1"/>
  <c r="G297" i="1"/>
  <c r="M303" i="1"/>
  <c r="G1168" i="1"/>
  <c r="M1168" i="1" s="1"/>
  <c r="M1169" i="1"/>
  <c r="M3219" i="1"/>
  <c r="G3192" i="1"/>
  <c r="I1837" i="1"/>
  <c r="O1838" i="1"/>
  <c r="G1016" i="1"/>
  <c r="M1017" i="1"/>
  <c r="I2042" i="1"/>
  <c r="O2043" i="1"/>
  <c r="I1367" i="1"/>
  <c r="O1367" i="1" s="1"/>
  <c r="O1368" i="1"/>
  <c r="N2035" i="1"/>
  <c r="H2034" i="1"/>
  <c r="N1626" i="1"/>
  <c r="H1625" i="1"/>
  <c r="I984" i="1"/>
  <c r="O984" i="1" s="1"/>
  <c r="O985" i="1"/>
  <c r="O2023" i="1"/>
  <c r="I2022" i="1"/>
  <c r="N837" i="1"/>
  <c r="H3888" i="1"/>
  <c r="N3889" i="1"/>
  <c r="I13" i="1"/>
  <c r="O14" i="1"/>
  <c r="N3318" i="1"/>
  <c r="H3317" i="1"/>
  <c r="N3317" i="1" s="1"/>
  <c r="O2004" i="1"/>
  <c r="I1989" i="1"/>
  <c r="I2422" i="1"/>
  <c r="O2423" i="1"/>
  <c r="H1787" i="1"/>
  <c r="N1787" i="1" s="1"/>
  <c r="N1788" i="1"/>
  <c r="O2035" i="1"/>
  <c r="I2034" i="1"/>
  <c r="I3520" i="1"/>
  <c r="O3520" i="1" s="1"/>
  <c r="O3521" i="1"/>
  <c r="O1420" i="1"/>
  <c r="I1419" i="1"/>
  <c r="M1184" i="1"/>
  <c r="G1175" i="1"/>
  <c r="O1440" i="1"/>
  <c r="I1439" i="1"/>
  <c r="O1439" i="1" s="1"/>
  <c r="M2415" i="1"/>
  <c r="G2414" i="1"/>
  <c r="G3173" i="1"/>
  <c r="M3173" i="1" s="1"/>
  <c r="M3174" i="1"/>
  <c r="H828" i="1"/>
  <c r="N829" i="1"/>
  <c r="G984" i="1"/>
  <c r="M984" i="1" s="1"/>
  <c r="M985" i="1"/>
  <c r="G3064" i="1"/>
  <c r="M3064" i="1" s="1"/>
  <c r="M3065" i="1"/>
  <c r="I1300" i="1"/>
  <c r="O1307" i="1"/>
  <c r="O72" i="1"/>
  <c r="I71" i="1"/>
  <c r="M72" i="1"/>
  <c r="G71" i="1"/>
  <c r="G2010" i="1"/>
  <c r="M2010" i="1" s="1"/>
  <c r="M2011" i="1"/>
  <c r="G3049" i="1"/>
  <c r="M3049" i="1" s="1"/>
  <c r="M3050" i="1"/>
  <c r="G1395" i="1"/>
  <c r="M1395" i="1" s="1"/>
  <c r="M1396" i="1"/>
  <c r="M2035" i="1"/>
  <c r="G2034" i="1"/>
  <c r="N2880" i="1"/>
  <c r="H2866" i="1"/>
  <c r="N2866" i="1" s="1"/>
  <c r="G3136" i="1"/>
  <c r="M3136" i="1" s="1"/>
  <c r="M3137" i="1"/>
  <c r="N1723" i="1"/>
  <c r="H1722" i="1"/>
  <c r="N1722" i="1" s="1"/>
  <c r="I3527" i="1"/>
  <c r="O3527" i="1" s="1"/>
  <c r="O3528" i="1"/>
  <c r="H1028" i="1"/>
  <c r="N1028" i="1" s="1"/>
  <c r="N1029" i="1"/>
  <c r="O1184" i="1"/>
  <c r="I1175" i="1"/>
  <c r="O1723" i="1"/>
  <c r="I1722" i="1"/>
  <c r="O1722" i="1" s="1"/>
  <c r="H2429" i="1"/>
  <c r="N2429" i="1" s="1"/>
  <c r="N2430" i="1"/>
  <c r="G1234" i="1"/>
  <c r="M1234" i="1" s="1"/>
  <c r="M1235" i="1"/>
  <c r="O1830" i="1"/>
  <c r="I1829" i="1"/>
  <c r="N2241" i="1"/>
  <c r="H2240" i="1"/>
  <c r="G3126" i="1"/>
  <c r="M3126" i="1" s="1"/>
  <c r="M3127" i="1"/>
  <c r="H2325" i="1"/>
  <c r="N2326" i="1"/>
  <c r="I1101" i="1"/>
  <c r="O1108" i="1"/>
  <c r="G2379" i="1"/>
  <c r="I2228" i="1"/>
  <c r="O2229" i="1"/>
  <c r="I1613" i="1"/>
  <c r="O1614" i="1"/>
  <c r="G3695" i="1"/>
  <c r="M3696" i="1"/>
  <c r="H1601" i="1"/>
  <c r="N1601" i="1" s="1"/>
  <c r="N1602" i="1"/>
  <c r="G1601" i="1"/>
  <c r="M1601" i="1" s="1"/>
  <c r="M1602" i="1"/>
  <c r="I1633" i="1"/>
  <c r="O1634" i="1"/>
  <c r="I3873" i="1"/>
  <c r="O3874" i="1"/>
  <c r="M837" i="1"/>
  <c r="H1056" i="1"/>
  <c r="N1056" i="1" s="1"/>
  <c r="N1066" i="1"/>
  <c r="H1448" i="1"/>
  <c r="G1056" i="1"/>
  <c r="M1056" i="1" s="1"/>
  <c r="M1066" i="1"/>
  <c r="N3827" i="1"/>
  <c r="H2248" i="1"/>
  <c r="N2249" i="1"/>
  <c r="M1428" i="1"/>
  <c r="G1427" i="1"/>
  <c r="H1821" i="1"/>
  <c r="N1822" i="1"/>
  <c r="I1467" i="1"/>
  <c r="O1467" i="1" s="1"/>
  <c r="O1477" i="1"/>
  <c r="H1858" i="1"/>
  <c r="H856" i="1"/>
  <c r="N856" i="1" s="1"/>
  <c r="N866" i="1"/>
  <c r="G3607" i="1"/>
  <c r="M3613" i="1"/>
  <c r="M1420" i="1"/>
  <c r="G1419" i="1"/>
  <c r="H1645" i="1"/>
  <c r="N1645" i="1" s="1"/>
  <c r="N1646" i="1"/>
  <c r="G3520" i="1"/>
  <c r="M3520" i="1" s="1"/>
  <c r="M3521" i="1"/>
  <c r="M1389" i="1"/>
  <c r="G1374" i="1"/>
  <c r="H3574" i="1"/>
  <c r="N3574" i="1" s="1"/>
  <c r="N3575" i="1"/>
  <c r="H1512" i="1"/>
  <c r="N1519" i="1"/>
  <c r="I3695" i="1"/>
  <c r="O3696" i="1"/>
  <c r="G3508" i="1"/>
  <c r="M3508" i="1" s="1"/>
  <c r="M3509" i="1"/>
  <c r="N3754" i="1"/>
  <c r="H3733" i="1"/>
  <c r="O1389" i="1"/>
  <c r="I1374" i="1"/>
  <c r="G2042" i="1"/>
  <c r="M2043" i="1"/>
  <c r="G2438" i="1"/>
  <c r="M2439" i="1"/>
  <c r="G996" i="1"/>
  <c r="M997" i="1"/>
  <c r="I1202" i="1"/>
  <c r="O1203" i="1"/>
  <c r="G1736" i="1"/>
  <c r="H3064" i="1"/>
  <c r="N3064" i="1" s="1"/>
  <c r="N3065" i="1"/>
  <c r="I3714" i="1"/>
  <c r="O3715" i="1"/>
  <c r="G1316" i="1"/>
  <c r="M1316" i="1" s="1"/>
  <c r="I2647" i="1"/>
  <c r="O2648" i="1"/>
  <c r="G1633" i="1"/>
  <c r="M1634" i="1"/>
  <c r="I2248" i="1"/>
  <c r="O2249" i="1"/>
  <c r="M119" i="1"/>
  <c r="G118" i="1"/>
  <c r="G856" i="1"/>
  <c r="M856" i="1" s="1"/>
  <c r="M866" i="1"/>
  <c r="G2583" i="1"/>
  <c r="M2584" i="1"/>
  <c r="H1675" i="1"/>
  <c r="N1675" i="1" s="1"/>
  <c r="N1685" i="1"/>
  <c r="O837" i="1"/>
  <c r="M2269" i="1"/>
  <c r="I2084" i="1"/>
  <c r="O2084" i="1" s="1"/>
  <c r="O2094" i="1"/>
  <c r="H3136" i="1"/>
  <c r="N3136" i="1" s="1"/>
  <c r="N3137" i="1"/>
  <c r="O1803" i="1"/>
  <c r="I1794" i="1"/>
  <c r="M1346" i="1"/>
  <c r="G1837" i="1"/>
  <c r="M1838" i="1"/>
  <c r="H2042" i="1"/>
  <c r="N2043" i="1"/>
  <c r="G13" i="1"/>
  <c r="M14" i="1"/>
  <c r="M2972" i="1"/>
  <c r="H2260" i="1"/>
  <c r="N2260" i="1" s="1"/>
  <c r="N2261" i="1"/>
  <c r="I658" i="1"/>
  <c r="O658" i="1" s="1"/>
  <c r="O659" i="1"/>
  <c r="G1787" i="1"/>
  <c r="M1787" i="1" s="1"/>
  <c r="M1788" i="1"/>
  <c r="M2004" i="1"/>
  <c r="G1989" i="1"/>
  <c r="M897" i="1"/>
  <c r="G896" i="1"/>
  <c r="O978" i="1"/>
  <c r="I963" i="1"/>
  <c r="N1389" i="1"/>
  <c r="H1374" i="1"/>
  <c r="M2210" i="1"/>
  <c r="G2195" i="1"/>
  <c r="I3566" i="1"/>
  <c r="O3566" i="1" s="1"/>
  <c r="O3567" i="1"/>
  <c r="G2758" i="1"/>
  <c r="M2758" i="1" s="1"/>
  <c r="M2759" i="1"/>
  <c r="G1407" i="1"/>
  <c r="M1408" i="1"/>
  <c r="H1300" i="1"/>
  <c r="N1307" i="1"/>
  <c r="G3761" i="1"/>
  <c r="M3762" i="1"/>
  <c r="H3084" i="1"/>
  <c r="N3085" i="1"/>
  <c r="H51" i="1"/>
  <c r="N51" i="1" s="1"/>
  <c r="N52" i="1"/>
  <c r="N3219" i="1"/>
  <c r="H3192" i="1"/>
  <c r="N3192" i="1" s="1"/>
  <c r="G211" i="1"/>
  <c r="M212" i="1"/>
  <c r="I211" i="1"/>
  <c r="O212" i="1"/>
  <c r="O3219" i="1"/>
  <c r="I3192" i="1"/>
  <c r="O3192" i="1" s="1"/>
  <c r="N2729" i="1"/>
  <c r="H2722" i="1"/>
  <c r="N2722" i="1" s="1"/>
  <c r="G3583" i="1"/>
  <c r="G3574" i="1"/>
  <c r="M3574" i="1" s="1"/>
  <c r="M3575" i="1"/>
  <c r="G910" i="1"/>
  <c r="G170" i="1"/>
  <c r="M171" i="1"/>
  <c r="M1595" i="1"/>
  <c r="G1586" i="1"/>
  <c r="H3520" i="1"/>
  <c r="N3520" i="1" s="1"/>
  <c r="N3521" i="1"/>
  <c r="M1215" i="1"/>
  <c r="G1214" i="1"/>
  <c r="N1921" i="1"/>
  <c r="H1920" i="1"/>
  <c r="N1830" i="1"/>
  <c r="H1829" i="1"/>
  <c r="H3247" i="1"/>
  <c r="N3247" i="1" s="1"/>
  <c r="N3254" i="1"/>
  <c r="I1234" i="1"/>
  <c r="O1234" i="1" s="1"/>
  <c r="O1235" i="1"/>
  <c r="G2054" i="1"/>
  <c r="M2054" i="1" s="1"/>
  <c r="M2055" i="1"/>
  <c r="G1645" i="1"/>
  <c r="M1645" i="1" s="1"/>
  <c r="M1646" i="1"/>
  <c r="I2054" i="1"/>
  <c r="O2054" i="1" s="1"/>
  <c r="O2055" i="1"/>
  <c r="I3858" i="1"/>
  <c r="O3858" i="1" s="1"/>
  <c r="O3859" i="1"/>
  <c r="H1190" i="1"/>
  <c r="N1190" i="1" s="1"/>
  <c r="N1191" i="1"/>
  <c r="H2228" i="1"/>
  <c r="N2229" i="1"/>
  <c r="H211" i="1"/>
  <c r="N212" i="1"/>
  <c r="H2402" i="1"/>
  <c r="N2402" i="1" s="1"/>
  <c r="N2403" i="1"/>
  <c r="G183" i="1"/>
  <c r="M184" i="1"/>
  <c r="H3695" i="1"/>
  <c r="N3696" i="1"/>
  <c r="H3126" i="1"/>
  <c r="N3126" i="1" s="1"/>
  <c r="N3127" i="1"/>
  <c r="I460" i="1"/>
  <c r="H460" i="1"/>
  <c r="G889" i="1"/>
  <c r="M889" i="1" s="1"/>
  <c r="M890" i="1"/>
  <c r="H170" i="1"/>
  <c r="N171" i="1"/>
  <c r="I1601" i="1"/>
  <c r="O1601" i="1" s="1"/>
  <c r="O1602" i="1"/>
  <c r="G1190" i="1"/>
  <c r="M1190" i="1" s="1"/>
  <c r="M1191" i="1"/>
  <c r="G2402" i="1"/>
  <c r="M2402" i="1" s="1"/>
  <c r="M2403" i="1"/>
  <c r="H1579" i="1"/>
  <c r="N1579" i="1" s="1"/>
  <c r="N1580" i="1"/>
  <c r="G2429" i="1"/>
  <c r="M2429" i="1" s="1"/>
  <c r="M2430" i="1"/>
  <c r="M978" i="1"/>
  <c r="G963" i="1"/>
  <c r="M1830" i="1"/>
  <c r="G1829" i="1"/>
  <c r="G1849" i="1"/>
  <c r="M1849" i="1" s="1"/>
  <c r="M1850" i="1"/>
  <c r="G2964" i="1"/>
  <c r="M2965" i="1"/>
  <c r="I1168" i="1"/>
  <c r="O1168" i="1" s="1"/>
  <c r="O1169" i="1"/>
  <c r="N1440" i="1"/>
  <c r="H1439" i="1"/>
  <c r="N1439" i="1" s="1"/>
  <c r="I2429" i="1"/>
  <c r="O2429" i="1" s="1"/>
  <c r="O2430" i="1"/>
  <c r="H2124" i="1"/>
  <c r="N2131" i="1"/>
  <c r="G1101" i="1"/>
  <c r="M1108" i="1"/>
  <c r="I103" i="1"/>
  <c r="O103" i="1" s="1"/>
  <c r="O104" i="1"/>
  <c r="I2010" i="1"/>
  <c r="O2010" i="1" s="1"/>
  <c r="O2011" i="1"/>
  <c r="I3761" i="1"/>
  <c r="O3761" i="1" s="1"/>
  <c r="O3762" i="1"/>
  <c r="G621" i="1"/>
  <c r="M621" i="1" s="1"/>
  <c r="I3173" i="1"/>
  <c r="O3174" i="1"/>
  <c r="I1395" i="1"/>
  <c r="O1395" i="1" s="1"/>
  <c r="O1396" i="1"/>
  <c r="H3815" i="1"/>
  <c r="N3815" i="1" s="1"/>
  <c r="N3816" i="1"/>
  <c r="H3527" i="1"/>
  <c r="N3527" i="1" s="1"/>
  <c r="N3528" i="1"/>
  <c r="G3247" i="1"/>
  <c r="M3247" i="1" s="1"/>
  <c r="M3254" i="1"/>
  <c r="I956" i="1"/>
  <c r="O956" i="1" s="1"/>
  <c r="O957" i="1"/>
  <c r="H1367" i="1"/>
  <c r="N1367" i="1" s="1"/>
  <c r="N1368" i="1"/>
  <c r="G3815" i="1"/>
  <c r="M3815" i="1" s="1"/>
  <c r="M3816" i="1"/>
  <c r="M3655" i="1"/>
  <c r="G3654" i="1"/>
  <c r="M3654" i="1" s="1"/>
  <c r="N2972" i="1"/>
  <c r="H2971" i="1"/>
  <c r="O3781" i="1"/>
  <c r="I2583" i="1"/>
  <c r="O2584" i="1"/>
  <c r="O2972" i="1"/>
  <c r="I2971" i="1"/>
  <c r="O3655" i="1"/>
  <c r="I3654" i="1"/>
  <c r="H2611" i="1"/>
  <c r="N2611" i="1" s="1"/>
  <c r="N2612" i="1"/>
  <c r="O3536" i="1"/>
  <c r="H2288" i="1"/>
  <c r="N2298" i="1"/>
  <c r="N2688" i="1"/>
  <c r="H3049" i="1"/>
  <c r="N3049" i="1" s="1"/>
  <c r="N3050" i="1"/>
  <c r="N3655" i="1"/>
  <c r="H3654" i="1"/>
  <c r="N3654" i="1" s="1"/>
  <c r="O1708" i="1"/>
  <c r="N2940" i="1"/>
  <c r="H2939" i="1"/>
  <c r="H2784" i="1"/>
  <c r="N2784" i="1" s="1"/>
  <c r="N2785" i="1"/>
  <c r="I2758" i="1"/>
  <c r="O2758" i="1" s="1"/>
  <c r="O2759" i="1"/>
  <c r="I356" i="1"/>
  <c r="O380" i="1"/>
  <c r="H2216" i="1"/>
  <c r="N2217" i="1"/>
  <c r="I2611" i="1"/>
  <c r="O2611" i="1" s="1"/>
  <c r="O2612" i="1"/>
  <c r="H2758" i="1"/>
  <c r="N2758" i="1" s="1"/>
  <c r="N2759" i="1"/>
  <c r="N3607" i="1"/>
  <c r="O2463" i="1"/>
  <c r="O1346" i="1"/>
  <c r="H2583" i="1"/>
  <c r="N2584" i="1"/>
  <c r="N1346" i="1"/>
  <c r="I297" i="1"/>
  <c r="O303" i="1"/>
  <c r="N3536" i="1"/>
  <c r="N3261" i="1"/>
  <c r="N1037" i="1"/>
  <c r="I2288" i="1"/>
  <c r="O2298" i="1"/>
  <c r="O1037" i="1"/>
  <c r="I3607" i="1"/>
  <c r="O3607" i="1" s="1"/>
  <c r="O3613" i="1"/>
  <c r="O2940" i="1"/>
  <c r="I2939" i="1"/>
  <c r="O539" i="1"/>
  <c r="O3261" i="1"/>
  <c r="O2688" i="1"/>
  <c r="H356" i="1"/>
  <c r="N380" i="1"/>
  <c r="N3781" i="1"/>
  <c r="I3049" i="1"/>
  <c r="O3049" i="1" s="1"/>
  <c r="O3050" i="1"/>
  <c r="N1708" i="1"/>
  <c r="I2216" i="1"/>
  <c r="O2217" i="1"/>
  <c r="H297" i="1"/>
  <c r="N303" i="1"/>
  <c r="P2509" i="1"/>
  <c r="P2508" i="1" s="1"/>
  <c r="P2507" i="1" s="1"/>
  <c r="G1857" i="1" l="1"/>
  <c r="G459" i="1"/>
  <c r="M459" i="1" s="1"/>
  <c r="M736" i="1"/>
  <c r="I1857" i="1"/>
  <c r="O1857" i="1" s="1"/>
  <c r="I51" i="1"/>
  <c r="O51" i="1" s="1"/>
  <c r="H1933" i="1"/>
  <c r="N1933" i="1" s="1"/>
  <c r="N1736" i="1"/>
  <c r="O1736" i="1"/>
  <c r="H2659" i="1"/>
  <c r="N2659" i="1" s="1"/>
  <c r="N3583" i="1"/>
  <c r="I2784" i="1"/>
  <c r="O2784" i="1" s="1"/>
  <c r="I3780" i="1"/>
  <c r="O3780" i="1" s="1"/>
  <c r="G2659" i="1"/>
  <c r="M2659" i="1" s="1"/>
  <c r="I2659" i="1"/>
  <c r="O2659" i="1" s="1"/>
  <c r="I3582" i="1"/>
  <c r="O3582" i="1" s="1"/>
  <c r="I3091" i="1"/>
  <c r="O3091" i="1" s="1"/>
  <c r="H2334" i="1"/>
  <c r="N2334" i="1" s="1"/>
  <c r="N3092" i="1"/>
  <c r="H1116" i="1"/>
  <c r="N1116" i="1" s="1"/>
  <c r="N736" i="1"/>
  <c r="M1117" i="1"/>
  <c r="I3260" i="1"/>
  <c r="I3246" i="1" s="1"/>
  <c r="O3246" i="1" s="1"/>
  <c r="O736" i="1"/>
  <c r="H2139" i="1"/>
  <c r="N2139" i="1" s="1"/>
  <c r="I3535" i="1"/>
  <c r="O3535" i="1" s="1"/>
  <c r="H909" i="1"/>
  <c r="N909" i="1" s="1"/>
  <c r="N1528" i="1"/>
  <c r="H1315" i="1"/>
  <c r="N1315" i="1" s="1"/>
  <c r="I2139" i="1"/>
  <c r="O2139" i="1" s="1"/>
  <c r="I1315" i="1"/>
  <c r="O1315" i="1" s="1"/>
  <c r="I2334" i="1"/>
  <c r="O2334" i="1" s="1"/>
  <c r="I1527" i="1"/>
  <c r="O1527" i="1" s="1"/>
  <c r="H1707" i="1"/>
  <c r="N1707" i="1" s="1"/>
  <c r="G2971" i="1"/>
  <c r="M2971" i="1" s="1"/>
  <c r="I836" i="1"/>
  <c r="O836" i="1" s="1"/>
  <c r="H1036" i="1"/>
  <c r="N1036" i="1" s="1"/>
  <c r="H3826" i="1"/>
  <c r="N3826" i="1" s="1"/>
  <c r="I1933" i="1"/>
  <c r="O1933" i="1" s="1"/>
  <c r="G2268" i="1"/>
  <c r="M2268" i="1" s="1"/>
  <c r="O910" i="1"/>
  <c r="I1116" i="1"/>
  <c r="O1116" i="1" s="1"/>
  <c r="M1858" i="1"/>
  <c r="I2062" i="1"/>
  <c r="O2062" i="1" s="1"/>
  <c r="I483" i="1"/>
  <c r="O483" i="1" s="1"/>
  <c r="H3606" i="1"/>
  <c r="N3606" i="1" s="1"/>
  <c r="H3780" i="1"/>
  <c r="N3780" i="1" s="1"/>
  <c r="G1242" i="1"/>
  <c r="M1242" i="1" s="1"/>
  <c r="I1036" i="1"/>
  <c r="O1036" i="1" s="1"/>
  <c r="H3535" i="1"/>
  <c r="N3535" i="1" s="1"/>
  <c r="I1707" i="1"/>
  <c r="O1707" i="1" s="1"/>
  <c r="H2062" i="1"/>
  <c r="N2062" i="1" s="1"/>
  <c r="G836" i="1"/>
  <c r="M836" i="1" s="1"/>
  <c r="N2124" i="1"/>
  <c r="H2116" i="1"/>
  <c r="N2116" i="1" s="1"/>
  <c r="G169" i="1"/>
  <c r="M169" i="1" s="1"/>
  <c r="M170" i="1"/>
  <c r="M3761" i="1"/>
  <c r="M963" i="1"/>
  <c r="G955" i="1"/>
  <c r="M955" i="1" s="1"/>
  <c r="H1828" i="1"/>
  <c r="N1828" i="1" s="1"/>
  <c r="N1829" i="1"/>
  <c r="G1213" i="1"/>
  <c r="M1213" i="1" s="1"/>
  <c r="M1214" i="1"/>
  <c r="M910" i="1"/>
  <c r="G909" i="1"/>
  <c r="M909" i="1" s="1"/>
  <c r="O963" i="1"/>
  <c r="I955" i="1"/>
  <c r="O955" i="1" s="1"/>
  <c r="M1989" i="1"/>
  <c r="G1981" i="1"/>
  <c r="M1981" i="1" s="1"/>
  <c r="I3713" i="1"/>
  <c r="O3713" i="1" s="1"/>
  <c r="O3714" i="1"/>
  <c r="H3732" i="1"/>
  <c r="N3732" i="1" s="1"/>
  <c r="N3733" i="1"/>
  <c r="G1418" i="1"/>
  <c r="M1418" i="1" s="1"/>
  <c r="M1419" i="1"/>
  <c r="M2379" i="1"/>
  <c r="G2371" i="1"/>
  <c r="M2371" i="1" s="1"/>
  <c r="H3260" i="1"/>
  <c r="N3260" i="1" s="1"/>
  <c r="G1088" i="1"/>
  <c r="M1088" i="1" s="1"/>
  <c r="M1101" i="1"/>
  <c r="H169" i="1"/>
  <c r="N169" i="1" s="1"/>
  <c r="N170" i="1"/>
  <c r="I459" i="1"/>
  <c r="O459" i="1" s="1"/>
  <c r="O460" i="1"/>
  <c r="H3694" i="1"/>
  <c r="N3694" i="1" s="1"/>
  <c r="N3695" i="1"/>
  <c r="H2227" i="1"/>
  <c r="N2227" i="1" s="1"/>
  <c r="N2228" i="1"/>
  <c r="O211" i="1"/>
  <c r="I210" i="1"/>
  <c r="O210" i="1" s="1"/>
  <c r="H3083" i="1"/>
  <c r="N3083" i="1" s="1"/>
  <c r="N3084" i="1"/>
  <c r="H1292" i="1"/>
  <c r="N1292" i="1" s="1"/>
  <c r="N1300" i="1"/>
  <c r="H2041" i="1"/>
  <c r="N2041" i="1" s="1"/>
  <c r="N2042" i="1"/>
  <c r="G1315" i="1"/>
  <c r="M1315" i="1" s="1"/>
  <c r="I2247" i="1"/>
  <c r="O2247" i="1" s="1"/>
  <c r="O2248" i="1"/>
  <c r="I2646" i="1"/>
  <c r="O2646" i="1" s="1"/>
  <c r="O2647" i="1"/>
  <c r="I1201" i="1"/>
  <c r="O1201" i="1" s="1"/>
  <c r="O1202" i="1"/>
  <c r="M2438" i="1"/>
  <c r="I3694" i="1"/>
  <c r="O3694" i="1" s="1"/>
  <c r="O3695" i="1"/>
  <c r="N1448" i="1"/>
  <c r="H1447" i="1"/>
  <c r="N1447" i="1" s="1"/>
  <c r="I1632" i="1"/>
  <c r="O1632" i="1" s="1"/>
  <c r="O1633" i="1"/>
  <c r="I1612" i="1"/>
  <c r="O1612" i="1" s="1"/>
  <c r="O1613" i="1"/>
  <c r="H2239" i="1"/>
  <c r="N2239" i="1" s="1"/>
  <c r="N2240" i="1"/>
  <c r="I70" i="1"/>
  <c r="O70" i="1" s="1"/>
  <c r="O71" i="1"/>
  <c r="G2413" i="1"/>
  <c r="M2413" i="1" s="1"/>
  <c r="M2414" i="1"/>
  <c r="M1175" i="1"/>
  <c r="G1167" i="1"/>
  <c r="M1167" i="1" s="1"/>
  <c r="O1989" i="1"/>
  <c r="I1981" i="1"/>
  <c r="O1981" i="1" s="1"/>
  <c r="I1447" i="1"/>
  <c r="O1447" i="1" s="1"/>
  <c r="H836" i="1"/>
  <c r="N836" i="1" s="1"/>
  <c r="H2033" i="1"/>
  <c r="N2033" i="1" s="1"/>
  <c r="N2034" i="1"/>
  <c r="G3164" i="1"/>
  <c r="M3192" i="1"/>
  <c r="M1794" i="1"/>
  <c r="G1786" i="1"/>
  <c r="M1786" i="1" s="1"/>
  <c r="M2140" i="1"/>
  <c r="G2139" i="1"/>
  <c r="M2139" i="1" s="1"/>
  <c r="I1907" i="1"/>
  <c r="O1907" i="1" s="1"/>
  <c r="O1920" i="1"/>
  <c r="H1242" i="1"/>
  <c r="N1242" i="1" s="1"/>
  <c r="I2371" i="1"/>
  <c r="O2371" i="1" s="1"/>
  <c r="N1794" i="1"/>
  <c r="H1786" i="1"/>
  <c r="N1786" i="1" s="1"/>
  <c r="H1213" i="1"/>
  <c r="N1213" i="1" s="1"/>
  <c r="N1214" i="1"/>
  <c r="G2239" i="1"/>
  <c r="M2239" i="1" s="1"/>
  <c r="M2240" i="1"/>
  <c r="I2413" i="1"/>
  <c r="O2413" i="1" s="1"/>
  <c r="O2414" i="1"/>
  <c r="O1222" i="1"/>
  <c r="I1221" i="1"/>
  <c r="O1221" i="1" s="1"/>
  <c r="G1036" i="1"/>
  <c r="I1820" i="1"/>
  <c r="O1820" i="1" s="1"/>
  <c r="O1821" i="1"/>
  <c r="I3358" i="1"/>
  <c r="O3378" i="1"/>
  <c r="G3887" i="1"/>
  <c r="M3887" i="1" s="1"/>
  <c r="M3888" i="1"/>
  <c r="H2646" i="1"/>
  <c r="N2646" i="1" s="1"/>
  <c r="N2647" i="1"/>
  <c r="H1088" i="1"/>
  <c r="N1088" i="1" s="1"/>
  <c r="N1101" i="1"/>
  <c r="I995" i="1"/>
  <c r="O995" i="1" s="1"/>
  <c r="O996" i="1"/>
  <c r="I1213" i="1"/>
  <c r="O1213" i="1" s="1"/>
  <c r="O1214" i="1"/>
  <c r="H70" i="1"/>
  <c r="N70" i="1" s="1"/>
  <c r="N71" i="1"/>
  <c r="I3732" i="1"/>
  <c r="O3732" i="1" s="1"/>
  <c r="O3733" i="1"/>
  <c r="N1175" i="1"/>
  <c r="H1167" i="1"/>
  <c r="N1167" i="1" s="1"/>
  <c r="M2335" i="1"/>
  <c r="G2334" i="1"/>
  <c r="M2334" i="1" s="1"/>
  <c r="H1015" i="1"/>
  <c r="N1015" i="1" s="1"/>
  <c r="N1016" i="1"/>
  <c r="H995" i="1"/>
  <c r="N995" i="1" s="1"/>
  <c r="N996" i="1"/>
  <c r="G2317" i="1"/>
  <c r="M2317" i="1" s="1"/>
  <c r="M2325" i="1"/>
  <c r="M3261" i="1"/>
  <c r="G3260" i="1"/>
  <c r="I2776" i="1"/>
  <c r="O2776" i="1" s="1"/>
  <c r="O2777" i="1"/>
  <c r="G2247" i="1"/>
  <c r="M2247" i="1" s="1"/>
  <c r="M2248" i="1"/>
  <c r="O896" i="1"/>
  <c r="I888" i="1"/>
  <c r="O888" i="1" s="1"/>
  <c r="G1907" i="1"/>
  <c r="M1907" i="1" s="1"/>
  <c r="M1920" i="1"/>
  <c r="G1828" i="1"/>
  <c r="M1828" i="1" s="1"/>
  <c r="M1829" i="1"/>
  <c r="H1907" i="1"/>
  <c r="N1907" i="1" s="1"/>
  <c r="N1920" i="1"/>
  <c r="N1374" i="1"/>
  <c r="H1366" i="1"/>
  <c r="N1366" i="1" s="1"/>
  <c r="M896" i="1"/>
  <c r="G888" i="1"/>
  <c r="M888" i="1" s="1"/>
  <c r="O1794" i="1"/>
  <c r="I1786" i="1"/>
  <c r="O1786" i="1" s="1"/>
  <c r="G117" i="1"/>
  <c r="M118" i="1"/>
  <c r="O1374" i="1"/>
  <c r="I1366" i="1"/>
  <c r="O1366" i="1" s="1"/>
  <c r="M1374" i="1"/>
  <c r="G1366" i="1"/>
  <c r="M1366" i="1" s="1"/>
  <c r="N1858" i="1"/>
  <c r="H1857" i="1"/>
  <c r="N1857" i="1" s="1"/>
  <c r="H1820" i="1"/>
  <c r="N1820" i="1" s="1"/>
  <c r="N1821" i="1"/>
  <c r="H2247" i="1"/>
  <c r="N2247" i="1" s="1"/>
  <c r="N2248" i="1"/>
  <c r="I1088" i="1"/>
  <c r="O1088" i="1" s="1"/>
  <c r="O1101" i="1"/>
  <c r="H827" i="1"/>
  <c r="N827" i="1" s="1"/>
  <c r="N828" i="1"/>
  <c r="I12" i="1"/>
  <c r="O13" i="1"/>
  <c r="G1015" i="1"/>
  <c r="M1015" i="1" s="1"/>
  <c r="M1016" i="1"/>
  <c r="M297" i="1"/>
  <c r="G270" i="1"/>
  <c r="G2021" i="1"/>
  <c r="M2021" i="1" s="1"/>
  <c r="M2022" i="1"/>
  <c r="G3713" i="1"/>
  <c r="M3713" i="1" s="1"/>
  <c r="M3714" i="1"/>
  <c r="M2124" i="1"/>
  <c r="G2116" i="1"/>
  <c r="M2116" i="1" s="1"/>
  <c r="M1934" i="1"/>
  <c r="G1933" i="1"/>
  <c r="M1933" i="1" s="1"/>
  <c r="G1612" i="1"/>
  <c r="M1612" i="1" s="1"/>
  <c r="M1613" i="1"/>
  <c r="M1528" i="1"/>
  <c r="G1527" i="1"/>
  <c r="M1527" i="1" s="1"/>
  <c r="G2784" i="1"/>
  <c r="M2784" i="1" s="1"/>
  <c r="M2785" i="1"/>
  <c r="G2646" i="1"/>
  <c r="M2646" i="1" s="1"/>
  <c r="M2647" i="1"/>
  <c r="H1632" i="1"/>
  <c r="N1632" i="1" s="1"/>
  <c r="N1633" i="1"/>
  <c r="N1222" i="1"/>
  <c r="H1221" i="1"/>
  <c r="N1221" i="1" s="1"/>
  <c r="G1292" i="1"/>
  <c r="M1292" i="1" s="1"/>
  <c r="M1300" i="1"/>
  <c r="M1222" i="1"/>
  <c r="G1221" i="1"/>
  <c r="M1221" i="1" s="1"/>
  <c r="G3780" i="1"/>
  <c r="M3780" i="1" s="1"/>
  <c r="G1820" i="1"/>
  <c r="M1820" i="1" s="1"/>
  <c r="M1821" i="1"/>
  <c r="M1448" i="1"/>
  <c r="G1447" i="1"/>
  <c r="H1426" i="1"/>
  <c r="N1426" i="1" s="1"/>
  <c r="N1427" i="1"/>
  <c r="G3826" i="1"/>
  <c r="M3826" i="1" s="1"/>
  <c r="G2865" i="1"/>
  <c r="M2866" i="1"/>
  <c r="N2022" i="1"/>
  <c r="H2021" i="1"/>
  <c r="N2021" i="1" s="1"/>
  <c r="N1407" i="1"/>
  <c r="H1406" i="1"/>
  <c r="N1406" i="1" s="1"/>
  <c r="I1406" i="1"/>
  <c r="O1406" i="1" s="1"/>
  <c r="O1407" i="1"/>
  <c r="N1586" i="1"/>
  <c r="H1578" i="1"/>
  <c r="N1578" i="1" s="1"/>
  <c r="I2239" i="1"/>
  <c r="O2239" i="1" s="1"/>
  <c r="O2240" i="1"/>
  <c r="I1007" i="1"/>
  <c r="O1007" i="1" s="1"/>
  <c r="O1008" i="1"/>
  <c r="I1242" i="1"/>
  <c r="O1242" i="1" s="1"/>
  <c r="N3173" i="1"/>
  <c r="H3164" i="1"/>
  <c r="N3164" i="1" s="1"/>
  <c r="I1499" i="1"/>
  <c r="O1499" i="1" s="1"/>
  <c r="O1512" i="1"/>
  <c r="G12" i="1"/>
  <c r="M13" i="1"/>
  <c r="G1836" i="1"/>
  <c r="M1836" i="1" s="1"/>
  <c r="M1837" i="1"/>
  <c r="M2583" i="1"/>
  <c r="G1632" i="1"/>
  <c r="M1632" i="1" s="1"/>
  <c r="M1633" i="1"/>
  <c r="M1736" i="1"/>
  <c r="G1735" i="1"/>
  <c r="M1735" i="1" s="1"/>
  <c r="G995" i="1"/>
  <c r="M995" i="1" s="1"/>
  <c r="M996" i="1"/>
  <c r="G2041" i="1"/>
  <c r="M2041" i="1" s="1"/>
  <c r="M2042" i="1"/>
  <c r="H1499" i="1"/>
  <c r="N1499" i="1" s="1"/>
  <c r="N1512" i="1"/>
  <c r="M3607" i="1"/>
  <c r="G3606" i="1"/>
  <c r="G1426" i="1"/>
  <c r="M1426" i="1" s="1"/>
  <c r="M1427" i="1"/>
  <c r="O3873" i="1"/>
  <c r="G3694" i="1"/>
  <c r="M3694" i="1" s="1"/>
  <c r="M3695" i="1"/>
  <c r="I2227" i="1"/>
  <c r="O2227" i="1" s="1"/>
  <c r="O2228" i="1"/>
  <c r="I1828" i="1"/>
  <c r="O1828" i="1" s="1"/>
  <c r="O1829" i="1"/>
  <c r="O1175" i="1"/>
  <c r="I1167" i="1"/>
  <c r="O1167" i="1" s="1"/>
  <c r="G2033" i="1"/>
  <c r="M2033" i="1" s="1"/>
  <c r="M2034" i="1"/>
  <c r="G70" i="1"/>
  <c r="M70" i="1" s="1"/>
  <c r="M71" i="1"/>
  <c r="I1418" i="1"/>
  <c r="O1418" i="1" s="1"/>
  <c r="O1419" i="1"/>
  <c r="I2033" i="1"/>
  <c r="O2033" i="1" s="1"/>
  <c r="O2034" i="1"/>
  <c r="M1857" i="1"/>
  <c r="I2021" i="1"/>
  <c r="O2021" i="1" s="1"/>
  <c r="O2022" i="1"/>
  <c r="H1624" i="1"/>
  <c r="N1624" i="1" s="1"/>
  <c r="N1625" i="1"/>
  <c r="I1624" i="1"/>
  <c r="O1624" i="1" s="1"/>
  <c r="O1625" i="1"/>
  <c r="N3378" i="1"/>
  <c r="H3358" i="1"/>
  <c r="N1202" i="1"/>
  <c r="H1201" i="1"/>
  <c r="N1201" i="1" s="1"/>
  <c r="N1989" i="1"/>
  <c r="H1981" i="1"/>
  <c r="N1981" i="1" s="1"/>
  <c r="O1586" i="1"/>
  <c r="I1578" i="1"/>
  <c r="O1578" i="1" s="1"/>
  <c r="N1654" i="1"/>
  <c r="H1653" i="1"/>
  <c r="N1653" i="1" s="1"/>
  <c r="M2063" i="1"/>
  <c r="G2062" i="1"/>
  <c r="N3873" i="1"/>
  <c r="G3358" i="1"/>
  <c r="M3378" i="1"/>
  <c r="M1654" i="1"/>
  <c r="G1653" i="1"/>
  <c r="H1612" i="1"/>
  <c r="N1612" i="1" s="1"/>
  <c r="N1613" i="1"/>
  <c r="H2519" i="1"/>
  <c r="N2526" i="1"/>
  <c r="G3535" i="1"/>
  <c r="M3535" i="1" s="1"/>
  <c r="H3713" i="1"/>
  <c r="N3713" i="1" s="1"/>
  <c r="N3714" i="1"/>
  <c r="I2317" i="1"/>
  <c r="O2317" i="1" s="1"/>
  <c r="O2325" i="1"/>
  <c r="G1624" i="1"/>
  <c r="M1624" i="1" s="1"/>
  <c r="M1625" i="1"/>
  <c r="H1418" i="1"/>
  <c r="N1418" i="1" s="1"/>
  <c r="N1419" i="1"/>
  <c r="H1007" i="1"/>
  <c r="N1007" i="1" s="1"/>
  <c r="N1008" i="1"/>
  <c r="H955" i="1"/>
  <c r="N955" i="1" s="1"/>
  <c r="N963" i="1"/>
  <c r="I182" i="1"/>
  <c r="O183" i="1"/>
  <c r="M484" i="1"/>
  <c r="G483" i="1"/>
  <c r="I2963" i="1"/>
  <c r="O2963" i="1" s="1"/>
  <c r="O2964" i="1"/>
  <c r="G3091" i="1"/>
  <c r="M3092" i="1"/>
  <c r="N658" i="1"/>
  <c r="H483" i="1"/>
  <c r="I169" i="1"/>
  <c r="O169" i="1" s="1"/>
  <c r="O170" i="1"/>
  <c r="I1015" i="1"/>
  <c r="O1015" i="1" s="1"/>
  <c r="O1016" i="1"/>
  <c r="N896" i="1"/>
  <c r="H888" i="1"/>
  <c r="N888" i="1" s="1"/>
  <c r="G2963" i="1"/>
  <c r="M2963" i="1" s="1"/>
  <c r="M2964" i="1"/>
  <c r="G182" i="1"/>
  <c r="M182" i="1" s="1"/>
  <c r="M183" i="1"/>
  <c r="N211" i="1"/>
  <c r="H210" i="1"/>
  <c r="N210" i="1" s="1"/>
  <c r="G3582" i="1"/>
  <c r="M3582" i="1" s="1"/>
  <c r="M3583" i="1"/>
  <c r="M211" i="1"/>
  <c r="G210" i="1"/>
  <c r="G1406" i="1"/>
  <c r="M1406" i="1" s="1"/>
  <c r="M1407" i="1"/>
  <c r="O3173" i="1"/>
  <c r="I3164" i="1"/>
  <c r="H459" i="1"/>
  <c r="N459" i="1" s="1"/>
  <c r="N460" i="1"/>
  <c r="M1586" i="1"/>
  <c r="G1578" i="1"/>
  <c r="M1578" i="1" s="1"/>
  <c r="M2195" i="1"/>
  <c r="G2187" i="1"/>
  <c r="M2187" i="1" s="1"/>
  <c r="H2317" i="1"/>
  <c r="N2317" i="1" s="1"/>
  <c r="N2325" i="1"/>
  <c r="I1292" i="1"/>
  <c r="O1292" i="1" s="1"/>
  <c r="O1300" i="1"/>
  <c r="I2421" i="1"/>
  <c r="O2421" i="1" s="1"/>
  <c r="O2422" i="1"/>
  <c r="H3887" i="1"/>
  <c r="N3887" i="1" s="1"/>
  <c r="N3888" i="1"/>
  <c r="I2041" i="1"/>
  <c r="O2041" i="1" s="1"/>
  <c r="O2042" i="1"/>
  <c r="I1836" i="1"/>
  <c r="O1836" i="1" s="1"/>
  <c r="O1837" i="1"/>
  <c r="G2776" i="1"/>
  <c r="M2776" i="1" s="1"/>
  <c r="M2777" i="1"/>
  <c r="H2963" i="1"/>
  <c r="N2963" i="1" s="1"/>
  <c r="N2964" i="1"/>
  <c r="G2421" i="1"/>
  <c r="M2421" i="1" s="1"/>
  <c r="M2422" i="1"/>
  <c r="H2776" i="1"/>
  <c r="N2776" i="1" s="1"/>
  <c r="N2777" i="1"/>
  <c r="I827" i="1"/>
  <c r="O827" i="1" s="1"/>
  <c r="O828" i="1"/>
  <c r="I3826" i="1"/>
  <c r="O3826" i="1" s="1"/>
  <c r="H12" i="1"/>
  <c r="N13" i="1"/>
  <c r="M3873" i="1"/>
  <c r="I2519" i="1"/>
  <c r="O2526" i="1"/>
  <c r="G3083" i="1"/>
  <c r="M3083" i="1" s="1"/>
  <c r="M3084" i="1"/>
  <c r="G827" i="1"/>
  <c r="M827" i="1" s="1"/>
  <c r="M828" i="1"/>
  <c r="H182" i="1"/>
  <c r="N183" i="1"/>
  <c r="O2124" i="1"/>
  <c r="I2116" i="1"/>
  <c r="O2116" i="1" s="1"/>
  <c r="G2519" i="1"/>
  <c r="M2519" i="1" s="1"/>
  <c r="M2526" i="1"/>
  <c r="H1836" i="1"/>
  <c r="N1836" i="1" s="1"/>
  <c r="N1837" i="1"/>
  <c r="I3887" i="1"/>
  <c r="O3887" i="1" s="1"/>
  <c r="O3888" i="1"/>
  <c r="O1654" i="1"/>
  <c r="I1653" i="1"/>
  <c r="O1653" i="1" s="1"/>
  <c r="O118" i="1"/>
  <c r="I117" i="1"/>
  <c r="I1426" i="1"/>
  <c r="O1426" i="1" s="1"/>
  <c r="O1427" i="1"/>
  <c r="H117" i="1"/>
  <c r="N118" i="1"/>
  <c r="N2379" i="1"/>
  <c r="H2371" i="1"/>
  <c r="N2371" i="1" s="1"/>
  <c r="H2421" i="1"/>
  <c r="N2421" i="1" s="1"/>
  <c r="N2422" i="1"/>
  <c r="G1201" i="1"/>
  <c r="M1201" i="1" s="1"/>
  <c r="M1202" i="1"/>
  <c r="I3083" i="1"/>
  <c r="O3083" i="1" s="1"/>
  <c r="O3084" i="1"/>
  <c r="G1499" i="1"/>
  <c r="M1499" i="1" s="1"/>
  <c r="M1512" i="1"/>
  <c r="G2227" i="1"/>
  <c r="M2227" i="1" s="1"/>
  <c r="M2228" i="1"/>
  <c r="G3732" i="1"/>
  <c r="M3732" i="1" s="1"/>
  <c r="M3733" i="1"/>
  <c r="G1007" i="1"/>
  <c r="M1007" i="1" s="1"/>
  <c r="M1008" i="1"/>
  <c r="M1722" i="1"/>
  <c r="G1707" i="1"/>
  <c r="M1707" i="1" s="1"/>
  <c r="H2413" i="1"/>
  <c r="N2413" i="1" s="1"/>
  <c r="N2414" i="1"/>
  <c r="G355" i="1"/>
  <c r="M355" i="1" s="1"/>
  <c r="M356" i="1"/>
  <c r="N1527" i="1"/>
  <c r="H355" i="1"/>
  <c r="N355" i="1" s="1"/>
  <c r="N356" i="1"/>
  <c r="N297" i="1"/>
  <c r="H270" i="1"/>
  <c r="O2216" i="1"/>
  <c r="I2187" i="1"/>
  <c r="O2187" i="1" s="1"/>
  <c r="O2939" i="1"/>
  <c r="I2865" i="1"/>
  <c r="O1735" i="1"/>
  <c r="O909" i="1"/>
  <c r="I3606" i="1"/>
  <c r="O3654" i="1"/>
  <c r="N3091" i="1"/>
  <c r="N2583" i="1"/>
  <c r="I355" i="1"/>
  <c r="O355" i="1" s="1"/>
  <c r="O356" i="1"/>
  <c r="N2288" i="1"/>
  <c r="H2268" i="1"/>
  <c r="O2583" i="1"/>
  <c r="N1735" i="1"/>
  <c r="N2939" i="1"/>
  <c r="H2865" i="1"/>
  <c r="O2971" i="1"/>
  <c r="N2971" i="1"/>
  <c r="O2288" i="1"/>
  <c r="I2268" i="1"/>
  <c r="O297" i="1"/>
  <c r="I270" i="1"/>
  <c r="N2216" i="1"/>
  <c r="H2187" i="1"/>
  <c r="N2187" i="1" s="1"/>
  <c r="P2782" i="1"/>
  <c r="P2781" i="1" s="1"/>
  <c r="P2780" i="1" s="1"/>
  <c r="P2779" i="1" s="1"/>
  <c r="P2778" i="1" s="1"/>
  <c r="P2777" i="1" s="1"/>
  <c r="P2776" i="1" s="1"/>
  <c r="O3260" i="1" l="1"/>
  <c r="H3534" i="1"/>
  <c r="N3534" i="1" s="1"/>
  <c r="G2582" i="1"/>
  <c r="M2582" i="1" s="1"/>
  <c r="I2582" i="1"/>
  <c r="O2582" i="1" s="1"/>
  <c r="H2582" i="1"/>
  <c r="N2582" i="1" s="1"/>
  <c r="H3063" i="1"/>
  <c r="N3063" i="1" s="1"/>
  <c r="H3760" i="1"/>
  <c r="N3760" i="1" s="1"/>
  <c r="H3246" i="1"/>
  <c r="N3246" i="1" s="1"/>
  <c r="G3872" i="1"/>
  <c r="M3872" i="1" s="1"/>
  <c r="I482" i="1"/>
  <c r="O482" i="1" s="1"/>
  <c r="I1035" i="1"/>
  <c r="O1035" i="1" s="1"/>
  <c r="I2962" i="1"/>
  <c r="O2962" i="1" s="1"/>
  <c r="I1856" i="1"/>
  <c r="O1856" i="1" s="1"/>
  <c r="H2962" i="1"/>
  <c r="N2962" i="1" s="1"/>
  <c r="H3872" i="1"/>
  <c r="N3872" i="1" s="1"/>
  <c r="H1035" i="1"/>
  <c r="N1035" i="1" s="1"/>
  <c r="I1446" i="1"/>
  <c r="O1446" i="1" s="1"/>
  <c r="I835" i="1"/>
  <c r="O835" i="1" s="1"/>
  <c r="I3760" i="1"/>
  <c r="O3760" i="1" s="1"/>
  <c r="I1652" i="1"/>
  <c r="O1652" i="1" s="1"/>
  <c r="O2519" i="1"/>
  <c r="I2437" i="1"/>
  <c r="N12" i="1"/>
  <c r="H11" i="1"/>
  <c r="N11" i="1" s="1"/>
  <c r="O3164" i="1"/>
  <c r="I3125" i="1"/>
  <c r="O3125" i="1" s="1"/>
  <c r="G181" i="1"/>
  <c r="M181" i="1" s="1"/>
  <c r="M210" i="1"/>
  <c r="N483" i="1"/>
  <c r="H482" i="1"/>
  <c r="N482" i="1" s="1"/>
  <c r="I1241" i="1"/>
  <c r="O1241" i="1" s="1"/>
  <c r="H835" i="1"/>
  <c r="N835" i="1" s="1"/>
  <c r="H1652" i="1"/>
  <c r="N1652" i="1" s="1"/>
  <c r="H1241" i="1"/>
  <c r="N1241" i="1" s="1"/>
  <c r="H1856" i="1"/>
  <c r="N1856" i="1" s="1"/>
  <c r="H1446" i="1"/>
  <c r="N1446" i="1" s="1"/>
  <c r="O117" i="1"/>
  <c r="I102" i="1"/>
  <c r="O102" i="1" s="1"/>
  <c r="G835" i="1"/>
  <c r="M835" i="1" s="1"/>
  <c r="O182" i="1"/>
  <c r="I181" i="1"/>
  <c r="O181" i="1" s="1"/>
  <c r="G2061" i="1"/>
  <c r="M2061" i="1" s="1"/>
  <c r="M2062" i="1"/>
  <c r="I3872" i="1"/>
  <c r="O3872" i="1" s="1"/>
  <c r="G3534" i="1"/>
  <c r="M3534" i="1" s="1"/>
  <c r="M3606" i="1"/>
  <c r="G2775" i="1"/>
  <c r="M2775" i="1" s="1"/>
  <c r="M2865" i="1"/>
  <c r="G1446" i="1"/>
  <c r="M1446" i="1" s="1"/>
  <c r="M1447" i="1"/>
  <c r="G1035" i="1"/>
  <c r="M1035" i="1" s="1"/>
  <c r="M1036" i="1"/>
  <c r="G2962" i="1"/>
  <c r="M2962" i="1" s="1"/>
  <c r="N117" i="1"/>
  <c r="H102" i="1"/>
  <c r="N102" i="1" s="1"/>
  <c r="N182" i="1"/>
  <c r="H181" i="1"/>
  <c r="N181" i="1" s="1"/>
  <c r="G482" i="1"/>
  <c r="M482" i="1" s="1"/>
  <c r="M483" i="1"/>
  <c r="G3357" i="1"/>
  <c r="M3357" i="1" s="1"/>
  <c r="M3358" i="1"/>
  <c r="M12" i="1"/>
  <c r="G11" i="1"/>
  <c r="I3357" i="1"/>
  <c r="O3357" i="1" s="1"/>
  <c r="O3358" i="1"/>
  <c r="G1241" i="1"/>
  <c r="M1241" i="1" s="1"/>
  <c r="G2437" i="1"/>
  <c r="H3125" i="1"/>
  <c r="N3125" i="1" s="1"/>
  <c r="G3063" i="1"/>
  <c r="M3063" i="1" s="1"/>
  <c r="M3091" i="1"/>
  <c r="G1652" i="1"/>
  <c r="M1652" i="1" s="1"/>
  <c r="M1653" i="1"/>
  <c r="H3357" i="1"/>
  <c r="N3357" i="1" s="1"/>
  <c r="N3358" i="1"/>
  <c r="G269" i="1"/>
  <c r="M269" i="1" s="1"/>
  <c r="M270" i="1"/>
  <c r="G3246" i="1"/>
  <c r="M3246" i="1" s="1"/>
  <c r="M3260" i="1"/>
  <c r="G3125" i="1"/>
  <c r="M3125" i="1" s="1"/>
  <c r="M3164" i="1"/>
  <c r="G2267" i="1"/>
  <c r="M2267" i="1" s="1"/>
  <c r="G3760" i="1"/>
  <c r="M3760" i="1" s="1"/>
  <c r="I3063" i="1"/>
  <c r="O3063" i="1" s="1"/>
  <c r="N2519" i="1"/>
  <c r="H2437" i="1"/>
  <c r="G1856" i="1"/>
  <c r="M1856" i="1" s="1"/>
  <c r="O12" i="1"/>
  <c r="I11" i="1"/>
  <c r="O11" i="1" s="1"/>
  <c r="G102" i="1"/>
  <c r="M102" i="1" s="1"/>
  <c r="M117" i="1"/>
  <c r="I2267" i="1"/>
  <c r="O2267" i="1" s="1"/>
  <c r="O2268" i="1"/>
  <c r="H269" i="1"/>
  <c r="N270" i="1"/>
  <c r="H2775" i="1"/>
  <c r="N2775" i="1" s="1"/>
  <c r="N2865" i="1"/>
  <c r="H2267" i="1"/>
  <c r="N2267" i="1" s="1"/>
  <c r="N2268" i="1"/>
  <c r="I2775" i="1"/>
  <c r="O2775" i="1" s="1"/>
  <c r="O2865" i="1"/>
  <c r="I269" i="1"/>
  <c r="O269" i="1" s="1"/>
  <c r="O270" i="1"/>
  <c r="I3534" i="1"/>
  <c r="O3534" i="1" s="1"/>
  <c r="O3606" i="1"/>
  <c r="H2061" i="1"/>
  <c r="N2061" i="1" s="1"/>
  <c r="I2061" i="1"/>
  <c r="O2061" i="1" s="1"/>
  <c r="P2483" i="1"/>
  <c r="P2482" i="1" s="1"/>
  <c r="H2436" i="1" l="1"/>
  <c r="N2436" i="1" s="1"/>
  <c r="N2437" i="1"/>
  <c r="I2436" i="1"/>
  <c r="O2436" i="1" s="1"/>
  <c r="O2437" i="1"/>
  <c r="G2436" i="1"/>
  <c r="M2436" i="1" s="1"/>
  <c r="M2437" i="1"/>
  <c r="M11" i="1"/>
  <c r="N269" i="1"/>
  <c r="P414" i="1"/>
  <c r="P413" i="1" s="1"/>
  <c r="H3906" i="1" l="1"/>
  <c r="N3906" i="1" s="1"/>
  <c r="I3906" i="1"/>
  <c r="O3906" i="1" s="1"/>
  <c r="G3906" i="1"/>
  <c r="M3906" i="1" s="1"/>
  <c r="P833" i="1"/>
  <c r="P832" i="1" s="1"/>
  <c r="P831" i="1" s="1"/>
  <c r="P830" i="1" l="1"/>
  <c r="P829" i="1" s="1"/>
  <c r="P828" i="1" s="1"/>
  <c r="P827" i="1" s="1"/>
  <c r="P2890" i="1" l="1"/>
  <c r="P2889" i="1" s="1"/>
  <c r="P3123" i="1" l="1"/>
  <c r="P3122" i="1" s="1"/>
  <c r="P3036" i="1" l="1"/>
  <c r="P3035" i="1" s="1"/>
  <c r="P3034" i="1" s="1"/>
  <c r="P3666" i="1" l="1"/>
  <c r="P3632" i="1"/>
  <c r="P3631" i="1" s="1"/>
  <c r="P3630" i="1" s="1"/>
  <c r="P2857" i="1" l="1"/>
  <c r="P2856" i="1" s="1"/>
  <c r="P2855" i="1" s="1"/>
  <c r="P2817" i="1"/>
  <c r="P2816" i="1" s="1"/>
  <c r="P518" i="1" l="1"/>
  <c r="P2696" i="1" l="1"/>
  <c r="P2695" i="1" s="1"/>
  <c r="P600" i="1"/>
  <c r="P599" i="1" s="1"/>
  <c r="P2657" i="1" l="1"/>
  <c r="P2656" i="1" s="1"/>
  <c r="P2655" i="1" s="1"/>
  <c r="P2654" i="1" s="1"/>
  <c r="P2648" i="1" l="1"/>
  <c r="P2647" i="1" s="1"/>
  <c r="P2646" i="1" s="1"/>
  <c r="P2847" i="1"/>
  <c r="P2846" i="1" s="1"/>
  <c r="P2893" i="1"/>
  <c r="P2892" i="1" s="1"/>
  <c r="P2617" i="1" l="1"/>
  <c r="P2616" i="1" s="1"/>
  <c r="P2615" i="1" l="1"/>
  <c r="P2614" i="1" s="1"/>
  <c r="P2613" i="1" s="1"/>
  <c r="P2612" i="1" s="1"/>
  <c r="P2611" i="1" s="1"/>
  <c r="P2533" i="1" l="1"/>
  <c r="P2532" i="1" s="1"/>
  <c r="P2529" i="1" s="1"/>
  <c r="P2528" i="1" l="1"/>
  <c r="P2937" i="1"/>
  <c r="P2936" i="1" s="1"/>
  <c r="P2935" i="1" s="1"/>
  <c r="P2934" i="1" l="1"/>
  <c r="P2933" i="1" s="1"/>
  <c r="P2527" i="1"/>
  <c r="P2526" i="1" s="1"/>
  <c r="P2519" i="1" s="1"/>
  <c r="P3617" i="1" l="1"/>
  <c r="P3616" i="1" s="1"/>
  <c r="P3615" i="1" s="1"/>
  <c r="P2540" i="1" l="1"/>
  <c r="P2539" i="1" s="1"/>
  <c r="P2193" i="1" l="1"/>
  <c r="P2191" i="1" s="1"/>
  <c r="P2190" i="1" s="1"/>
  <c r="P2189" i="1" s="1"/>
  <c r="P2188" i="1" s="1"/>
  <c r="P1987" i="1"/>
  <c r="P1986" i="1" s="1"/>
  <c r="P1985" i="1" s="1"/>
  <c r="P1984" i="1" s="1"/>
  <c r="P1983" i="1" s="1"/>
  <c r="P1982" i="1" s="1"/>
  <c r="P1792" i="1"/>
  <c r="P1791" i="1" s="1"/>
  <c r="P1790" i="1" s="1"/>
  <c r="P1789" i="1" s="1"/>
  <c r="P1788" i="1" s="1"/>
  <c r="P1787" i="1" s="1"/>
  <c r="P1584" i="1"/>
  <c r="P1583" i="1" s="1"/>
  <c r="P1582" i="1" s="1"/>
  <c r="P1581" i="1" s="1"/>
  <c r="P1580" i="1" s="1"/>
  <c r="P1579" i="1" s="1"/>
  <c r="P1372" i="1"/>
  <c r="P1371" i="1" s="1"/>
  <c r="P1370" i="1" s="1"/>
  <c r="P1369" i="1" s="1"/>
  <c r="P1368" i="1" s="1"/>
  <c r="P1367" i="1" s="1"/>
  <c r="P1173" i="1"/>
  <c r="P1172" i="1" s="1"/>
  <c r="P1171" i="1" s="1"/>
  <c r="P1170" i="1" s="1"/>
  <c r="P1169" i="1" s="1"/>
  <c r="P1168" i="1" s="1"/>
  <c r="P961" i="1"/>
  <c r="P960" i="1" s="1"/>
  <c r="P959" i="1" s="1"/>
  <c r="P958" i="1" s="1"/>
  <c r="P957" i="1" s="1"/>
  <c r="P956" i="1" s="1"/>
  <c r="P2192" i="1" l="1"/>
  <c r="P2844" i="1" l="1"/>
  <c r="P2843" i="1" s="1"/>
  <c r="P3863" i="1" l="1"/>
  <c r="P3862" i="1" s="1"/>
  <c r="P3861" i="1" s="1"/>
  <c r="P3860" i="1" s="1"/>
  <c r="P3859" i="1" s="1"/>
  <c r="P3858" i="1" s="1"/>
  <c r="P2505" i="1" l="1"/>
  <c r="P2504" i="1" s="1"/>
  <c r="P175" i="1" l="1"/>
  <c r="P177" i="1"/>
  <c r="P179" i="1"/>
  <c r="P174" i="1" l="1"/>
  <c r="P173" i="1" s="1"/>
  <c r="P172" i="1" s="1"/>
  <c r="P171" i="1" s="1"/>
  <c r="P170" i="1" s="1"/>
  <c r="P169" i="1" s="1"/>
  <c r="P511" i="1" l="1"/>
  <c r="P510" i="1" s="1"/>
  <c r="P509" i="1" s="1"/>
  <c r="P508" i="1" s="1"/>
  <c r="P3322" i="1"/>
  <c r="P3321" i="1" s="1"/>
  <c r="P3835" i="1" l="1"/>
  <c r="P3834" i="1" s="1"/>
  <c r="P3838" i="1"/>
  <c r="P3837" i="1" s="1"/>
  <c r="P3813" i="1"/>
  <c r="P3812" i="1" s="1"/>
  <c r="P3811" i="1" s="1"/>
  <c r="P258" i="1"/>
  <c r="P257" i="1" s="1"/>
  <c r="P3810" i="1" l="1"/>
  <c r="P2452" i="1" l="1"/>
  <c r="P2451" i="1" s="1"/>
  <c r="P2450" i="1" s="1"/>
  <c r="P2896" i="1" l="1"/>
  <c r="P2895" i="1" s="1"/>
  <c r="P2888" i="1" s="1"/>
  <c r="P2841" i="1"/>
  <c r="P2840" i="1" s="1"/>
  <c r="P3280" i="1" l="1"/>
  <c r="P3279" i="1" s="1"/>
  <c r="P3499" i="1" l="1"/>
  <c r="P3498" i="1" s="1"/>
  <c r="P3482" i="1"/>
  <c r="P3481" i="1" s="1"/>
  <c r="P3506" i="1"/>
  <c r="P3505" i="1" s="1"/>
  <c r="P2668" i="1" l="1"/>
  <c r="P2667" i="1" s="1"/>
  <c r="P2663" i="1" s="1"/>
  <c r="P2662" i="1" l="1"/>
  <c r="P2661" i="1" s="1"/>
  <c r="P2660" i="1" s="1"/>
  <c r="P2808" i="1"/>
  <c r="P2807" i="1" s="1"/>
  <c r="P3089" i="1"/>
  <c r="P3088" i="1" s="1"/>
  <c r="P3087" i="1" s="1"/>
  <c r="P3479" i="1"/>
  <c r="P3478" i="1" s="1"/>
  <c r="P3363" i="1"/>
  <c r="P3362" i="1" s="1"/>
  <c r="P3361" i="1" s="1"/>
  <c r="P3360" i="1" s="1"/>
  <c r="P3359" i="1" s="1"/>
  <c r="P2969" i="1" l="1"/>
  <c r="P2968" i="1" s="1"/>
  <c r="P2967" i="1" s="1"/>
  <c r="P2966" i="1" s="1"/>
  <c r="P2965" i="1" s="1"/>
  <c r="P2964" i="1" s="1"/>
  <c r="P2963" i="1" s="1"/>
  <c r="P2717" i="1" l="1"/>
  <c r="P2716" i="1" s="1"/>
  <c r="P2714" i="1"/>
  <c r="P2713" i="1" s="1"/>
  <c r="P267" i="1" l="1"/>
  <c r="P264" i="1" l="1"/>
  <c r="P263" i="1" s="1"/>
  <c r="P255" i="1" l="1"/>
  <c r="P254" i="1" s="1"/>
  <c r="P252" i="1" l="1"/>
  <c r="P250" i="1"/>
  <c r="P248" i="1"/>
  <c r="P2237" i="1"/>
  <c r="P2236" i="1" s="1"/>
  <c r="P2235" i="1" s="1"/>
  <c r="P2031" i="1"/>
  <c r="P2030" i="1" s="1"/>
  <c r="P2029" i="1" s="1"/>
  <c r="P1826" i="1"/>
  <c r="P1825" i="1" s="1"/>
  <c r="P1824" i="1" s="1"/>
  <c r="P1823" i="1" s="1"/>
  <c r="P1622" i="1"/>
  <c r="P1621" i="1" s="1"/>
  <c r="P1620" i="1" s="1"/>
  <c r="P1416" i="1"/>
  <c r="P1415" i="1" s="1"/>
  <c r="P1414" i="1" s="1"/>
  <c r="P1211" i="1"/>
  <c r="P1210" i="1" s="1"/>
  <c r="P1209" i="1" s="1"/>
  <c r="P1005" i="1"/>
  <c r="P1004" i="1" s="1"/>
  <c r="P1003" i="1" s="1"/>
  <c r="P247" i="1" l="1"/>
  <c r="P246" i="1" s="1"/>
  <c r="P245" i="1" l="1"/>
  <c r="P244" i="1" s="1"/>
  <c r="P243" i="1" s="1"/>
  <c r="P634" i="1" l="1"/>
  <c r="P3563" i="1" l="1"/>
  <c r="P3562" i="1" s="1"/>
  <c r="P3895" i="1" l="1"/>
  <c r="P3752" i="1"/>
  <c r="P3645" i="1" l="1"/>
  <c r="P3647" i="1"/>
  <c r="P3652" i="1"/>
  <c r="P3637" i="1"/>
  <c r="P3636" i="1" s="1"/>
  <c r="P3640" i="1"/>
  <c r="P3639" i="1" s="1"/>
  <c r="P3611" i="1"/>
  <c r="P3610" i="1" s="1"/>
  <c r="P3609" i="1" s="1"/>
  <c r="P3608" i="1" s="1"/>
  <c r="P3603" i="1"/>
  <c r="P3602" i="1" s="1"/>
  <c r="P3601" i="1" s="1"/>
  <c r="P3600" i="1" s="1"/>
  <c r="P3644" i="1" l="1"/>
  <c r="P3643" i="1" s="1"/>
  <c r="P3642" i="1" s="1"/>
  <c r="P3635" i="1"/>
  <c r="P3540" i="1"/>
  <c r="P3539" i="1" s="1"/>
  <c r="P3538" i="1" s="1"/>
  <c r="P3537" i="1" s="1"/>
  <c r="P3516" i="1" l="1"/>
  <c r="P3518" i="1"/>
  <c r="P3476" i="1"/>
  <c r="P3475" i="1" s="1"/>
  <c r="P3472" i="1"/>
  <c r="P3471" i="1" s="1"/>
  <c r="P3457" i="1"/>
  <c r="P3459" i="1"/>
  <c r="P3434" i="1"/>
  <c r="P3433" i="1" s="1"/>
  <c r="P3432" i="1" s="1"/>
  <c r="P3438" i="1"/>
  <c r="P3437" i="1" s="1"/>
  <c r="P3436" i="1" s="1"/>
  <c r="P3442" i="1"/>
  <c r="P3441" i="1" s="1"/>
  <c r="P3440" i="1" s="1"/>
  <c r="P3343" i="1"/>
  <c r="P3342" i="1" s="1"/>
  <c r="P3325" i="1"/>
  <c r="P3324" i="1" s="1"/>
  <c r="P3291" i="1"/>
  <c r="P3293" i="1"/>
  <c r="P3284" i="1"/>
  <c r="P3286" i="1"/>
  <c r="P3288" i="1"/>
  <c r="P3277" i="1"/>
  <c r="P3276" i="1" s="1"/>
  <c r="P3275" i="1" s="1"/>
  <c r="P3273" i="1"/>
  <c r="P3272" i="1" s="1"/>
  <c r="P3341" i="1" l="1"/>
  <c r="P3515" i="1"/>
  <c r="P3456" i="1"/>
  <c r="P3431" i="1"/>
  <c r="P3430" i="1" s="1"/>
  <c r="P3283" i="1"/>
  <c r="P3290" i="1"/>
  <c r="P3207" i="1"/>
  <c r="P3206" i="1" s="1"/>
  <c r="P3210" i="1"/>
  <c r="P3209" i="1" s="1"/>
  <c r="P3197" i="1"/>
  <c r="P3196" i="1" s="1"/>
  <c r="P3200" i="1"/>
  <c r="P3199" i="1" s="1"/>
  <c r="P3203" i="1"/>
  <c r="P3202" i="1" s="1"/>
  <c r="P3178" i="1"/>
  <c r="P3177" i="1" s="1"/>
  <c r="P3181" i="1"/>
  <c r="P3180" i="1" s="1"/>
  <c r="P3120" i="1"/>
  <c r="P3119" i="1" s="1"/>
  <c r="P3118" i="1" s="1"/>
  <c r="P3117" i="1" s="1"/>
  <c r="P3116" i="1" l="1"/>
  <c r="P3282" i="1"/>
  <c r="P3195" i="1"/>
  <c r="P3205" i="1"/>
  <c r="P3176" i="1"/>
  <c r="P3061" i="1"/>
  <c r="P3060" i="1" s="1"/>
  <c r="P2871" i="1" l="1"/>
  <c r="P2870" i="1" s="1"/>
  <c r="P2874" i="1"/>
  <c r="P2873" i="1" s="1"/>
  <c r="P2838" i="1"/>
  <c r="P2837" i="1" s="1"/>
  <c r="P2835" i="1"/>
  <c r="P2834" i="1" s="1"/>
  <c r="P2814" i="1"/>
  <c r="P2813" i="1" s="1"/>
  <c r="P2803" i="1"/>
  <c r="P2802" i="1" s="1"/>
  <c r="P2801" i="1" s="1"/>
  <c r="P2790" i="1"/>
  <c r="P2789" i="1" s="1"/>
  <c r="P2793" i="1"/>
  <c r="P2792" i="1" s="1"/>
  <c r="P2796" i="1"/>
  <c r="P2795" i="1" s="1"/>
  <c r="P2727" i="1"/>
  <c r="P2726" i="1" s="1"/>
  <c r="P2725" i="1" s="1"/>
  <c r="P2724" i="1" s="1"/>
  <c r="P2723" i="1" s="1"/>
  <c r="P2588" i="1"/>
  <c r="P2587" i="1" s="1"/>
  <c r="P2586" i="1" s="1"/>
  <c r="P2585" i="1" s="1"/>
  <c r="P2547" i="1"/>
  <c r="P2549" i="1"/>
  <c r="P2551" i="1"/>
  <c r="P2543" i="1"/>
  <c r="P2542" i="1" s="1"/>
  <c r="P2538" i="1" s="1"/>
  <c r="P2869" i="1" l="1"/>
  <c r="P2868" i="1" s="1"/>
  <c r="P2788" i="1"/>
  <c r="P2546" i="1"/>
  <c r="P2545" i="1" s="1"/>
  <c r="P2419" i="1"/>
  <c r="P2418" i="1" s="1"/>
  <c r="P2417" i="1" s="1"/>
  <c r="P2416" i="1" s="1"/>
  <c r="P2415" i="1" s="1"/>
  <c r="P2343" i="1"/>
  <c r="P2342" i="1" s="1"/>
  <c r="P2340" i="1"/>
  <c r="P2339" i="1" s="1"/>
  <c r="P2245" i="1"/>
  <c r="P2244" i="1" s="1"/>
  <c r="P2243" i="1" s="1"/>
  <c r="P2242" i="1" s="1"/>
  <c r="P2241" i="1" s="1"/>
  <c r="P2165" i="1"/>
  <c r="P2164" i="1" s="1"/>
  <c r="P2163" i="1" s="1"/>
  <c r="P2162" i="1" s="1"/>
  <c r="P2161" i="1" s="1"/>
  <c r="P2148" i="1"/>
  <c r="P2147" i="1" s="1"/>
  <c r="P2145" i="1"/>
  <c r="P2144" i="1" s="1"/>
  <c r="P2137" i="1"/>
  <c r="P2039" i="1"/>
  <c r="P2038" i="1" s="1"/>
  <c r="P2037" i="1" s="1"/>
  <c r="P2036" i="1" s="1"/>
  <c r="P2035" i="1" s="1"/>
  <c r="P1959" i="1"/>
  <c r="P1958" i="1" s="1"/>
  <c r="P1957" i="1" s="1"/>
  <c r="P1956" i="1" s="1"/>
  <c r="P1955" i="1" s="1"/>
  <c r="P1942" i="1"/>
  <c r="P1941" i="1" s="1"/>
  <c r="P1939" i="1"/>
  <c r="P1938" i="1" s="1"/>
  <c r="P1834" i="1"/>
  <c r="P1833" i="1" s="1"/>
  <c r="P1832" i="1" s="1"/>
  <c r="P1831" i="1" s="1"/>
  <c r="P1830" i="1" s="1"/>
  <c r="P1764" i="1"/>
  <c r="P1763" i="1" s="1"/>
  <c r="P1762" i="1" s="1"/>
  <c r="P1761" i="1" s="1"/>
  <c r="P1760" i="1" s="1"/>
  <c r="P1744" i="1"/>
  <c r="P1743" i="1" s="1"/>
  <c r="P1741" i="1"/>
  <c r="P1740" i="1" s="1"/>
  <c r="P1630" i="1"/>
  <c r="P1629" i="1" s="1"/>
  <c r="P1628" i="1" s="1"/>
  <c r="P1627" i="1" s="1"/>
  <c r="P1626" i="1" s="1"/>
  <c r="P1556" i="1"/>
  <c r="P1555" i="1" s="1"/>
  <c r="P1554" i="1" s="1"/>
  <c r="P1553" i="1" s="1"/>
  <c r="P1552" i="1" s="1"/>
  <c r="P1536" i="1"/>
  <c r="P1535" i="1" s="1"/>
  <c r="P1533" i="1"/>
  <c r="P1532" i="1" s="1"/>
  <c r="P1424" i="1"/>
  <c r="P1423" i="1" s="1"/>
  <c r="P1422" i="1" s="1"/>
  <c r="P1421" i="1" s="1"/>
  <c r="P1420" i="1" s="1"/>
  <c r="P1364" i="1"/>
  <c r="P1344" i="1"/>
  <c r="P1343" i="1" s="1"/>
  <c r="P1342" i="1" s="1"/>
  <c r="P1341" i="1" s="1"/>
  <c r="P1340" i="1" s="1"/>
  <c r="P1324" i="1"/>
  <c r="P1323" i="1" s="1"/>
  <c r="P1321" i="1"/>
  <c r="P1320" i="1" s="1"/>
  <c r="P1739" i="1" l="1"/>
  <c r="P1738" i="1" s="1"/>
  <c r="P1531" i="1"/>
  <c r="P1530" i="1" s="1"/>
  <c r="P1363" i="1"/>
  <c r="P1362" i="1" s="1"/>
  <c r="P1361" i="1" s="1"/>
  <c r="P1319" i="1"/>
  <c r="P1318" i="1" s="1"/>
  <c r="P2338" i="1"/>
  <c r="P2337" i="1" s="1"/>
  <c r="P2143" i="1"/>
  <c r="P2142" i="1" s="1"/>
  <c r="P1937" i="1"/>
  <c r="P1936" i="1" s="1"/>
  <c r="P2537" i="1"/>
  <c r="P1219" i="1"/>
  <c r="P1218" i="1" s="1"/>
  <c r="P1217" i="1" s="1"/>
  <c r="P1216" i="1" s="1"/>
  <c r="P1215" i="1" s="1"/>
  <c r="P1013" i="1"/>
  <c r="P1012" i="1" s="1"/>
  <c r="P1011" i="1" s="1"/>
  <c r="P1010" i="1" s="1"/>
  <c r="P1009" i="1" s="1"/>
  <c r="P1145" i="1"/>
  <c r="P1144" i="1" s="1"/>
  <c r="P1143" i="1" s="1"/>
  <c r="P1142" i="1" s="1"/>
  <c r="P1141" i="1" s="1"/>
  <c r="P1125" i="1"/>
  <c r="P1124" i="1" s="1"/>
  <c r="P1122" i="1"/>
  <c r="P1121" i="1" s="1"/>
  <c r="P1114" i="1"/>
  <c r="P953" i="1"/>
  <c r="P952" i="1" s="1"/>
  <c r="P951" i="1" s="1"/>
  <c r="P950" i="1" s="1"/>
  <c r="P938" i="1"/>
  <c r="P937" i="1" s="1"/>
  <c r="P936" i="1" s="1"/>
  <c r="P935" i="1" s="1"/>
  <c r="P934" i="1" s="1"/>
  <c r="P915" i="1"/>
  <c r="P914" i="1" s="1"/>
  <c r="P918" i="1"/>
  <c r="P917" i="1" s="1"/>
  <c r="P850" i="1"/>
  <c r="P1120" i="1" l="1"/>
  <c r="P1119" i="1" s="1"/>
  <c r="P913" i="1"/>
  <c r="P912" i="1" s="1"/>
  <c r="P778" i="1"/>
  <c r="P780" i="1"/>
  <c r="P700" i="1"/>
  <c r="P656" i="1"/>
  <c r="P655" i="1" s="1"/>
  <c r="P654" i="1" s="1"/>
  <c r="P653" i="1" l="1"/>
  <c r="P652" i="1" s="1"/>
  <c r="P651" i="1" s="1"/>
  <c r="P777" i="1"/>
  <c r="P776" i="1" s="1"/>
  <c r="P775" i="1" s="1"/>
  <c r="P649" i="1"/>
  <c r="P648" i="1" s="1"/>
  <c r="P647" i="1" s="1"/>
  <c r="P646" i="1" s="1"/>
  <c r="P644" i="1"/>
  <c r="P643" i="1" s="1"/>
  <c r="P603" i="1"/>
  <c r="P602" i="1" s="1"/>
  <c r="P598" i="1" s="1"/>
  <c r="P537" i="1"/>
  <c r="P534" i="1" s="1"/>
  <c r="P597" i="1" l="1"/>
  <c r="P480" i="1"/>
  <c r="P479" i="1" s="1"/>
  <c r="P478" i="1" s="1"/>
  <c r="P477" i="1" s="1"/>
  <c r="P373" i="1"/>
  <c r="P372" i="1" s="1"/>
  <c r="P371" i="1" s="1"/>
  <c r="P370" i="1" s="1"/>
  <c r="P348" i="1"/>
  <c r="P326" i="1"/>
  <c r="P325" i="1" s="1"/>
  <c r="P324" i="1" s="1"/>
  <c r="P220" i="1"/>
  <c r="P219" i="1" s="1"/>
  <c r="P218" i="1" s="1"/>
  <c r="P148" i="1"/>
  <c r="P147" i="1" s="1"/>
  <c r="P123" i="1"/>
  <c r="P125" i="1"/>
  <c r="P127" i="1"/>
  <c r="P95" i="1"/>
  <c r="P94" i="1" s="1"/>
  <c r="P93" i="1" s="1"/>
  <c r="P37" i="1"/>
  <c r="P36" i="1" s="1"/>
  <c r="P35" i="1" s="1"/>
  <c r="P92" i="1" l="1"/>
  <c r="P323" i="1"/>
  <c r="P122" i="1"/>
  <c r="P121" i="1" s="1"/>
  <c r="P2502" i="1" l="1"/>
  <c r="P2501" i="1" s="1"/>
  <c r="P2500" i="1" s="1"/>
  <c r="P2705" i="1" l="1"/>
  <c r="P2704" i="1" s="1"/>
  <c r="P3741" i="1" l="1"/>
  <c r="P3740" i="1" s="1"/>
  <c r="P153" i="1" l="1"/>
  <c r="P152" i="1" s="1"/>
  <c r="P151" i="1" s="1"/>
  <c r="P3808" i="1" l="1"/>
  <c r="P3807" i="1" s="1"/>
  <c r="P3806" i="1" s="1"/>
  <c r="P1525" i="1" l="1"/>
  <c r="P3058" i="1" l="1"/>
  <c r="P3057" i="1" s="1"/>
  <c r="P3055" i="1"/>
  <c r="P3054" i="1" s="1"/>
  <c r="P3053" i="1" l="1"/>
  <c r="P3052" i="1" s="1"/>
  <c r="P3051" i="1" s="1"/>
  <c r="P3050" i="1" s="1"/>
  <c r="P3049" i="1" l="1"/>
  <c r="P3490" i="1" l="1"/>
  <c r="P3232" i="1" l="1"/>
  <c r="P3231" i="1" s="1"/>
  <c r="P3230" i="1" s="1"/>
  <c r="P3841" i="1" l="1"/>
  <c r="P3840" i="1" s="1"/>
  <c r="P566" i="1"/>
  <c r="P565" i="1" s="1"/>
  <c r="P399" i="1"/>
  <c r="P398" i="1" s="1"/>
  <c r="P1001" i="1" l="1"/>
  <c r="P1000" i="1" s="1"/>
  <c r="P999" i="1" s="1"/>
  <c r="P998" i="1" s="1"/>
  <c r="P2764" i="1" l="1"/>
  <c r="P2763" i="1" s="1"/>
  <c r="P2762" i="1" s="1"/>
  <c r="P3579" i="1"/>
  <c r="P3578" i="1" s="1"/>
  <c r="P3577" i="1" s="1"/>
  <c r="P2761" i="1" l="1"/>
  <c r="P2760" i="1" s="1"/>
  <c r="P2759" i="1" s="1"/>
  <c r="P2758" i="1" s="1"/>
  <c r="P3576" i="1" l="1"/>
  <c r="P3575" i="1" s="1"/>
  <c r="P3574" i="1" s="1"/>
  <c r="P3312" i="1" l="1"/>
  <c r="P3311" i="1" s="1"/>
  <c r="P3315" i="1"/>
  <c r="P3314" i="1" s="1"/>
  <c r="P3309" i="1"/>
  <c r="P3308" i="1" s="1"/>
  <c r="P3307" i="1" l="1"/>
  <c r="P3306" i="1" s="1"/>
  <c r="P3305" i="1" s="1"/>
  <c r="P3304" i="1" s="1"/>
  <c r="P2461" i="1" l="1"/>
  <c r="P2460" i="1" s="1"/>
  <c r="P2459" i="1" s="1"/>
  <c r="P2454" i="1" s="1"/>
  <c r="P3846" i="1" l="1"/>
  <c r="P3845" i="1" s="1"/>
  <c r="P3844" i="1" s="1"/>
  <c r="P3832" i="1"/>
  <c r="P3831" i="1" s="1"/>
  <c r="P3830" i="1" s="1"/>
  <c r="P3843" i="1" l="1"/>
  <c r="P3829" i="1"/>
  <c r="P3828" i="1" s="1"/>
  <c r="P3820" i="1"/>
  <c r="P3822" i="1"/>
  <c r="P3824" i="1"/>
  <c r="P3802" i="1"/>
  <c r="P3804" i="1"/>
  <c r="P3797" i="1"/>
  <c r="P3796" i="1" s="1"/>
  <c r="P3792" i="1"/>
  <c r="P3794" i="1"/>
  <c r="P3786" i="1"/>
  <c r="P3785" i="1" s="1"/>
  <c r="P3789" i="1"/>
  <c r="P3788" i="1" s="1"/>
  <c r="P3771" i="1"/>
  <c r="P3770" i="1" s="1"/>
  <c r="P3774" i="1"/>
  <c r="P3776" i="1"/>
  <c r="P3778" i="1"/>
  <c r="P3766" i="1"/>
  <c r="P3765" i="1" s="1"/>
  <c r="P3764" i="1" s="1"/>
  <c r="P3763" i="1" s="1"/>
  <c r="P3687" i="1"/>
  <c r="P3686" i="1" s="1"/>
  <c r="P3690" i="1"/>
  <c r="P3692" i="1"/>
  <c r="P3664" i="1"/>
  <c r="P3663" i="1" s="1"/>
  <c r="P3662" i="1" s="1"/>
  <c r="P3628" i="1"/>
  <c r="P3627" i="1" s="1"/>
  <c r="P3626" i="1" s="1"/>
  <c r="P3621" i="1"/>
  <c r="P3620" i="1" s="1"/>
  <c r="P3624" i="1"/>
  <c r="P3623" i="1" s="1"/>
  <c r="P3588" i="1"/>
  <c r="P3587" i="1" s="1"/>
  <c r="P3592" i="1"/>
  <c r="P3591" i="1" s="1"/>
  <c r="P3571" i="1"/>
  <c r="P3570" i="1" s="1"/>
  <c r="P3569" i="1" s="1"/>
  <c r="P3568" i="1" s="1"/>
  <c r="P3567" i="1" s="1"/>
  <c r="P3566" i="1" s="1"/>
  <c r="P3552" i="1"/>
  <c r="P3551" i="1" s="1"/>
  <c r="P3556" i="1"/>
  <c r="P3555" i="1" s="1"/>
  <c r="P3547" i="1"/>
  <c r="P3546" i="1" s="1"/>
  <c r="P3545" i="1" s="1"/>
  <c r="P3586" i="1" l="1"/>
  <c r="P3550" i="1"/>
  <c r="P3544" i="1" s="1"/>
  <c r="P3543" i="1" s="1"/>
  <c r="P3536" i="1" s="1"/>
  <c r="P3784" i="1"/>
  <c r="P3599" i="1"/>
  <c r="P3827" i="1"/>
  <c r="P3826" i="1" s="1"/>
  <c r="P3661" i="1"/>
  <c r="P3655" i="1" s="1"/>
  <c r="P3819" i="1"/>
  <c r="P3818" i="1" s="1"/>
  <c r="P3817" i="1" s="1"/>
  <c r="P3816" i="1" s="1"/>
  <c r="P3815" i="1" s="1"/>
  <c r="P3791" i="1"/>
  <c r="P3801" i="1"/>
  <c r="P3800" i="1" s="1"/>
  <c r="P3799" i="1" s="1"/>
  <c r="P3773" i="1"/>
  <c r="P3769" i="1" s="1"/>
  <c r="P3768" i="1" s="1"/>
  <c r="P3762" i="1" s="1"/>
  <c r="P3689" i="1"/>
  <c r="P3685" i="1" s="1"/>
  <c r="P3684" i="1" s="1"/>
  <c r="P3683" i="1" s="1"/>
  <c r="P3585" i="1"/>
  <c r="P3584" i="1" s="1"/>
  <c r="P3619" i="1"/>
  <c r="P3614" i="1" s="1"/>
  <c r="P3532" i="1"/>
  <c r="P3531" i="1" s="1"/>
  <c r="P3530" i="1" s="1"/>
  <c r="P3529" i="1" s="1"/>
  <c r="P3528" i="1" s="1"/>
  <c r="P3527" i="1" s="1"/>
  <c r="P3525" i="1"/>
  <c r="P3524" i="1" s="1"/>
  <c r="P3523" i="1" s="1"/>
  <c r="P3522" i="1" s="1"/>
  <c r="P3521" i="1" s="1"/>
  <c r="P3520" i="1" s="1"/>
  <c r="P3513" i="1"/>
  <c r="P3512" i="1" s="1"/>
  <c r="P3783" i="1" l="1"/>
  <c r="P3782" i="1" s="1"/>
  <c r="P3781" i="1" s="1"/>
  <c r="P3613" i="1"/>
  <c r="P3607" i="1" s="1"/>
  <c r="P3583" i="1"/>
  <c r="P3582" i="1" s="1"/>
  <c r="P3535" i="1"/>
  <c r="P3511" i="1"/>
  <c r="P3510" i="1" s="1"/>
  <c r="P3509" i="1" s="1"/>
  <c r="P3508" i="1" s="1"/>
  <c r="P3761" i="1"/>
  <c r="P3654" i="1"/>
  <c r="P3485" i="1"/>
  <c r="P3484" i="1" s="1"/>
  <c r="P3488" i="1"/>
  <c r="P3487" i="1" s="1"/>
  <c r="P3493" i="1"/>
  <c r="P3492" i="1" s="1"/>
  <c r="P3496" i="1"/>
  <c r="P3495" i="1" s="1"/>
  <c r="P3503" i="1"/>
  <c r="P3502" i="1" s="1"/>
  <c r="P3466" i="1"/>
  <c r="P3465" i="1" s="1"/>
  <c r="P3464" i="1" s="1"/>
  <c r="P3450" i="1"/>
  <c r="P3452" i="1"/>
  <c r="P3454" i="1"/>
  <c r="P3462" i="1"/>
  <c r="P3461" i="1" s="1"/>
  <c r="P3606" i="1" l="1"/>
  <c r="P3534" i="1" s="1"/>
  <c r="P3474" i="1"/>
  <c r="P3780" i="1"/>
  <c r="P3760" i="1" s="1"/>
  <c r="P3449" i="1"/>
  <c r="P3448" i="1" s="1"/>
  <c r="P3428" i="1"/>
  <c r="P3427" i="1" s="1"/>
  <c r="P3426" i="1" s="1"/>
  <c r="P3425" i="1" s="1"/>
  <c r="P3424" i="1" s="1"/>
  <c r="P3422" i="1"/>
  <c r="P3421" i="1" s="1"/>
  <c r="P3420" i="1" s="1"/>
  <c r="P3419" i="1" s="1"/>
  <c r="P3418" i="1" s="1"/>
  <c r="P3414" i="1"/>
  <c r="P3416" i="1"/>
  <c r="P3403" i="1"/>
  <c r="P3402" i="1" s="1"/>
  <c r="P3406" i="1"/>
  <c r="P3405" i="1" s="1"/>
  <c r="P3409" i="1"/>
  <c r="P3408" i="1" s="1"/>
  <c r="P3399" i="1"/>
  <c r="P3398" i="1" s="1"/>
  <c r="P3394" i="1"/>
  <c r="P3393" i="1" s="1"/>
  <c r="P3392" i="1" s="1"/>
  <c r="P3382" i="1"/>
  <c r="P3384" i="1"/>
  <c r="P3388" i="1"/>
  <c r="P3390" i="1"/>
  <c r="P3369" i="1"/>
  <c r="P3368" i="1" s="1"/>
  <c r="P3372" i="1"/>
  <c r="P3374" i="1"/>
  <c r="P3376" i="1"/>
  <c r="P3447" i="1" l="1"/>
  <c r="P3381" i="1"/>
  <c r="P3380" i="1" s="1"/>
  <c r="P3387" i="1"/>
  <c r="P3386" i="1" s="1"/>
  <c r="P3413" i="1"/>
  <c r="P3412" i="1" s="1"/>
  <c r="P3411" i="1" s="1"/>
  <c r="P3371" i="1"/>
  <c r="P3367" i="1" s="1"/>
  <c r="P3401" i="1"/>
  <c r="P3397" i="1" s="1"/>
  <c r="P3348" i="1"/>
  <c r="P3347" i="1" s="1"/>
  <c r="P3351" i="1"/>
  <c r="P3353" i="1"/>
  <c r="P3355" i="1"/>
  <c r="P3339" i="1"/>
  <c r="P3338" i="1" s="1"/>
  <c r="P3337" i="1" s="1"/>
  <c r="P3336" i="1" s="1"/>
  <c r="P3335" i="1" s="1"/>
  <c r="P3328" i="1"/>
  <c r="P3327" i="1" s="1"/>
  <c r="P3320" i="1" s="1"/>
  <c r="P3333" i="1"/>
  <c r="P3332" i="1" s="1"/>
  <c r="P3331" i="1" s="1"/>
  <c r="P3330" i="1" s="1"/>
  <c r="P3300" i="1"/>
  <c r="P3297" i="1" s="1"/>
  <c r="P3266" i="1"/>
  <c r="P3268" i="1"/>
  <c r="P3270" i="1"/>
  <c r="P3258" i="1"/>
  <c r="P3257" i="1" s="1"/>
  <c r="P3256" i="1" s="1"/>
  <c r="P3255" i="1" s="1"/>
  <c r="P3254" i="1" s="1"/>
  <c r="P3247" i="1" s="1"/>
  <c r="P3366" i="1" l="1"/>
  <c r="P3365" i="1" s="1"/>
  <c r="P3296" i="1"/>
  <c r="P3295" i="1" s="1"/>
  <c r="P3396" i="1"/>
  <c r="P3379" i="1"/>
  <c r="P3350" i="1"/>
  <c r="P3346" i="1" s="1"/>
  <c r="P3345" i="1" s="1"/>
  <c r="P3265" i="1"/>
  <c r="P3264" i="1" s="1"/>
  <c r="P3263" i="1" s="1"/>
  <c r="P3047" i="1"/>
  <c r="P3046" i="1" s="1"/>
  <c r="P3045" i="1" s="1"/>
  <c r="P3044" i="1" s="1"/>
  <c r="P3040" i="1"/>
  <c r="P3042" i="1"/>
  <c r="P3032" i="1"/>
  <c r="P3031" i="1" s="1"/>
  <c r="P3027" i="1" s="1"/>
  <c r="P3021" i="1"/>
  <c r="P3023" i="1"/>
  <c r="P3025" i="1"/>
  <c r="P3017" i="1"/>
  <c r="P3016" i="1" s="1"/>
  <c r="P3319" i="1" l="1"/>
  <c r="P3318" i="1" s="1"/>
  <c r="P3317" i="1" s="1"/>
  <c r="P3378" i="1"/>
  <c r="P3262" i="1"/>
  <c r="P3261" i="1" s="1"/>
  <c r="P3039" i="1"/>
  <c r="P3038" i="1" s="1"/>
  <c r="P3020" i="1"/>
  <c r="P3019" i="1" s="1"/>
  <c r="P3004" i="1"/>
  <c r="P3003" i="1" s="1"/>
  <c r="P3007" i="1"/>
  <c r="P3009" i="1"/>
  <c r="P3011" i="1"/>
  <c r="P2999" i="1"/>
  <c r="P2998" i="1" s="1"/>
  <c r="P2997" i="1" s="1"/>
  <c r="P2996" i="1" s="1"/>
  <c r="P2990" i="1"/>
  <c r="P2992" i="1"/>
  <c r="P2994" i="1"/>
  <c r="P2977" i="1"/>
  <c r="P2976" i="1" s="1"/>
  <c r="P2983" i="1"/>
  <c r="P2982" i="1" s="1"/>
  <c r="P2986" i="1"/>
  <c r="P2985" i="1" s="1"/>
  <c r="P2975" i="1" l="1"/>
  <c r="P3358" i="1"/>
  <c r="P3357" i="1" s="1"/>
  <c r="P3260" i="1"/>
  <c r="P3246" i="1" s="1"/>
  <c r="P2989" i="1"/>
  <c r="P2988" i="1" s="1"/>
  <c r="P3006" i="1"/>
  <c r="P3002" i="1" s="1"/>
  <c r="P3001" i="1" s="1"/>
  <c r="P3015" i="1"/>
  <c r="P3014" i="1" s="1"/>
  <c r="P3013" i="1" s="1"/>
  <c r="P3237" i="1"/>
  <c r="P3236" i="1" s="1"/>
  <c r="P3240" i="1"/>
  <c r="P3242" i="1"/>
  <c r="P3244" i="1"/>
  <c r="P3223" i="1"/>
  <c r="P3222" i="1" s="1"/>
  <c r="P3221" i="1" s="1"/>
  <c r="P3226" i="1"/>
  <c r="P3225" i="1" s="1"/>
  <c r="P3217" i="1"/>
  <c r="P3216" i="1" s="1"/>
  <c r="P3215" i="1" s="1"/>
  <c r="P3213" i="1"/>
  <c r="P3212" i="1" s="1"/>
  <c r="P3194" i="1" s="1"/>
  <c r="P3185" i="1"/>
  <c r="P3184" i="1" s="1"/>
  <c r="P3183" i="1" s="1"/>
  <c r="P3175" i="1" s="1"/>
  <c r="P3220" i="1" l="1"/>
  <c r="P3219" i="1" s="1"/>
  <c r="P3229" i="1"/>
  <c r="P3228" i="1" s="1"/>
  <c r="P2974" i="1"/>
  <c r="P2973" i="1" s="1"/>
  <c r="P2972" i="1" s="1"/>
  <c r="P2971" i="1" s="1"/>
  <c r="P2962" i="1" s="1"/>
  <c r="P3193" i="1"/>
  <c r="P3239" i="1"/>
  <c r="P3235" i="1" s="1"/>
  <c r="P3234" i="1" s="1"/>
  <c r="P3174" i="1"/>
  <c r="P3173" i="1" s="1"/>
  <c r="P3169" i="1"/>
  <c r="P3171" i="1"/>
  <c r="P3154" i="1"/>
  <c r="P3156" i="1"/>
  <c r="P3158" i="1"/>
  <c r="P3160" i="1"/>
  <c r="P3162" i="1"/>
  <c r="P3150" i="1"/>
  <c r="P3149" i="1" s="1"/>
  <c r="P3145" i="1"/>
  <c r="P3147" i="1"/>
  <c r="P3142" i="1"/>
  <c r="P3141" i="1" s="1"/>
  <c r="P3132" i="1"/>
  <c r="P3131" i="1" s="1"/>
  <c r="P3192" i="1" l="1"/>
  <c r="P3130" i="1"/>
  <c r="P3129" i="1" s="1"/>
  <c r="P3128" i="1" s="1"/>
  <c r="P3127" i="1" s="1"/>
  <c r="P3126" i="1" s="1"/>
  <c r="P3140" i="1"/>
  <c r="P3144" i="1"/>
  <c r="P3168" i="1"/>
  <c r="P3167" i="1" s="1"/>
  <c r="P3166" i="1" s="1"/>
  <c r="P3165" i="1" s="1"/>
  <c r="P3153" i="1"/>
  <c r="P3152" i="1" s="1"/>
  <c r="P3139" i="1" l="1"/>
  <c r="P3138" i="1" s="1"/>
  <c r="P3137" i="1" s="1"/>
  <c r="P3136" i="1" s="1"/>
  <c r="P3164" i="1"/>
  <c r="P2944" i="1"/>
  <c r="P2946" i="1"/>
  <c r="P2953" i="1"/>
  <c r="P2952" i="1" s="1"/>
  <c r="P2956" i="1"/>
  <c r="P2958" i="1"/>
  <c r="P2960" i="1"/>
  <c r="P2918" i="1"/>
  <c r="P2917" i="1" s="1"/>
  <c r="P2921" i="1"/>
  <c r="P2920" i="1" s="1"/>
  <c r="P2924" i="1"/>
  <c r="P2923" i="1" s="1"/>
  <c r="P2928" i="1"/>
  <c r="P2927" i="1" s="1"/>
  <c r="P2926" i="1" s="1"/>
  <c r="P2883" i="1"/>
  <c r="P2882" i="1" s="1"/>
  <c r="P2886" i="1"/>
  <c r="P2885" i="1" s="1"/>
  <c r="P2878" i="1"/>
  <c r="P2877" i="1" s="1"/>
  <c r="P2876" i="1" s="1"/>
  <c r="P2881" i="1" l="1"/>
  <c r="P2916" i="1"/>
  <c r="P3125" i="1"/>
  <c r="P2943" i="1"/>
  <c r="P2942" i="1" s="1"/>
  <c r="P2955" i="1"/>
  <c r="P2951" i="1" s="1"/>
  <c r="P2950" i="1" s="1"/>
  <c r="P2811" i="1"/>
  <c r="P2810" i="1" s="1"/>
  <c r="P2820" i="1"/>
  <c r="P2819" i="1" s="1"/>
  <c r="P2823" i="1"/>
  <c r="P2822" i="1" s="1"/>
  <c r="P2832" i="1"/>
  <c r="P2831" i="1" s="1"/>
  <c r="P2799" i="1"/>
  <c r="P2798" i="1" s="1"/>
  <c r="P2787" i="1" s="1"/>
  <c r="P2806" i="1" l="1"/>
  <c r="P2805" i="1" s="1"/>
  <c r="P2941" i="1"/>
  <c r="P2940" i="1" s="1"/>
  <c r="P2939" i="1" s="1"/>
  <c r="P2867" i="1"/>
  <c r="P2880" i="1"/>
  <c r="P3893" i="1"/>
  <c r="P3900" i="1"/>
  <c r="P3899" i="1" s="1"/>
  <c r="P3903" i="1"/>
  <c r="P3902" i="1" s="1"/>
  <c r="P3878" i="1"/>
  <c r="P3877" i="1" s="1"/>
  <c r="P3881" i="1"/>
  <c r="P3883" i="1"/>
  <c r="P3885" i="1"/>
  <c r="P2866" i="1" l="1"/>
  <c r="P2865" i="1" s="1"/>
  <c r="P2786" i="1"/>
  <c r="P2785" i="1" s="1"/>
  <c r="P2784" i="1" s="1"/>
  <c r="P3880" i="1"/>
  <c r="P3876" i="1" s="1"/>
  <c r="P3875" i="1" s="1"/>
  <c r="P3874" i="1" s="1"/>
  <c r="P3898" i="1"/>
  <c r="P3897" i="1" s="1"/>
  <c r="P3892" i="1"/>
  <c r="P3891" i="1" s="1"/>
  <c r="P3890" i="1" s="1"/>
  <c r="P3758" i="1"/>
  <c r="P3757" i="1" s="1"/>
  <c r="P3756" i="1" s="1"/>
  <c r="P3738" i="1"/>
  <c r="P3737" i="1" s="1"/>
  <c r="P3745" i="1"/>
  <c r="P3744" i="1" s="1"/>
  <c r="P3748" i="1"/>
  <c r="P3750" i="1"/>
  <c r="P3719" i="1"/>
  <c r="P3718" i="1" s="1"/>
  <c r="P3717" i="1" s="1"/>
  <c r="P3723" i="1"/>
  <c r="P3722" i="1" s="1"/>
  <c r="P3726" i="1"/>
  <c r="P3728" i="1"/>
  <c r="P3730" i="1"/>
  <c r="P3704" i="1"/>
  <c r="P3703" i="1" s="1"/>
  <c r="P3707" i="1"/>
  <c r="P3709" i="1"/>
  <c r="P3711" i="1"/>
  <c r="P3700" i="1"/>
  <c r="P3699" i="1" s="1"/>
  <c r="P3698" i="1" s="1"/>
  <c r="P2775" i="1" l="1"/>
  <c r="P3873" i="1"/>
  <c r="P3889" i="1"/>
  <c r="P3888" i="1" s="1"/>
  <c r="P3887" i="1" s="1"/>
  <c r="P3706" i="1"/>
  <c r="P3702" i="1" s="1"/>
  <c r="P3697" i="1" s="1"/>
  <c r="P3696" i="1" s="1"/>
  <c r="P3695" i="1" s="1"/>
  <c r="P3694" i="1" s="1"/>
  <c r="P3725" i="1"/>
  <c r="P3747" i="1"/>
  <c r="P3743" i="1" s="1"/>
  <c r="P3755" i="1"/>
  <c r="P3754" i="1" s="1"/>
  <c r="P3736" i="1"/>
  <c r="P3112" i="1"/>
  <c r="P3114" i="1"/>
  <c r="P3108" i="1"/>
  <c r="P3107" i="1" s="1"/>
  <c r="P3106" i="1" s="1"/>
  <c r="P3101" i="1"/>
  <c r="P3103" i="1"/>
  <c r="P3096" i="1"/>
  <c r="P3069" i="1"/>
  <c r="P3068" i="1" s="1"/>
  <c r="P3067" i="1" s="1"/>
  <c r="P3066" i="1" s="1"/>
  <c r="P3074" i="1"/>
  <c r="P3073" i="1" s="1"/>
  <c r="P3077" i="1"/>
  <c r="P3079" i="1"/>
  <c r="P3081" i="1"/>
  <c r="P3095" i="1" l="1"/>
  <c r="P3094" i="1" s="1"/>
  <c r="P3086" i="1"/>
  <c r="P3085" i="1" s="1"/>
  <c r="P3084" i="1" s="1"/>
  <c r="P3083" i="1" s="1"/>
  <c r="P3721" i="1"/>
  <c r="P3716" i="1" s="1"/>
  <c r="P3715" i="1" s="1"/>
  <c r="P3714" i="1" s="1"/>
  <c r="P3713" i="1" s="1"/>
  <c r="P3872" i="1"/>
  <c r="P3076" i="1"/>
  <c r="P3072" i="1" s="1"/>
  <c r="P3071" i="1" s="1"/>
  <c r="P3065" i="1" s="1"/>
  <c r="P3064" i="1" s="1"/>
  <c r="P3735" i="1"/>
  <c r="P3734" i="1" s="1"/>
  <c r="P3111" i="1"/>
  <c r="P3110" i="1" s="1"/>
  <c r="P3100" i="1"/>
  <c r="P3099" i="1" s="1"/>
  <c r="P3098" i="1" s="1"/>
  <c r="P234" i="1"/>
  <c r="P233" i="1" s="1"/>
  <c r="P237" i="1"/>
  <c r="P239" i="1"/>
  <c r="P241" i="1"/>
  <c r="P216" i="1"/>
  <c r="P215" i="1" s="1"/>
  <c r="P214" i="1" s="1"/>
  <c r="P224" i="1"/>
  <c r="P223" i="1" s="1"/>
  <c r="P222" i="1" s="1"/>
  <c r="P228" i="1"/>
  <c r="P227" i="1" s="1"/>
  <c r="P226" i="1" s="1"/>
  <c r="P208" i="1"/>
  <c r="P207" i="1" s="1"/>
  <c r="P206" i="1" s="1"/>
  <c r="P197" i="1"/>
  <c r="P199" i="1"/>
  <c r="P201" i="1"/>
  <c r="P204" i="1"/>
  <c r="P203" i="1" s="1"/>
  <c r="P193" i="1"/>
  <c r="P192" i="1" s="1"/>
  <c r="P191" i="1" s="1"/>
  <c r="P188" i="1"/>
  <c r="P187" i="1" s="1"/>
  <c r="P186" i="1" s="1"/>
  <c r="P185" i="1" s="1"/>
  <c r="P3733" i="1" l="1"/>
  <c r="P3732" i="1" s="1"/>
  <c r="P3105" i="1"/>
  <c r="P3093" i="1" s="1"/>
  <c r="P213" i="1"/>
  <c r="P212" i="1" s="1"/>
  <c r="P211" i="1" s="1"/>
  <c r="P236" i="1"/>
  <c r="P232" i="1" s="1"/>
  <c r="P231" i="1" s="1"/>
  <c r="P230" i="1" s="1"/>
  <c r="P196" i="1"/>
  <c r="P195" i="1" s="1"/>
  <c r="P190" i="1" s="1"/>
  <c r="P184" i="1" s="1"/>
  <c r="P100" i="1"/>
  <c r="P99" i="1" s="1"/>
  <c r="P98" i="1" s="1"/>
  <c r="P97" i="1" s="1"/>
  <c r="P91" i="1" l="1"/>
  <c r="P3092" i="1"/>
  <c r="P3091" i="1" s="1"/>
  <c r="P3063" i="1" s="1"/>
  <c r="P183" i="1"/>
  <c r="P182" i="1" s="1"/>
  <c r="P89" i="1"/>
  <c r="P88" i="1" s="1"/>
  <c r="P87" i="1" s="1"/>
  <c r="P86" i="1" s="1"/>
  <c r="P85" i="1" s="1"/>
  <c r="P76" i="1"/>
  <c r="P75" i="1" s="1"/>
  <c r="P79" i="1"/>
  <c r="P81" i="1"/>
  <c r="P83" i="1"/>
  <c r="P57" i="1"/>
  <c r="P56" i="1" s="1"/>
  <c r="P55" i="1" s="1"/>
  <c r="P42" i="1"/>
  <c r="P41" i="1" s="1"/>
  <c r="P45" i="1"/>
  <c r="P47" i="1"/>
  <c r="P49" i="1"/>
  <c r="P32" i="1"/>
  <c r="P31" i="1" s="1"/>
  <c r="P25" i="1"/>
  <c r="P27" i="1"/>
  <c r="P29" i="1"/>
  <c r="P18" i="1"/>
  <c r="P20" i="1"/>
  <c r="P54" i="1" l="1"/>
  <c r="P53" i="1" s="1"/>
  <c r="P52" i="1" s="1"/>
  <c r="P51" i="1" s="1"/>
  <c r="P34" i="1"/>
  <c r="P210" i="1"/>
  <c r="P181" i="1" s="1"/>
  <c r="P17" i="1"/>
  <c r="P16" i="1" s="1"/>
  <c r="P15" i="1" s="1"/>
  <c r="P24" i="1"/>
  <c r="P23" i="1" s="1"/>
  <c r="P22" i="1" s="1"/>
  <c r="P44" i="1"/>
  <c r="P40" i="1" s="1"/>
  <c r="P39" i="1" s="1"/>
  <c r="P78" i="1"/>
  <c r="P74" i="1" s="1"/>
  <c r="P73" i="1" s="1"/>
  <c r="P72" i="1" s="1"/>
  <c r="P71" i="1" s="1"/>
  <c r="P70" i="1" s="1"/>
  <c r="P14" i="1" l="1"/>
  <c r="P13" i="1" s="1"/>
  <c r="P2736" i="1"/>
  <c r="P2735" i="1" s="1"/>
  <c r="P2731" i="1" s="1"/>
  <c r="P2730" i="1" l="1"/>
  <c r="P2729" i="1" s="1"/>
  <c r="P2722" i="1" s="1"/>
  <c r="P12" i="1"/>
  <c r="P11" i="1" s="1"/>
  <c r="P2699" i="1"/>
  <c r="P2698" i="1" s="1"/>
  <c r="P2702" i="1"/>
  <c r="P2701" i="1" s="1"/>
  <c r="P2693" i="1"/>
  <c r="P2692" i="1" s="1"/>
  <c r="P2593" i="1"/>
  <c r="P2592" i="1" s="1"/>
  <c r="P2598" i="1"/>
  <c r="P2595" i="1" s="1"/>
  <c r="P2605" i="1"/>
  <c r="P2607" i="1"/>
  <c r="P2691" i="1" l="1"/>
  <c r="P2690" i="1" s="1"/>
  <c r="P2689" i="1" s="1"/>
  <c r="P2688" i="1" s="1"/>
  <c r="P2659" i="1" s="1"/>
  <c r="P2591" i="1"/>
  <c r="P2590" i="1" s="1"/>
  <c r="P2604" i="1"/>
  <c r="P2603" i="1" s="1"/>
  <c r="P2602" i="1" s="1"/>
  <c r="P2565" i="1"/>
  <c r="P2564" i="1" s="1"/>
  <c r="P2568" i="1"/>
  <c r="P2570" i="1"/>
  <c r="P2572" i="1"/>
  <c r="P2556" i="1"/>
  <c r="P2558" i="1"/>
  <c r="P2560" i="1"/>
  <c r="P2495" i="1"/>
  <c r="P2494" i="1" s="1"/>
  <c r="P2498" i="1"/>
  <c r="P2497" i="1" s="1"/>
  <c r="P2514" i="1"/>
  <c r="P2513" i="1" s="1"/>
  <c r="P2512" i="1" s="1"/>
  <c r="P2584" i="1" l="1"/>
  <c r="P2583" i="1" s="1"/>
  <c r="P2582" i="1" s="1"/>
  <c r="P2511" i="1"/>
  <c r="P2493" i="1"/>
  <c r="P2567" i="1"/>
  <c r="P2563" i="1" s="1"/>
  <c r="P2562" i="1" s="1"/>
  <c r="P2555" i="1"/>
  <c r="P2554" i="1" s="1"/>
  <c r="P2491" i="1"/>
  <c r="P2490" i="1" s="1"/>
  <c r="P2489" i="1" s="1"/>
  <c r="P2487" i="1"/>
  <c r="P2486" i="1" s="1"/>
  <c r="P2468" i="1"/>
  <c r="P2467" i="1" s="1"/>
  <c r="P2471" i="1"/>
  <c r="P2470" i="1" s="1"/>
  <c r="P2474" i="1"/>
  <c r="P2473" i="1" s="1"/>
  <c r="P2477" i="1"/>
  <c r="P2476" i="1" s="1"/>
  <c r="P2480" i="1"/>
  <c r="P2479" i="1" s="1"/>
  <c r="P2448" i="1"/>
  <c r="P2447" i="1" s="1"/>
  <c r="P2446" i="1" s="1"/>
  <c r="P2466" i="1" l="1"/>
  <c r="P2485" i="1"/>
  <c r="P2445" i="1"/>
  <c r="P2439" i="1" s="1"/>
  <c r="P2438" i="1" s="1"/>
  <c r="P2553" i="1"/>
  <c r="P2536" i="1" s="1"/>
  <c r="P2535" i="1" s="1"/>
  <c r="P811" i="1"/>
  <c r="P785" i="1"/>
  <c r="P784" i="1" s="1"/>
  <c r="P783" i="1" s="1"/>
  <c r="P766" i="1"/>
  <c r="P763" i="1" s="1"/>
  <c r="P756" i="1"/>
  <c r="P755" i="1" s="1"/>
  <c r="P754" i="1" s="1"/>
  <c r="P745" i="1"/>
  <c r="P744" i="1" s="1"/>
  <c r="P741" i="1"/>
  <c r="P740" i="1" s="1"/>
  <c r="P739" i="1" l="1"/>
  <c r="P738" i="1" s="1"/>
  <c r="P737" i="1" s="1"/>
  <c r="P810" i="1"/>
  <c r="P809" i="1" s="1"/>
  <c r="P808" i="1" s="1"/>
  <c r="P807" i="1" s="1"/>
  <c r="P753" i="1"/>
  <c r="P2465" i="1"/>
  <c r="P2464" i="1" s="1"/>
  <c r="P2463" i="1" s="1"/>
  <c r="P770" i="1"/>
  <c r="P715" i="1"/>
  <c r="P714" i="1" s="1"/>
  <c r="P705" i="1"/>
  <c r="P704" i="1" s="1"/>
  <c r="P708" i="1"/>
  <c r="P707" i="1" s="1"/>
  <c r="P691" i="1"/>
  <c r="P693" i="1"/>
  <c r="P695" i="1"/>
  <c r="P698" i="1"/>
  <c r="P678" i="1"/>
  <c r="P677" i="1" s="1"/>
  <c r="P675" i="1"/>
  <c r="P674" i="1" s="1"/>
  <c r="P762" i="1" l="1"/>
  <c r="P761" i="1" s="1"/>
  <c r="P782" i="1"/>
  <c r="P798" i="1"/>
  <c r="P797" i="1" s="1"/>
  <c r="P796" i="1" s="1"/>
  <c r="P2437" i="1"/>
  <c r="P2436" i="1" s="1"/>
  <c r="P690" i="1"/>
  <c r="P689" i="1" s="1"/>
  <c r="P673" i="1"/>
  <c r="P672" i="1" s="1"/>
  <c r="P663" i="1"/>
  <c r="P662" i="1" s="1"/>
  <c r="P661" i="1" s="1"/>
  <c r="P660" i="1" s="1"/>
  <c r="P659" i="1" s="1"/>
  <c r="P658" i="1" s="1"/>
  <c r="P632" i="1"/>
  <c r="P636" i="1"/>
  <c r="P638" i="1"/>
  <c r="P641" i="1"/>
  <c r="P640" i="1" s="1"/>
  <c r="P626" i="1"/>
  <c r="P625" i="1" s="1"/>
  <c r="P624" i="1" s="1"/>
  <c r="P623" i="1" s="1"/>
  <c r="P622" i="1" s="1"/>
  <c r="P752" i="1" l="1"/>
  <c r="P736" i="1" s="1"/>
  <c r="P735" i="1" s="1"/>
  <c r="P631" i="1"/>
  <c r="P630" i="1" s="1"/>
  <c r="P590" i="1"/>
  <c r="P589" i="1" s="1"/>
  <c r="P586" i="1"/>
  <c r="P585" i="1" s="1"/>
  <c r="P584" i="1" s="1"/>
  <c r="P572" i="1"/>
  <c r="P569" i="1" s="1"/>
  <c r="P568" i="1" s="1"/>
  <c r="P560" i="1"/>
  <c r="P559" i="1" s="1"/>
  <c r="P550" i="1"/>
  <c r="P549" i="1" s="1"/>
  <c r="P554" i="1"/>
  <c r="P553" i="1" s="1"/>
  <c r="P557" i="1"/>
  <c r="P556" i="1" s="1"/>
  <c r="P563" i="1"/>
  <c r="P562" i="1" s="1"/>
  <c r="P543" i="1"/>
  <c r="P542" i="1" s="1"/>
  <c r="P541" i="1" s="1"/>
  <c r="P540" i="1" s="1"/>
  <c r="P526" i="1"/>
  <c r="P525" i="1" s="1"/>
  <c r="P523" i="1"/>
  <c r="P522" i="1" s="1"/>
  <c r="P516" i="1"/>
  <c r="P505" i="1"/>
  <c r="P500" i="1" s="1"/>
  <c r="P499" i="1" s="1"/>
  <c r="P489" i="1"/>
  <c r="P488" i="1" s="1"/>
  <c r="P493" i="1"/>
  <c r="P492" i="1" s="1"/>
  <c r="P497" i="1"/>
  <c r="P496" i="1" s="1"/>
  <c r="P521" i="1" l="1"/>
  <c r="P520" i="1" s="1"/>
  <c r="P548" i="1"/>
  <c r="P547" i="1" s="1"/>
  <c r="P487" i="1"/>
  <c r="P583" i="1"/>
  <c r="P588" i="1"/>
  <c r="P515" i="1"/>
  <c r="P514" i="1" s="1"/>
  <c r="P513" i="1" s="1"/>
  <c r="P629" i="1"/>
  <c r="P596" i="1"/>
  <c r="P533" i="1"/>
  <c r="P532" i="1" s="1"/>
  <c r="P546" i="1" l="1"/>
  <c r="P628" i="1"/>
  <c r="P621" i="1" s="1"/>
  <c r="P486" i="1"/>
  <c r="P485" i="1" l="1"/>
  <c r="P484" i="1" s="1"/>
  <c r="P539" i="1"/>
  <c r="P2391" i="1"/>
  <c r="P2369" i="1"/>
  <c r="P2368" i="1" s="1"/>
  <c r="P2367" i="1" s="1"/>
  <c r="P2366" i="1" s="1"/>
  <c r="P2332" i="1"/>
  <c r="P2282" i="1"/>
  <c r="P2434" i="1"/>
  <c r="P2433" i="1" s="1"/>
  <c r="P2432" i="1" s="1"/>
  <c r="P2431" i="1" s="1"/>
  <c r="P2430" i="1" s="1"/>
  <c r="P2429" i="1" s="1"/>
  <c r="P2427" i="1"/>
  <c r="P2426" i="1" s="1"/>
  <c r="P2425" i="1" s="1"/>
  <c r="P2424" i="1" s="1"/>
  <c r="P2423" i="1" s="1"/>
  <c r="P2411" i="1"/>
  <c r="P2409" i="1"/>
  <c r="P2407" i="1"/>
  <c r="P2400" i="1"/>
  <c r="P2399" i="1" s="1"/>
  <c r="P2398" i="1" s="1"/>
  <c r="P2397" i="1" s="1"/>
  <c r="P2396" i="1" s="1"/>
  <c r="P2394" i="1"/>
  <c r="P2393" i="1" s="1"/>
  <c r="P2389" i="1"/>
  <c r="P2384" i="1"/>
  <c r="P2383" i="1" s="1"/>
  <c r="P2382" i="1" s="1"/>
  <c r="P2381" i="1" s="1"/>
  <c r="P2380" i="1" s="1"/>
  <c r="P2361" i="1"/>
  <c r="P2360" i="1" s="1"/>
  <c r="P2354" i="1"/>
  <c r="P2353" i="1" s="1"/>
  <c r="P2352" i="1" s="1"/>
  <c r="P2351" i="1" s="1"/>
  <c r="P2350" i="1" s="1"/>
  <c r="P2348" i="1"/>
  <c r="P2347" i="1" s="1"/>
  <c r="P2346" i="1" s="1"/>
  <c r="P2345" i="1" s="1"/>
  <c r="P2330" i="1"/>
  <c r="P2313" i="1"/>
  <c r="P2312" i="1" s="1"/>
  <c r="P2308" i="1"/>
  <c r="P2307" i="1" s="1"/>
  <c r="P2305" i="1"/>
  <c r="P2304" i="1" s="1"/>
  <c r="P2302" i="1"/>
  <c r="P2301" i="1" s="1"/>
  <c r="P2296" i="1"/>
  <c r="P2295" i="1" s="1"/>
  <c r="P2294" i="1" s="1"/>
  <c r="P2292" i="1"/>
  <c r="P2291" i="1" s="1"/>
  <c r="P2290" i="1" s="1"/>
  <c r="P2286" i="1"/>
  <c r="P2284" i="1"/>
  <c r="P2279" i="1"/>
  <c r="P2278" i="1" s="1"/>
  <c r="P2274" i="1"/>
  <c r="P2273" i="1" s="1"/>
  <c r="P2180" i="1"/>
  <c r="P2179" i="1" s="1"/>
  <c r="P2178" i="1" s="1"/>
  <c r="P2177" i="1" s="1"/>
  <c r="P2359" i="1" l="1"/>
  <c r="P2358" i="1" s="1"/>
  <c r="P2357" i="1" s="1"/>
  <c r="P2356" i="1" s="1"/>
  <c r="P2406" i="1"/>
  <c r="P2405" i="1" s="1"/>
  <c r="P2404" i="1" s="1"/>
  <c r="P2403" i="1" s="1"/>
  <c r="P2402" i="1" s="1"/>
  <c r="P2311" i="1"/>
  <c r="P2310" i="1" s="1"/>
  <c r="P2388" i="1"/>
  <c r="P2387" i="1" s="1"/>
  <c r="P2386" i="1" s="1"/>
  <c r="P2379" i="1" s="1"/>
  <c r="P2272" i="1"/>
  <c r="P2271" i="1" s="1"/>
  <c r="P2270" i="1" s="1"/>
  <c r="P2281" i="1"/>
  <c r="P2277" i="1" s="1"/>
  <c r="P2276" i="1" s="1"/>
  <c r="P2422" i="1"/>
  <c r="P2421" i="1" s="1"/>
  <c r="P2329" i="1"/>
  <c r="P2328" i="1" s="1"/>
  <c r="P2327" i="1" s="1"/>
  <c r="P2326" i="1" s="1"/>
  <c r="P2325" i="1" s="1"/>
  <c r="P2317" i="1" s="1"/>
  <c r="P2336" i="1"/>
  <c r="P2335" i="1" s="1"/>
  <c r="P2300" i="1"/>
  <c r="P2299" i="1" s="1"/>
  <c r="P2289" i="1"/>
  <c r="P2265" i="1"/>
  <c r="P2264" i="1" s="1"/>
  <c r="P2263" i="1" s="1"/>
  <c r="P2262" i="1" s="1"/>
  <c r="P2261" i="1" s="1"/>
  <c r="P2260" i="1" s="1"/>
  <c r="P2258" i="1"/>
  <c r="P2257" i="1" s="1"/>
  <c r="P2256" i="1" s="1"/>
  <c r="P2255" i="1" s="1"/>
  <c r="P2253" i="1"/>
  <c r="P2252" i="1" s="1"/>
  <c r="P2251" i="1" s="1"/>
  <c r="P2250" i="1" s="1"/>
  <c r="P2233" i="1"/>
  <c r="P2232" i="1" s="1"/>
  <c r="P2231" i="1" s="1"/>
  <c r="P2230" i="1" s="1"/>
  <c r="P2223" i="1"/>
  <c r="P2221" i="1"/>
  <c r="P2214" i="1"/>
  <c r="P2213" i="1" s="1"/>
  <c r="P2212" i="1" s="1"/>
  <c r="P2211" i="1" s="1"/>
  <c r="P2210" i="1" s="1"/>
  <c r="P2208" i="1"/>
  <c r="P2207" i="1" s="1"/>
  <c r="P2205" i="1"/>
  <c r="P2204" i="1" s="1"/>
  <c r="P2200" i="1"/>
  <c r="P2199" i="1" s="1"/>
  <c r="P2198" i="1" s="1"/>
  <c r="P2197" i="1" s="1"/>
  <c r="P2196" i="1" s="1"/>
  <c r="P2185" i="1"/>
  <c r="P2184" i="1" s="1"/>
  <c r="P2183" i="1" s="1"/>
  <c r="P2182" i="1" s="1"/>
  <c r="P2172" i="1"/>
  <c r="P2171" i="1" s="1"/>
  <c r="P2159" i="1"/>
  <c r="P2158" i="1" s="1"/>
  <c r="P2157" i="1" s="1"/>
  <c r="P2156" i="1" s="1"/>
  <c r="P2155" i="1" s="1"/>
  <c r="P2153" i="1"/>
  <c r="P2152" i="1" s="1"/>
  <c r="P2151" i="1" s="1"/>
  <c r="P2150" i="1" s="1"/>
  <c r="P2135" i="1"/>
  <c r="P2129" i="1"/>
  <c r="P2128" i="1" s="1"/>
  <c r="P2127" i="1" s="1"/>
  <c r="P2126" i="1" s="1"/>
  <c r="P2125" i="1" s="1"/>
  <c r="P2122" i="1"/>
  <c r="P2114" i="1"/>
  <c r="P2113" i="1" s="1"/>
  <c r="P2111" i="1"/>
  <c r="P2109" i="1"/>
  <c r="P2104" i="1"/>
  <c r="P2103" i="1" s="1"/>
  <c r="P2101" i="1"/>
  <c r="P2100" i="1" s="1"/>
  <c r="P2098" i="1"/>
  <c r="P2097" i="1" s="1"/>
  <c r="P2092" i="1"/>
  <c r="P2091" i="1" s="1"/>
  <c r="P2090" i="1" s="1"/>
  <c r="P2088" i="1"/>
  <c r="P2087" i="1" s="1"/>
  <c r="P2086" i="1" s="1"/>
  <c r="P2082" i="1"/>
  <c r="P2080" i="1"/>
  <c r="P2075" i="1"/>
  <c r="P2074" i="1" s="1"/>
  <c r="P2070" i="1"/>
  <c r="P2068" i="1"/>
  <c r="P1974" i="1"/>
  <c r="P1973" i="1" s="1"/>
  <c r="P1972" i="1" s="1"/>
  <c r="P1971" i="1" s="1"/>
  <c r="P2059" i="1"/>
  <c r="P2058" i="1" s="1"/>
  <c r="P2057" i="1" s="1"/>
  <c r="P2056" i="1" s="1"/>
  <c r="P2055" i="1" s="1"/>
  <c r="P2054" i="1" s="1"/>
  <c r="P2052" i="1"/>
  <c r="P2051" i="1" s="1"/>
  <c r="P2050" i="1" s="1"/>
  <c r="P2049" i="1" s="1"/>
  <c r="P2047" i="1"/>
  <c r="P2046" i="1" s="1"/>
  <c r="P2045" i="1" s="1"/>
  <c r="P2044" i="1" s="1"/>
  <c r="P2027" i="1"/>
  <c r="P2026" i="1" s="1"/>
  <c r="P2025" i="1" s="1"/>
  <c r="P2024" i="1" s="1"/>
  <c r="P2019" i="1"/>
  <c r="P2017" i="1"/>
  <c r="P2015" i="1"/>
  <c r="P2008" i="1"/>
  <c r="P2007" i="1" s="1"/>
  <c r="P2006" i="1" s="1"/>
  <c r="P2005" i="1" s="1"/>
  <c r="P2004" i="1" s="1"/>
  <c r="P2002" i="1"/>
  <c r="P2001" i="1" s="1"/>
  <c r="P1999" i="1"/>
  <c r="P1998" i="1" s="1"/>
  <c r="P1994" i="1"/>
  <c r="P1993" i="1" s="1"/>
  <c r="P1992" i="1" s="1"/>
  <c r="P1991" i="1" s="1"/>
  <c r="P1990" i="1" s="1"/>
  <c r="P1979" i="1"/>
  <c r="P1978" i="1" s="1"/>
  <c r="P1977" i="1" s="1"/>
  <c r="P1976" i="1" s="1"/>
  <c r="P1966" i="1"/>
  <c r="P1965" i="1" s="1"/>
  <c r="P1953" i="1"/>
  <c r="P1952" i="1" s="1"/>
  <c r="P1951" i="1" s="1"/>
  <c r="P1950" i="1" s="1"/>
  <c r="P1949" i="1" s="1"/>
  <c r="P1947" i="1"/>
  <c r="P1946" i="1" s="1"/>
  <c r="P1945" i="1" s="1"/>
  <c r="P1944" i="1" s="1"/>
  <c r="P1931" i="1"/>
  <c r="P1930" i="1" s="1"/>
  <c r="P1929" i="1" s="1"/>
  <c r="P1928" i="1" s="1"/>
  <c r="P1925" i="1"/>
  <c r="P1924" i="1" s="1"/>
  <c r="P1923" i="1" s="1"/>
  <c r="P1922" i="1" s="1"/>
  <c r="P1921" i="1" s="1"/>
  <c r="P1918" i="1"/>
  <c r="P1917" i="1" s="1"/>
  <c r="P1916" i="1" s="1"/>
  <c r="P1915" i="1" s="1"/>
  <c r="P1908" i="1" s="1"/>
  <c r="P1905" i="1"/>
  <c r="P1904" i="1" s="1"/>
  <c r="P1902" i="1"/>
  <c r="P1901" i="1" s="1"/>
  <c r="P1897" i="1"/>
  <c r="P1896" i="1" s="1"/>
  <c r="P1894" i="1"/>
  <c r="P1893" i="1" s="1"/>
  <c r="P1891" i="1"/>
  <c r="P1890" i="1" s="1"/>
  <c r="P1885" i="1"/>
  <c r="P1884" i="1" s="1"/>
  <c r="P1883" i="1" s="1"/>
  <c r="P1881" i="1"/>
  <c r="P1880" i="1" s="1"/>
  <c r="P1879" i="1" s="1"/>
  <c r="P1875" i="1"/>
  <c r="P1873" i="1"/>
  <c r="P1870" i="1"/>
  <c r="P1869" i="1" s="1"/>
  <c r="P1865" i="1"/>
  <c r="P1863" i="1"/>
  <c r="P1854" i="1"/>
  <c r="P1853" i="1" s="1"/>
  <c r="P1852" i="1" s="1"/>
  <c r="P1851" i="1" s="1"/>
  <c r="P1850" i="1" s="1"/>
  <c r="P1847" i="1"/>
  <c r="P1846" i="1" s="1"/>
  <c r="P1845" i="1" s="1"/>
  <c r="P1844" i="1" s="1"/>
  <c r="P1842" i="1"/>
  <c r="P1841" i="1" s="1"/>
  <c r="P1840" i="1" s="1"/>
  <c r="P1839" i="1" s="1"/>
  <c r="P1771" i="1"/>
  <c r="P1770" i="1" s="1"/>
  <c r="P1733" i="1"/>
  <c r="P1732" i="1" s="1"/>
  <c r="P1731" i="1" s="1"/>
  <c r="P1730" i="1" s="1"/>
  <c r="P1727" i="1"/>
  <c r="P1726" i="1" s="1"/>
  <c r="P1725" i="1" s="1"/>
  <c r="P1724" i="1" s="1"/>
  <c r="P1723" i="1" s="1"/>
  <c r="P1718" i="1"/>
  <c r="P1661" i="1"/>
  <c r="P1659" i="1"/>
  <c r="P2371" i="1" l="1"/>
  <c r="P2170" i="1"/>
  <c r="P2169" i="1" s="1"/>
  <c r="P2168" i="1" s="1"/>
  <c r="P2167" i="1" s="1"/>
  <c r="P2077" i="1"/>
  <c r="P2073" i="1" s="1"/>
  <c r="P2072" i="1" s="1"/>
  <c r="P2121" i="1"/>
  <c r="P2120" i="1" s="1"/>
  <c r="P2119" i="1" s="1"/>
  <c r="P2118" i="1" s="1"/>
  <c r="P2117" i="1" s="1"/>
  <c r="P1964" i="1"/>
  <c r="P1963" i="1" s="1"/>
  <c r="P1962" i="1" s="1"/>
  <c r="P1961" i="1" s="1"/>
  <c r="P1769" i="1"/>
  <c r="P1768" i="1" s="1"/>
  <c r="P1767" i="1" s="1"/>
  <c r="P1717" i="1"/>
  <c r="P1716" i="1" s="1"/>
  <c r="P1715" i="1" s="1"/>
  <c r="P1708" i="1" s="1"/>
  <c r="P2414" i="1"/>
  <c r="P2413" i="1" s="1"/>
  <c r="P2134" i="1"/>
  <c r="P2133" i="1" s="1"/>
  <c r="P2023" i="1"/>
  <c r="P2022" i="1" s="1"/>
  <c r="P2021" i="1" s="1"/>
  <c r="P1849" i="1"/>
  <c r="P2141" i="1"/>
  <c r="P2140" i="1" s="1"/>
  <c r="P2229" i="1"/>
  <c r="P2228" i="1" s="1"/>
  <c r="P2227" i="1" s="1"/>
  <c r="P2108" i="1"/>
  <c r="P2107" i="1" s="1"/>
  <c r="P2106" i="1" s="1"/>
  <c r="P2298" i="1"/>
  <c r="P2288" i="1" s="1"/>
  <c r="P2220" i="1"/>
  <c r="P2219" i="1" s="1"/>
  <c r="P2218" i="1" s="1"/>
  <c r="P2217" i="1" s="1"/>
  <c r="P2216" i="1" s="1"/>
  <c r="P2067" i="1"/>
  <c r="P2066" i="1" s="1"/>
  <c r="P2065" i="1" s="1"/>
  <c r="P2064" i="1" s="1"/>
  <c r="P2014" i="1"/>
  <c r="P2013" i="1" s="1"/>
  <c r="P2012" i="1" s="1"/>
  <c r="P2011" i="1" s="1"/>
  <c r="P2010" i="1" s="1"/>
  <c r="P1862" i="1"/>
  <c r="P1861" i="1" s="1"/>
  <c r="P1860" i="1" s="1"/>
  <c r="P1859" i="1" s="1"/>
  <c r="P1658" i="1"/>
  <c r="P1657" i="1" s="1"/>
  <c r="P1656" i="1" s="1"/>
  <c r="P1655" i="1" s="1"/>
  <c r="P1872" i="1"/>
  <c r="P1868" i="1" s="1"/>
  <c r="P1867" i="1" s="1"/>
  <c r="P2269" i="1"/>
  <c r="P2334" i="1"/>
  <c r="P2203" i="1"/>
  <c r="P2202" i="1" s="1"/>
  <c r="P2195" i="1" s="1"/>
  <c r="P2249" i="1"/>
  <c r="P2248" i="1" s="1"/>
  <c r="P2247" i="1" s="1"/>
  <c r="P2085" i="1"/>
  <c r="P2096" i="1"/>
  <c r="P2095" i="1" s="1"/>
  <c r="P1935" i="1"/>
  <c r="P1934" i="1" s="1"/>
  <c r="P2043" i="1"/>
  <c r="P2042" i="1" s="1"/>
  <c r="P1997" i="1"/>
  <c r="P1996" i="1" s="1"/>
  <c r="P1989" i="1" s="1"/>
  <c r="P1927" i="1"/>
  <c r="P1920" i="1" s="1"/>
  <c r="P1907" i="1" s="1"/>
  <c r="P1838" i="1"/>
  <c r="P1837" i="1" s="1"/>
  <c r="P1889" i="1"/>
  <c r="P1888" i="1" s="1"/>
  <c r="P1900" i="1"/>
  <c r="P1899" i="1" s="1"/>
  <c r="P1878" i="1"/>
  <c r="P1729" i="1"/>
  <c r="P1722" i="1" s="1"/>
  <c r="P1650" i="1"/>
  <c r="P1649" i="1" s="1"/>
  <c r="P1648" i="1" s="1"/>
  <c r="P1647" i="1" s="1"/>
  <c r="P1646" i="1" s="1"/>
  <c r="P1645" i="1" s="1"/>
  <c r="P1643" i="1"/>
  <c r="P1642" i="1" s="1"/>
  <c r="P1641" i="1" s="1"/>
  <c r="P1640" i="1" s="1"/>
  <c r="P1638" i="1"/>
  <c r="P1637" i="1" s="1"/>
  <c r="P1636" i="1" s="1"/>
  <c r="P1635" i="1" s="1"/>
  <c r="P1563" i="1"/>
  <c r="P1562" i="1" s="1"/>
  <c r="P1523" i="1"/>
  <c r="P1522" i="1" s="1"/>
  <c r="P1517" i="1"/>
  <c r="P1516" i="1" s="1"/>
  <c r="P1515" i="1" s="1"/>
  <c r="P1514" i="1" s="1"/>
  <c r="P1513" i="1" s="1"/>
  <c r="P1510" i="1"/>
  <c r="P1509" i="1" s="1"/>
  <c r="P1508" i="1" s="1"/>
  <c r="P1507" i="1" s="1"/>
  <c r="P1500" i="1" s="1"/>
  <c r="P1455" i="1"/>
  <c r="P1453" i="1"/>
  <c r="P1444" i="1"/>
  <c r="P1443" i="1" s="1"/>
  <c r="P1442" i="1" s="1"/>
  <c r="P1441" i="1" s="1"/>
  <c r="P1440" i="1" s="1"/>
  <c r="P1437" i="1"/>
  <c r="P1436" i="1" s="1"/>
  <c r="P1435" i="1" s="1"/>
  <c r="P1434" i="1" s="1"/>
  <c r="P1432" i="1"/>
  <c r="P1431" i="1" s="1"/>
  <c r="P1430" i="1" s="1"/>
  <c r="P1429" i="1" s="1"/>
  <c r="P1379" i="1"/>
  <c r="P1378" i="1" s="1"/>
  <c r="P1377" i="1" s="1"/>
  <c r="P1376" i="1" s="1"/>
  <c r="P1375" i="1" s="1"/>
  <c r="P1351" i="1"/>
  <c r="P1350" i="1" s="1"/>
  <c r="P1313" i="1"/>
  <c r="P1311" i="1"/>
  <c r="P1305" i="1"/>
  <c r="P1304" i="1" s="1"/>
  <c r="P1303" i="1" s="1"/>
  <c r="P1302" i="1" s="1"/>
  <c r="P1301" i="1" s="1"/>
  <c r="P1248" i="1"/>
  <c r="P1247" i="1" s="1"/>
  <c r="P1239" i="1"/>
  <c r="P1238" i="1" s="1"/>
  <c r="P1237" i="1" s="1"/>
  <c r="P1236" i="1" s="1"/>
  <c r="P1235" i="1" s="1"/>
  <c r="P1234" i="1" s="1"/>
  <c r="P1099" i="1"/>
  <c r="P1098" i="1" s="1"/>
  <c r="P1097" i="1" s="1"/>
  <c r="P1096" i="1" s="1"/>
  <c r="P1089" i="1" s="1"/>
  <c r="P1232" i="1"/>
  <c r="P1231" i="1" s="1"/>
  <c r="P1230" i="1" s="1"/>
  <c r="P1229" i="1" s="1"/>
  <c r="P1227" i="1"/>
  <c r="P1226" i="1" s="1"/>
  <c r="P1225" i="1" s="1"/>
  <c r="P1224" i="1" s="1"/>
  <c r="P1152" i="1"/>
  <c r="P1151" i="1" s="1"/>
  <c r="P1112" i="1"/>
  <c r="P1106" i="1"/>
  <c r="P1105" i="1" s="1"/>
  <c r="P1104" i="1" s="1"/>
  <c r="P1103" i="1" s="1"/>
  <c r="P1102" i="1" s="1"/>
  <c r="P1042" i="1"/>
  <c r="P1041" i="1" s="1"/>
  <c r="P1033" i="1"/>
  <c r="P1032" i="1" s="1"/>
  <c r="P1031" i="1" s="1"/>
  <c r="P1030" i="1" s="1"/>
  <c r="P1029" i="1" s="1"/>
  <c r="P1028" i="1" s="1"/>
  <c r="P1021" i="1"/>
  <c r="P1020" i="1" s="1"/>
  <c r="P1019" i="1" s="1"/>
  <c r="P1018" i="1" s="1"/>
  <c r="P1026" i="1"/>
  <c r="P1025" i="1" s="1"/>
  <c r="P1024" i="1" s="1"/>
  <c r="P1023" i="1" s="1"/>
  <c r="P894" i="1"/>
  <c r="P968" i="1"/>
  <c r="P967" i="1" s="1"/>
  <c r="P966" i="1" s="1"/>
  <c r="P965" i="1" s="1"/>
  <c r="P964" i="1" s="1"/>
  <c r="P945" i="1"/>
  <c r="P944" i="1" s="1"/>
  <c r="P901" i="1"/>
  <c r="P900" i="1" s="1"/>
  <c r="P899" i="1" s="1"/>
  <c r="P898" i="1" s="1"/>
  <c r="P897" i="1" s="1"/>
  <c r="P907" i="1"/>
  <c r="P906" i="1" s="1"/>
  <c r="P905" i="1" s="1"/>
  <c r="P904" i="1" s="1"/>
  <c r="P903" i="1" s="1"/>
  <c r="P842" i="1"/>
  <c r="P841" i="1" s="1"/>
  <c r="P2187" i="1" l="1"/>
  <c r="P1707" i="1"/>
  <c r="P1561" i="1"/>
  <c r="P1560" i="1" s="1"/>
  <c r="P1559" i="1" s="1"/>
  <c r="P1349" i="1"/>
  <c r="P1348" i="1" s="1"/>
  <c r="P1347" i="1" s="1"/>
  <c r="P1150" i="1"/>
  <c r="P1149" i="1" s="1"/>
  <c r="P1148" i="1" s="1"/>
  <c r="P943" i="1"/>
  <c r="P942" i="1" s="1"/>
  <c r="P941" i="1" s="1"/>
  <c r="P940" i="1" s="1"/>
  <c r="P893" i="1"/>
  <c r="P892" i="1" s="1"/>
  <c r="P891" i="1" s="1"/>
  <c r="P890" i="1" s="1"/>
  <c r="P889" i="1" s="1"/>
  <c r="P1981" i="1"/>
  <c r="P2132" i="1"/>
  <c r="P2131" i="1" s="1"/>
  <c r="P2124" i="1" s="1"/>
  <c r="P2116" i="1" s="1"/>
  <c r="P2240" i="1"/>
  <c r="P2239" i="1" s="1"/>
  <c r="P2034" i="1"/>
  <c r="P2033" i="1" s="1"/>
  <c r="P1829" i="1"/>
  <c r="P1828" i="1" s="1"/>
  <c r="P1111" i="1"/>
  <c r="P1110" i="1" s="1"/>
  <c r="P2041" i="1"/>
  <c r="P1836" i="1"/>
  <c r="P1439" i="1"/>
  <c r="P1521" i="1"/>
  <c r="P1452" i="1"/>
  <c r="P1451" i="1" s="1"/>
  <c r="P1450" i="1" s="1"/>
  <c r="P1449" i="1" s="1"/>
  <c r="P1858" i="1"/>
  <c r="P1246" i="1"/>
  <c r="P1245" i="1" s="1"/>
  <c r="P1244" i="1" s="1"/>
  <c r="P2268" i="1"/>
  <c r="P2267" i="1" s="1"/>
  <c r="P840" i="1"/>
  <c r="P839" i="1" s="1"/>
  <c r="P838" i="1" s="1"/>
  <c r="P1040" i="1"/>
  <c r="P1039" i="1" s="1"/>
  <c r="P1038" i="1" s="1"/>
  <c r="P2094" i="1"/>
  <c r="P2084" i="1" s="1"/>
  <c r="P2063" i="1"/>
  <c r="P2139" i="1"/>
  <c r="P1933" i="1"/>
  <c r="P1887" i="1"/>
  <c r="P1877" i="1" s="1"/>
  <c r="P1634" i="1"/>
  <c r="P1633" i="1" s="1"/>
  <c r="P1428" i="1"/>
  <c r="P1427" i="1" s="1"/>
  <c r="P1310" i="1"/>
  <c r="P1309" i="1" s="1"/>
  <c r="P1308" i="1" s="1"/>
  <c r="P1307" i="1" s="1"/>
  <c r="P1300" i="1" s="1"/>
  <c r="P1292" i="1" s="1"/>
  <c r="P1223" i="1"/>
  <c r="P1222" i="1" s="1"/>
  <c r="P1017" i="1"/>
  <c r="P1016" i="1" s="1"/>
  <c r="P1015" i="1" s="1"/>
  <c r="P896" i="1"/>
  <c r="P465" i="1"/>
  <c r="P464" i="1" s="1"/>
  <c r="P469" i="1"/>
  <c r="P468" i="1" s="1"/>
  <c r="P280" i="1"/>
  <c r="P279" i="1" s="1"/>
  <c r="P278" i="1" s="1"/>
  <c r="P289" i="1"/>
  <c r="P288" i="1" s="1"/>
  <c r="P292" i="1"/>
  <c r="P291" i="1" s="1"/>
  <c r="P441" i="1"/>
  <c r="P440" i="1" s="1"/>
  <c r="P444" i="1"/>
  <c r="P443" i="1" s="1"/>
  <c r="P431" i="1"/>
  <c r="P430" i="1" s="1"/>
  <c r="P429" i="1" s="1"/>
  <c r="P463" i="1" l="1"/>
  <c r="P888" i="1"/>
  <c r="P287" i="1"/>
  <c r="P286" i="1" s="1"/>
  <c r="P277" i="1" s="1"/>
  <c r="P271" i="1" s="1"/>
  <c r="P439" i="1"/>
  <c r="P438" i="1" s="1"/>
  <c r="P1520" i="1"/>
  <c r="P1519" i="1" s="1"/>
  <c r="P1512" i="1" s="1"/>
  <c r="P1499" i="1" s="1"/>
  <c r="P1109" i="1"/>
  <c r="P1108" i="1" s="1"/>
  <c r="P1101" i="1" s="1"/>
  <c r="P1088" i="1" s="1"/>
  <c r="P1625" i="1"/>
  <c r="P1624" i="1" s="1"/>
  <c r="P1419" i="1"/>
  <c r="P1418" i="1" s="1"/>
  <c r="P1214" i="1"/>
  <c r="P1213" i="1" s="1"/>
  <c r="P1008" i="1"/>
  <c r="P1007" i="1" s="1"/>
  <c r="P476" i="1"/>
  <c r="P1632" i="1"/>
  <c r="P1426" i="1"/>
  <c r="P1221" i="1"/>
  <c r="P1857" i="1"/>
  <c r="P1856" i="1" s="1"/>
  <c r="P2062" i="1"/>
  <c r="P2061" i="1" s="1"/>
  <c r="P462" i="1"/>
  <c r="P461" i="1" s="1"/>
  <c r="P460" i="1" l="1"/>
  <c r="P459" i="1" s="1"/>
  <c r="P421" i="1"/>
  <c r="P420" i="1" s="1"/>
  <c r="P419" i="1" s="1"/>
  <c r="P407" i="1"/>
  <c r="P406" i="1" s="1"/>
  <c r="P411" i="1"/>
  <c r="P410" i="1" s="1"/>
  <c r="P395" i="1"/>
  <c r="P394" i="1" s="1"/>
  <c r="P393" i="1" s="1"/>
  <c r="P384" i="1"/>
  <c r="P383" i="1" s="1"/>
  <c r="P388" i="1"/>
  <c r="P377" i="1"/>
  <c r="P376" i="1" s="1"/>
  <c r="P375" i="1" s="1"/>
  <c r="P345" i="1"/>
  <c r="P344" i="1" s="1"/>
  <c r="P350" i="1"/>
  <c r="P347" i="1" s="1"/>
  <c r="P353" i="1"/>
  <c r="P352" i="1" s="1"/>
  <c r="P332" i="1"/>
  <c r="P331" i="1" s="1"/>
  <c r="P330" i="1" s="1"/>
  <c r="P329" i="1" s="1"/>
  <c r="P328" i="1" s="1"/>
  <c r="P307" i="1"/>
  <c r="P306" i="1" s="1"/>
  <c r="P310" i="1"/>
  <c r="P312" i="1"/>
  <c r="P317" i="1"/>
  <c r="P316" i="1" s="1"/>
  <c r="P405" i="1" l="1"/>
  <c r="P392" i="1" s="1"/>
  <c r="P343" i="1"/>
  <c r="P342" i="1" s="1"/>
  <c r="P341" i="1" s="1"/>
  <c r="P340" i="1" s="1"/>
  <c r="P309" i="1"/>
  <c r="P387" i="1"/>
  <c r="P382" i="1" s="1"/>
  <c r="P381" i="1" s="1"/>
  <c r="P369" i="1"/>
  <c r="P684" i="1"/>
  <c r="P683" i="1" s="1"/>
  <c r="P682" i="1" s="1"/>
  <c r="P681" i="1" s="1"/>
  <c r="P680" i="1" s="1"/>
  <c r="P305" i="1" l="1"/>
  <c r="P380" i="1"/>
  <c r="P1671" i="1"/>
  <c r="P1818" i="1"/>
  <c r="P1816" i="1"/>
  <c r="P1814" i="1"/>
  <c r="P1807" i="1"/>
  <c r="P1806" i="1" s="1"/>
  <c r="P1805" i="1" s="1"/>
  <c r="P1804" i="1" s="1"/>
  <c r="P1803" i="1" s="1"/>
  <c r="P1801" i="1"/>
  <c r="P1800" i="1" s="1"/>
  <c r="P1798" i="1"/>
  <c r="P1797" i="1" s="1"/>
  <c r="P1784" i="1"/>
  <c r="P1783" i="1" s="1"/>
  <c r="P1782" i="1" s="1"/>
  <c r="P1781" i="1" s="1"/>
  <c r="P1779" i="1"/>
  <c r="P1778" i="1" s="1"/>
  <c r="P1777" i="1" s="1"/>
  <c r="P1776" i="1" s="1"/>
  <c r="P1758" i="1"/>
  <c r="P1757" i="1" s="1"/>
  <c r="P1756" i="1" s="1"/>
  <c r="P1755" i="1" s="1"/>
  <c r="P1754" i="1" s="1"/>
  <c r="P1752" i="1"/>
  <c r="P1751" i="1" s="1"/>
  <c r="P1750" i="1" s="1"/>
  <c r="P1749" i="1" s="1"/>
  <c r="P1705" i="1"/>
  <c r="P1704" i="1" s="1"/>
  <c r="P1702" i="1"/>
  <c r="P1700" i="1"/>
  <c r="P1695" i="1"/>
  <c r="P1694" i="1" s="1"/>
  <c r="P1692" i="1"/>
  <c r="P1691" i="1" s="1"/>
  <c r="P1689" i="1"/>
  <c r="P1688" i="1" s="1"/>
  <c r="P1683" i="1"/>
  <c r="P1682" i="1" s="1"/>
  <c r="P1681" i="1" s="1"/>
  <c r="P1679" i="1"/>
  <c r="P1678" i="1" s="1"/>
  <c r="P1677" i="1" s="1"/>
  <c r="P1673" i="1"/>
  <c r="P1669" i="1"/>
  <c r="P1666" i="1"/>
  <c r="P1665" i="1" s="1"/>
  <c r="P1576" i="1"/>
  <c r="P1575" i="1" s="1"/>
  <c r="P1574" i="1" s="1"/>
  <c r="P1573" i="1" s="1"/>
  <c r="P1618" i="1"/>
  <c r="P1617" i="1" s="1"/>
  <c r="P1616" i="1" s="1"/>
  <c r="P1615" i="1" s="1"/>
  <c r="P1610" i="1"/>
  <c r="P1608" i="1"/>
  <c r="P1606" i="1"/>
  <c r="P1599" i="1"/>
  <c r="P1598" i="1" s="1"/>
  <c r="P1597" i="1" s="1"/>
  <c r="P1596" i="1" s="1"/>
  <c r="P1595" i="1" s="1"/>
  <c r="P1593" i="1"/>
  <c r="P1592" i="1" s="1"/>
  <c r="P1590" i="1"/>
  <c r="P1589" i="1" s="1"/>
  <c r="P1571" i="1"/>
  <c r="P1570" i="1" s="1"/>
  <c r="P1569" i="1" s="1"/>
  <c r="P1568" i="1" s="1"/>
  <c r="P1558" i="1" s="1"/>
  <c r="P1550" i="1"/>
  <c r="P1549" i="1" s="1"/>
  <c r="P1548" i="1" s="1"/>
  <c r="P1547" i="1" s="1"/>
  <c r="P1546" i="1" s="1"/>
  <c r="P1544" i="1"/>
  <c r="P1543" i="1" s="1"/>
  <c r="P1542" i="1" s="1"/>
  <c r="P1541" i="1" s="1"/>
  <c r="P1497" i="1"/>
  <c r="P1496" i="1" s="1"/>
  <c r="P1494" i="1"/>
  <c r="P1492" i="1"/>
  <c r="P1487" i="1"/>
  <c r="P1486" i="1" s="1"/>
  <c r="P1484" i="1"/>
  <c r="P1483" i="1" s="1"/>
  <c r="P1481" i="1"/>
  <c r="P1480" i="1" s="1"/>
  <c r="P1475" i="1"/>
  <c r="P1474" i="1" s="1"/>
  <c r="P1473" i="1" s="1"/>
  <c r="P1471" i="1"/>
  <c r="P1470" i="1" s="1"/>
  <c r="P1469" i="1" s="1"/>
  <c r="P1465" i="1"/>
  <c r="P1463" i="1"/>
  <c r="P1460" i="1"/>
  <c r="P1459" i="1" s="1"/>
  <c r="P1412" i="1"/>
  <c r="P1411" i="1" s="1"/>
  <c r="P1410" i="1" s="1"/>
  <c r="P1409" i="1" s="1"/>
  <c r="P1404" i="1"/>
  <c r="P1402" i="1"/>
  <c r="P1400" i="1"/>
  <c r="P1393" i="1"/>
  <c r="P1392" i="1" s="1"/>
  <c r="P1391" i="1" s="1"/>
  <c r="P1390" i="1" s="1"/>
  <c r="P1389" i="1" s="1"/>
  <c r="P1387" i="1"/>
  <c r="P1386" i="1" s="1"/>
  <c r="P1384" i="1"/>
  <c r="P1383" i="1" s="1"/>
  <c r="P1359" i="1"/>
  <c r="P1358" i="1" s="1"/>
  <c r="P1357" i="1" s="1"/>
  <c r="P1356" i="1" s="1"/>
  <c r="P1346" i="1" s="1"/>
  <c r="P1338" i="1"/>
  <c r="P1337" i="1" s="1"/>
  <c r="P1336" i="1" s="1"/>
  <c r="P1335" i="1" s="1"/>
  <c r="P1334" i="1" s="1"/>
  <c r="P1332" i="1"/>
  <c r="P1331" i="1" s="1"/>
  <c r="P1330" i="1" s="1"/>
  <c r="P1329" i="1" s="1"/>
  <c r="P1290" i="1"/>
  <c r="P1289" i="1" s="1"/>
  <c r="P1287" i="1"/>
  <c r="P1285" i="1"/>
  <c r="P1280" i="1"/>
  <c r="P1279" i="1" s="1"/>
  <c r="P1277" i="1"/>
  <c r="P1276" i="1" s="1"/>
  <c r="P1274" i="1"/>
  <c r="P1273" i="1" s="1"/>
  <c r="P1268" i="1"/>
  <c r="P1267" i="1" s="1"/>
  <c r="P1266" i="1" s="1"/>
  <c r="P1264" i="1"/>
  <c r="P1263" i="1" s="1"/>
  <c r="P1262" i="1" s="1"/>
  <c r="P1258" i="1"/>
  <c r="P1256" i="1"/>
  <c r="P1253" i="1"/>
  <c r="P1252" i="1" s="1"/>
  <c r="P1766" i="1" l="1"/>
  <c r="P304" i="1"/>
  <c r="P303" i="1" s="1"/>
  <c r="P1255" i="1"/>
  <c r="P1251" i="1" s="1"/>
  <c r="P1250" i="1" s="1"/>
  <c r="P1243" i="1" s="1"/>
  <c r="P1408" i="1"/>
  <c r="P1407" i="1" s="1"/>
  <c r="P1406" i="1" s="1"/>
  <c r="P1737" i="1"/>
  <c r="P1736" i="1" s="1"/>
  <c r="P1822" i="1"/>
  <c r="P1821" i="1" s="1"/>
  <c r="P1820" i="1" s="1"/>
  <c r="P1614" i="1"/>
  <c r="P1613" i="1" s="1"/>
  <c r="P1612" i="1" s="1"/>
  <c r="P1605" i="1"/>
  <c r="P1604" i="1" s="1"/>
  <c r="P1603" i="1" s="1"/>
  <c r="P1602" i="1" s="1"/>
  <c r="P1601" i="1" s="1"/>
  <c r="P1399" i="1"/>
  <c r="P1398" i="1" s="1"/>
  <c r="P1397" i="1" s="1"/>
  <c r="P1396" i="1" s="1"/>
  <c r="P1395" i="1" s="1"/>
  <c r="P1699" i="1"/>
  <c r="P1698" i="1" s="1"/>
  <c r="P1813" i="1"/>
  <c r="P1812" i="1" s="1"/>
  <c r="P1811" i="1" s="1"/>
  <c r="P1810" i="1" s="1"/>
  <c r="P1809" i="1" s="1"/>
  <c r="P1491" i="1"/>
  <c r="P1490" i="1" s="1"/>
  <c r="P1489" i="1" s="1"/>
  <c r="P1468" i="1"/>
  <c r="P1284" i="1"/>
  <c r="P1283" i="1" s="1"/>
  <c r="P1796" i="1"/>
  <c r="P1795" i="1" s="1"/>
  <c r="P1794" i="1" s="1"/>
  <c r="P1668" i="1"/>
  <c r="P1664" i="1" s="1"/>
  <c r="P1663" i="1" s="1"/>
  <c r="P1654" i="1" s="1"/>
  <c r="P1676" i="1"/>
  <c r="P1687" i="1"/>
  <c r="P1686" i="1" s="1"/>
  <c r="P1462" i="1"/>
  <c r="P1458" i="1" s="1"/>
  <c r="P1457" i="1" s="1"/>
  <c r="P1448" i="1" s="1"/>
  <c r="P1529" i="1"/>
  <c r="P1528" i="1" s="1"/>
  <c r="P1479" i="1"/>
  <c r="P1478" i="1" s="1"/>
  <c r="P1382" i="1"/>
  <c r="P1381" i="1" s="1"/>
  <c r="P1374" i="1" s="1"/>
  <c r="P1588" i="1"/>
  <c r="P1587" i="1" s="1"/>
  <c r="P1586" i="1" s="1"/>
  <c r="P1261" i="1"/>
  <c r="P1317" i="1"/>
  <c r="P1316" i="1" s="1"/>
  <c r="P1272" i="1"/>
  <c r="P1271" i="1" s="1"/>
  <c r="P1366" i="1" l="1"/>
  <c r="P1786" i="1"/>
  <c r="P1578" i="1"/>
  <c r="P1282" i="1"/>
  <c r="P1270" i="1" s="1"/>
  <c r="P1260" i="1" s="1"/>
  <c r="P1242" i="1" s="1"/>
  <c r="P1697" i="1"/>
  <c r="P1685" i="1" s="1"/>
  <c r="P1675" i="1" s="1"/>
  <c r="P1315" i="1"/>
  <c r="P1735" i="1"/>
  <c r="P1527" i="1"/>
  <c r="P1477" i="1"/>
  <c r="P1467" i="1" s="1"/>
  <c r="P1447" i="1" s="1"/>
  <c r="P1653" i="1" l="1"/>
  <c r="P1652" i="1" s="1"/>
  <c r="P1446" i="1"/>
  <c r="P1241" i="1"/>
  <c r="P1160" i="1" l="1"/>
  <c r="P1159" i="1" s="1"/>
  <c r="P1158" i="1" s="1"/>
  <c r="P1157" i="1" s="1"/>
  <c r="P1050" i="1"/>
  <c r="P1207" i="1"/>
  <c r="P1206" i="1" s="1"/>
  <c r="P1205" i="1" s="1"/>
  <c r="P1204" i="1" s="1"/>
  <c r="P1199" i="1"/>
  <c r="P1197" i="1"/>
  <c r="P1195" i="1"/>
  <c r="P1188" i="1"/>
  <c r="P1187" i="1" s="1"/>
  <c r="P1186" i="1" s="1"/>
  <c r="P1185" i="1" s="1"/>
  <c r="P1184" i="1" s="1"/>
  <c r="P1182" i="1"/>
  <c r="P1181" i="1" s="1"/>
  <c r="P1179" i="1"/>
  <c r="P1178" i="1" s="1"/>
  <c r="P1165" i="1"/>
  <c r="P1164" i="1" s="1"/>
  <c r="P1163" i="1" s="1"/>
  <c r="P1162" i="1" s="1"/>
  <c r="P1139" i="1"/>
  <c r="P1138" i="1" s="1"/>
  <c r="P1137" i="1" s="1"/>
  <c r="P1136" i="1" s="1"/>
  <c r="P1135" i="1" s="1"/>
  <c r="P1133" i="1"/>
  <c r="P1132" i="1" s="1"/>
  <c r="P1131" i="1" s="1"/>
  <c r="P1130" i="1" s="1"/>
  <c r="P1086" i="1"/>
  <c r="P1085" i="1" s="1"/>
  <c r="P1083" i="1"/>
  <c r="P1081" i="1"/>
  <c r="P1076" i="1"/>
  <c r="P1075" i="1" s="1"/>
  <c r="P1073" i="1"/>
  <c r="P1072" i="1" s="1"/>
  <c r="P1070" i="1"/>
  <c r="P1069" i="1" s="1"/>
  <c r="P1064" i="1"/>
  <c r="P1063" i="1" s="1"/>
  <c r="P1062" i="1" s="1"/>
  <c r="P1060" i="1"/>
  <c r="P1059" i="1" s="1"/>
  <c r="P1058" i="1" s="1"/>
  <c r="P1052" i="1"/>
  <c r="P1047" i="1"/>
  <c r="P1046" i="1" s="1"/>
  <c r="P1147" i="1" l="1"/>
  <c r="P1118" i="1"/>
  <c r="P1117" i="1" s="1"/>
  <c r="P1203" i="1"/>
  <c r="P1202" i="1" s="1"/>
  <c r="P1201" i="1" s="1"/>
  <c r="P1194" i="1"/>
  <c r="P1193" i="1" s="1"/>
  <c r="P1192" i="1" s="1"/>
  <c r="P1191" i="1" s="1"/>
  <c r="P1190" i="1" s="1"/>
  <c r="P1080" i="1"/>
  <c r="P1079" i="1" s="1"/>
  <c r="P1078" i="1" s="1"/>
  <c r="P1049" i="1"/>
  <c r="P1045" i="1" s="1"/>
  <c r="P1044" i="1" s="1"/>
  <c r="P1037" i="1" s="1"/>
  <c r="P1177" i="1"/>
  <c r="P1176" i="1" s="1"/>
  <c r="P1175" i="1" s="1"/>
  <c r="P1057" i="1"/>
  <c r="P1068" i="1"/>
  <c r="P1067" i="1" s="1"/>
  <c r="P1167" i="1" l="1"/>
  <c r="P1066" i="1"/>
  <c r="P1056" i="1" s="1"/>
  <c r="P1116" i="1"/>
  <c r="P1036" i="1" l="1"/>
  <c r="P1035" i="1" s="1"/>
  <c r="P989" i="1"/>
  <c r="P991" i="1"/>
  <c r="P993" i="1"/>
  <c r="P973" i="1"/>
  <c r="P972" i="1" s="1"/>
  <c r="P976" i="1"/>
  <c r="P975" i="1" s="1"/>
  <c r="P982" i="1"/>
  <c r="P981" i="1" s="1"/>
  <c r="P980" i="1" s="1"/>
  <c r="P979" i="1" s="1"/>
  <c r="P978" i="1" s="1"/>
  <c r="P926" i="1"/>
  <c r="P925" i="1" s="1"/>
  <c r="P924" i="1" s="1"/>
  <c r="P923" i="1" s="1"/>
  <c r="P932" i="1"/>
  <c r="P931" i="1" s="1"/>
  <c r="P930" i="1" s="1"/>
  <c r="P929" i="1" s="1"/>
  <c r="P928" i="1" s="1"/>
  <c r="P860" i="1"/>
  <c r="P859" i="1" s="1"/>
  <c r="P858" i="1" s="1"/>
  <c r="P864" i="1"/>
  <c r="P863" i="1" s="1"/>
  <c r="P862" i="1" s="1"/>
  <c r="P870" i="1"/>
  <c r="P869" i="1" s="1"/>
  <c r="P873" i="1"/>
  <c r="P872" i="1" s="1"/>
  <c r="P876" i="1"/>
  <c r="P875" i="1" s="1"/>
  <c r="P881" i="1"/>
  <c r="P883" i="1"/>
  <c r="P886" i="1"/>
  <c r="P885" i="1" s="1"/>
  <c r="P847" i="1"/>
  <c r="P846" i="1" s="1"/>
  <c r="P852" i="1"/>
  <c r="P854" i="1"/>
  <c r="P849" i="1" l="1"/>
  <c r="P845" i="1" s="1"/>
  <c r="P844" i="1" s="1"/>
  <c r="P837" i="1" s="1"/>
  <c r="P911" i="1"/>
  <c r="P910" i="1" s="1"/>
  <c r="P997" i="1"/>
  <c r="P996" i="1" s="1"/>
  <c r="P995" i="1" s="1"/>
  <c r="P971" i="1"/>
  <c r="P970" i="1" s="1"/>
  <c r="P988" i="1"/>
  <c r="P987" i="1" s="1"/>
  <c r="P986" i="1" s="1"/>
  <c r="P985" i="1" s="1"/>
  <c r="P984" i="1" s="1"/>
  <c r="P880" i="1"/>
  <c r="P879" i="1" s="1"/>
  <c r="P878" i="1" s="1"/>
  <c r="P857" i="1"/>
  <c r="P868" i="1"/>
  <c r="P867" i="1" s="1"/>
  <c r="P670" i="1"/>
  <c r="P669" i="1" s="1"/>
  <c r="P668" i="1" s="1"/>
  <c r="P667" i="1" s="1"/>
  <c r="P711" i="1"/>
  <c r="P710" i="1" s="1"/>
  <c r="P703" i="1" s="1"/>
  <c r="P688" i="1" s="1"/>
  <c r="P726" i="1"/>
  <c r="P725" i="1" s="1"/>
  <c r="P729" i="1"/>
  <c r="P731" i="1"/>
  <c r="P733" i="1"/>
  <c r="P963" i="1" l="1"/>
  <c r="P955" i="1" s="1"/>
  <c r="P909" i="1"/>
  <c r="P687" i="1"/>
  <c r="P866" i="1"/>
  <c r="P856" i="1" s="1"/>
  <c r="P836" i="1" s="1"/>
  <c r="P728" i="1"/>
  <c r="P724" i="1" s="1"/>
  <c r="P723" i="1" s="1"/>
  <c r="P453" i="1"/>
  <c r="P455" i="1"/>
  <c r="P457" i="1"/>
  <c r="P450" i="1"/>
  <c r="P449" i="1" s="1"/>
  <c r="P367" i="1"/>
  <c r="P366" i="1" s="1"/>
  <c r="P365" i="1" s="1"/>
  <c r="P360" i="1"/>
  <c r="P362" i="1"/>
  <c r="P301" i="1"/>
  <c r="P300" i="1" s="1"/>
  <c r="P299" i="1" s="1"/>
  <c r="P298" i="1" s="1"/>
  <c r="P297" i="1" s="1"/>
  <c r="P167" i="1"/>
  <c r="P166" i="1" s="1"/>
  <c r="P164" i="1"/>
  <c r="P163" i="1" s="1"/>
  <c r="P156" i="1"/>
  <c r="P155" i="1" s="1"/>
  <c r="P150" i="1" s="1"/>
  <c r="P135" i="1"/>
  <c r="P134" i="1" s="1"/>
  <c r="P133" i="1" s="1"/>
  <c r="P131" i="1"/>
  <c r="P130" i="1" s="1"/>
  <c r="P129" i="1" s="1"/>
  <c r="P120" i="1" l="1"/>
  <c r="P270" i="1"/>
  <c r="P666" i="1"/>
  <c r="P146" i="1"/>
  <c r="P835" i="1"/>
  <c r="P162" i="1"/>
  <c r="P161" i="1" s="1"/>
  <c r="P452" i="1"/>
  <c r="P448" i="1" s="1"/>
  <c r="P447" i="1" s="1"/>
  <c r="P446" i="1" s="1"/>
  <c r="P359" i="1"/>
  <c r="P358" i="1" s="1"/>
  <c r="P357" i="1" s="1"/>
  <c r="P356" i="1" s="1"/>
  <c r="P111" i="1"/>
  <c r="P113" i="1"/>
  <c r="P115" i="1"/>
  <c r="P108" i="1"/>
  <c r="P107" i="1" s="1"/>
  <c r="P483" i="1" l="1"/>
  <c r="P482" i="1" s="1"/>
  <c r="P355" i="1"/>
  <c r="P269" i="1" s="1"/>
  <c r="P110" i="1"/>
  <c r="P106" i="1" s="1"/>
  <c r="P105" i="1" s="1"/>
  <c r="P104" i="1" s="1"/>
  <c r="P103" i="1" s="1"/>
  <c r="P119" i="1"/>
  <c r="P118" i="1" s="1"/>
  <c r="P117" i="1" l="1"/>
  <c r="P102" i="1" s="1"/>
  <c r="P3906" i="1" s="1"/>
</calcChain>
</file>

<file path=xl/sharedStrings.xml><?xml version="1.0" encoding="utf-8"?>
<sst xmlns="http://schemas.openxmlformats.org/spreadsheetml/2006/main" count="20806" uniqueCount="1356">
  <si>
    <t>Ведомство</t>
  </si>
  <si>
    <t>Раздел</t>
  </si>
  <si>
    <t>Подраздел</t>
  </si>
  <si>
    <t>Целевая статья</t>
  </si>
  <si>
    <t>Вид расходов</t>
  </si>
  <si>
    <t>Наименование расходов</t>
  </si>
  <si>
    <t>ПРИЛОЖЕНИЕ 11</t>
  </si>
  <si>
    <t>к решению</t>
  </si>
  <si>
    <t>Пермской городской Думы</t>
  </si>
  <si>
    <t>01</t>
  </si>
  <si>
    <t>163</t>
  </si>
  <si>
    <t>13</t>
  </si>
  <si>
    <t>07</t>
  </si>
  <si>
    <t>Департамент имущественных отношений администрации города Перми</t>
  </si>
  <si>
    <t>Общегосударственные вопросы</t>
  </si>
  <si>
    <t>Другие общегосударственные вопросы</t>
  </si>
  <si>
    <t>Образование</t>
  </si>
  <si>
    <t>Дошкольное образование</t>
  </si>
  <si>
    <t>902</t>
  </si>
  <si>
    <t>06</t>
  </si>
  <si>
    <t>11</t>
  </si>
  <si>
    <t>Департамент финансов администрации города Перми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</si>
  <si>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</si>
  <si>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</si>
  <si>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04</t>
  </si>
  <si>
    <t>12</t>
  </si>
  <si>
    <t>Департамент градостроительства и архитектуры администрации города Перми</t>
  </si>
  <si>
    <t>Национальная экономика</t>
  </si>
  <si>
    <t>Другие вопросы в области национальной экономики</t>
  </si>
  <si>
    <t>915</t>
  </si>
  <si>
    <t>03</t>
  </si>
  <si>
    <t>05</t>
  </si>
  <si>
    <t>Управление по экологии и природопользованию администрации города Перми</t>
  </si>
  <si>
    <t>Лесное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</si>
  <si>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</si>
  <si>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</si>
  <si>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</si>
  <si>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09</t>
  </si>
  <si>
    <t>10</t>
  </si>
  <si>
    <t>02</t>
  </si>
  <si>
    <t>Социальная политика</t>
  </si>
  <si>
    <t>Социальное обеспечение населения</t>
  </si>
  <si>
    <t>08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</si>
  <si>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</si>
  <si>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</si>
  <si>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</si>
  <si>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</si>
  <si>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</si>
  <si>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Другие вопросы в области социальной политики</t>
  </si>
  <si>
    <t>Охрана семьи и детства</t>
  </si>
  <si>
    <t>14</t>
  </si>
  <si>
    <t>Администрация Ленинского района города Перми</t>
  </si>
  <si>
    <t>Администрация Свердловского района города Перми</t>
  </si>
  <si>
    <t>932</t>
  </si>
  <si>
    <t>Администрация Мотовилихинского района города Перми</t>
  </si>
  <si>
    <t>933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</si>
  <si>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</si>
  <si>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</si>
  <si>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</si>
  <si>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</si>
  <si>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</si>
  <si>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</si>
  <si>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</si>
  <si>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</si>
  <si>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</si>
  <si>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</si>
  <si>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Массовый спорт</t>
  </si>
  <si>
    <t>934</t>
  </si>
  <si>
    <t>935</t>
  </si>
  <si>
    <t>Администрация Индустриального района города Перми</t>
  </si>
  <si>
    <t>Администрация Кировского района города Перми</t>
  </si>
  <si>
    <t>936</t>
  </si>
  <si>
    <t>937</t>
  </si>
  <si>
    <t>Администрация Орджоникидзевского района города Перми</t>
  </si>
  <si>
    <t>938</t>
  </si>
  <si>
    <t>Администрация поселка Новые Ляды города Перми</t>
  </si>
  <si>
    <t>940</t>
  </si>
  <si>
    <t>951</t>
  </si>
  <si>
    <t>Департамент жилищно-коммунального хозяйства администрации города Перми</t>
  </si>
  <si>
    <t>Управление внешнего благоустройства администрации города Перми</t>
  </si>
  <si>
    <t>Департамент дорог и транспорта администрации города Перми</t>
  </si>
  <si>
    <t>Департамент общественной безопасности администрации города Перми</t>
  </si>
  <si>
    <t xml:space="preserve">Администрация города Перми 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</si>
  <si>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</si>
  <si>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</si>
  <si>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</si>
  <si>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Департамент земельных отношений администрации города Перми</t>
  </si>
  <si>
    <t>Общий итог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</si>
  <si>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</si>
  <si>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</si>
  <si>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</si>
  <si>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Транспорт</t>
  </si>
  <si>
    <t>Коммунальное хозяйство</t>
  </si>
  <si>
    <t>Пенсионное обеспечение</t>
  </si>
  <si>
    <t>Физическая культура</t>
  </si>
  <si>
    <t>Другие вопросы в области физической культуры и спорта</t>
  </si>
  <si>
    <t>Департамент культуры и молодежной политики администрации города Перми</t>
  </si>
  <si>
    <t>Департамент образования администрации города Перми</t>
  </si>
  <si>
    <t>Комитет по физической культуре и спорту администрации города Перми</t>
  </si>
  <si>
    <t>964</t>
  </si>
  <si>
    <t>942</t>
  </si>
  <si>
    <t>Управление капитального строительства администрации города Перми</t>
  </si>
  <si>
    <t>Администрация Дзержинского района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</si>
  <si>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</si>
  <si>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</si>
  <si>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Управление жилищных отношений администрации города Перми</t>
  </si>
  <si>
    <t>Формулы</t>
  </si>
  <si>
    <t>2018 год</t>
  </si>
  <si>
    <t>0100000000</t>
  </si>
  <si>
    <t>0110000000</t>
  </si>
  <si>
    <t>0110100000</t>
  </si>
  <si>
    <t>0120000000</t>
  </si>
  <si>
    <t>0120100000</t>
  </si>
  <si>
    <t>9500000000</t>
  </si>
  <si>
    <t>9580000000</t>
  </si>
  <si>
    <t>9580000110</t>
  </si>
  <si>
    <t>9580000190</t>
  </si>
  <si>
    <t>2200000000</t>
  </si>
  <si>
    <t>2240000000</t>
  </si>
  <si>
    <t>2240200000</t>
  </si>
  <si>
    <t>2240200820</t>
  </si>
  <si>
    <t>9570000000</t>
  </si>
  <si>
    <t>9570000110</t>
  </si>
  <si>
    <t>9570000190</t>
  </si>
  <si>
    <t>0600000000</t>
  </si>
  <si>
    <t>1000000000</t>
  </si>
  <si>
    <t>1010000000</t>
  </si>
  <si>
    <t>1010100000</t>
  </si>
  <si>
    <t>1100000000</t>
  </si>
  <si>
    <t>1110000000</t>
  </si>
  <si>
    <t>1110600000</t>
  </si>
  <si>
    <t>1200000000</t>
  </si>
  <si>
    <t>1220000000</t>
  </si>
  <si>
    <t>1220300000</t>
  </si>
  <si>
    <t>1220321780</t>
  </si>
  <si>
    <t>1800000000</t>
  </si>
  <si>
    <t>1820000000</t>
  </si>
  <si>
    <t>1820200000</t>
  </si>
  <si>
    <t>1700000000</t>
  </si>
  <si>
    <t>1730000000</t>
  </si>
  <si>
    <t>1110100000</t>
  </si>
  <si>
    <t>1110200000</t>
  </si>
  <si>
    <t>1720000000</t>
  </si>
  <si>
    <t>1030000000</t>
  </si>
  <si>
    <t>1030100000</t>
  </si>
  <si>
    <t>1030100590</t>
  </si>
  <si>
    <t>2100000000</t>
  </si>
  <si>
    <t>2110100000</t>
  </si>
  <si>
    <t>2110121640</t>
  </si>
  <si>
    <t>2110000000</t>
  </si>
  <si>
    <t>200</t>
  </si>
  <si>
    <t>1400000000</t>
  </si>
  <si>
    <t>1410000000</t>
  </si>
  <si>
    <t>1300000000</t>
  </si>
  <si>
    <t>1320000000</t>
  </si>
  <si>
    <t>1320100000</t>
  </si>
  <si>
    <t>1320121090</t>
  </si>
  <si>
    <t>0300000000</t>
  </si>
  <si>
    <t>0330000000</t>
  </si>
  <si>
    <t>0330100000</t>
  </si>
  <si>
    <t>0400000000</t>
  </si>
  <si>
    <t>0410000000</t>
  </si>
  <si>
    <t>0410100000</t>
  </si>
  <si>
    <t>0410100590</t>
  </si>
  <si>
    <t>0410123140</t>
  </si>
  <si>
    <t>0410170040</t>
  </si>
  <si>
    <t>0700000000</t>
  </si>
  <si>
    <t>0730000000</t>
  </si>
  <si>
    <t>0730100000</t>
  </si>
  <si>
    <t>0340000000</t>
  </si>
  <si>
    <t>0340100000</t>
  </si>
  <si>
    <t>0340100680</t>
  </si>
  <si>
    <t>600</t>
  </si>
  <si>
    <t>0340121270</t>
  </si>
  <si>
    <t>300</t>
  </si>
  <si>
    <t>0340182030</t>
  </si>
  <si>
    <t>0200000000</t>
  </si>
  <si>
    <t>0210000000</t>
  </si>
  <si>
    <t>0220000000</t>
  </si>
  <si>
    <t>0220100000</t>
  </si>
  <si>
    <t>0310000000</t>
  </si>
  <si>
    <t>0310100000</t>
  </si>
  <si>
    <t>0310100720</t>
  </si>
  <si>
    <t>0310121980</t>
  </si>
  <si>
    <t>0320000000</t>
  </si>
  <si>
    <t>0320100000</t>
  </si>
  <si>
    <t>0320100590</t>
  </si>
  <si>
    <t>0320200000</t>
  </si>
  <si>
    <t>0320200590</t>
  </si>
  <si>
    <t>0320200670</t>
  </si>
  <si>
    <t>0320300000</t>
  </si>
  <si>
    <t>0320300590</t>
  </si>
  <si>
    <t>0320400000</t>
  </si>
  <si>
    <t>0350000000</t>
  </si>
  <si>
    <t>0350100000</t>
  </si>
  <si>
    <t>0350100590</t>
  </si>
  <si>
    <t>0350100750</t>
  </si>
  <si>
    <t>0340100590</t>
  </si>
  <si>
    <t>0210400000</t>
  </si>
  <si>
    <t>0210423220</t>
  </si>
  <si>
    <t>9100000000</t>
  </si>
  <si>
    <t>9190000000</t>
  </si>
  <si>
    <t>100</t>
  </si>
  <si>
    <t>1310000000</t>
  </si>
  <si>
    <t>1310200000</t>
  </si>
  <si>
    <t>1310221080</t>
  </si>
  <si>
    <t>1420000000</t>
  </si>
  <si>
    <t>1420200000</t>
  </si>
  <si>
    <t>1420221120</t>
  </si>
  <si>
    <t>0900000000</t>
  </si>
  <si>
    <t>0910000000</t>
  </si>
  <si>
    <t>0910200000</t>
  </si>
  <si>
    <t>0910221150</t>
  </si>
  <si>
    <t>0910100000</t>
  </si>
  <si>
    <t>0910121140</t>
  </si>
  <si>
    <t>9190021880</t>
  </si>
  <si>
    <t>0350121990</t>
  </si>
  <si>
    <t>0500000000</t>
  </si>
  <si>
    <t>0510000000</t>
  </si>
  <si>
    <t>1420400000</t>
  </si>
  <si>
    <t>2210000000</t>
  </si>
  <si>
    <t>2210100000</t>
  </si>
  <si>
    <t>2210100590</t>
  </si>
  <si>
    <t>2210100610</t>
  </si>
  <si>
    <t>2210100770</t>
  </si>
  <si>
    <t>2210200000</t>
  </si>
  <si>
    <t>2250000000</t>
  </si>
  <si>
    <t>2250100000</t>
  </si>
  <si>
    <t>2250170030</t>
  </si>
  <si>
    <t>2300000000</t>
  </si>
  <si>
    <t>2310000000</t>
  </si>
  <si>
    <t>2310100000</t>
  </si>
  <si>
    <t>2310200000</t>
  </si>
  <si>
    <t>2400000000</t>
  </si>
  <si>
    <t>2410000000</t>
  </si>
  <si>
    <t>2410200000</t>
  </si>
  <si>
    <t>800</t>
  </si>
  <si>
    <t>2220000000</t>
  </si>
  <si>
    <t>2220100000</t>
  </si>
  <si>
    <t>2220100590</t>
  </si>
  <si>
    <t>2220100690</t>
  </si>
  <si>
    <t>2220100700</t>
  </si>
  <si>
    <t>2220100840</t>
  </si>
  <si>
    <t>2220200000</t>
  </si>
  <si>
    <t>2230000000</t>
  </si>
  <si>
    <t>2230100000</t>
  </si>
  <si>
    <t>2230100590</t>
  </si>
  <si>
    <t>2250170050</t>
  </si>
  <si>
    <t>2420000000</t>
  </si>
  <si>
    <t>2420100000</t>
  </si>
  <si>
    <t>400</t>
  </si>
  <si>
    <t>0510400000</t>
  </si>
  <si>
    <t>0510400590</t>
  </si>
  <si>
    <t>0720000000</t>
  </si>
  <si>
    <t>0720100000</t>
  </si>
  <si>
    <t>0720100650</t>
  </si>
  <si>
    <t>2240221190</t>
  </si>
  <si>
    <t>0710000000</t>
  </si>
  <si>
    <t>0710100000</t>
  </si>
  <si>
    <t>0710200000</t>
  </si>
  <si>
    <t>2240100000</t>
  </si>
  <si>
    <t>2240100590</t>
  </si>
  <si>
    <t>2240200630</t>
  </si>
  <si>
    <t>2240200640</t>
  </si>
  <si>
    <t>2220100710</t>
  </si>
  <si>
    <t>9600000000</t>
  </si>
  <si>
    <t>9610000000</t>
  </si>
  <si>
    <t>9610092000</t>
  </si>
  <si>
    <t>1710000000</t>
  </si>
  <si>
    <t>1710100000</t>
  </si>
  <si>
    <t>1710141090</t>
  </si>
  <si>
    <t>1710141130</t>
  </si>
  <si>
    <t>1710141140</t>
  </si>
  <si>
    <t>1710141210</t>
  </si>
  <si>
    <t>1710141220</t>
  </si>
  <si>
    <t>1710200000</t>
  </si>
  <si>
    <t>1710241100</t>
  </si>
  <si>
    <t>1710300000</t>
  </si>
  <si>
    <t>1710371160</t>
  </si>
  <si>
    <t>1710400000</t>
  </si>
  <si>
    <t>1710421670</t>
  </si>
  <si>
    <t>1710421680</t>
  </si>
  <si>
    <t>1710500000</t>
  </si>
  <si>
    <t>1720100000</t>
  </si>
  <si>
    <t>1730200000</t>
  </si>
  <si>
    <t>1730300000</t>
  </si>
  <si>
    <t>1730400000</t>
  </si>
  <si>
    <t>1740000000</t>
  </si>
  <si>
    <t>1740100000</t>
  </si>
  <si>
    <t>1740100590</t>
  </si>
  <si>
    <t>0710300000</t>
  </si>
  <si>
    <t>9700000000</t>
  </si>
  <si>
    <t>9710000000</t>
  </si>
  <si>
    <t>9710000590</t>
  </si>
  <si>
    <t>2410100000</t>
  </si>
  <si>
    <t>2420141170</t>
  </si>
  <si>
    <t>2420141180</t>
  </si>
  <si>
    <t>2420141390</t>
  </si>
  <si>
    <t>2000000000</t>
  </si>
  <si>
    <t>2010000000</t>
  </si>
  <si>
    <t>2010100000</t>
  </si>
  <si>
    <t>2010123370</t>
  </si>
  <si>
    <t>2020100000</t>
  </si>
  <si>
    <t>2020100590</t>
  </si>
  <si>
    <t>0510100000</t>
  </si>
  <si>
    <t>9620000000</t>
  </si>
  <si>
    <t>9620093000</t>
  </si>
  <si>
    <t>9160000000</t>
  </si>
  <si>
    <t>2110121660</t>
  </si>
  <si>
    <t>2120000000</t>
  </si>
  <si>
    <t>2120100000</t>
  </si>
  <si>
    <t>2120121790</t>
  </si>
  <si>
    <t>2120200000</t>
  </si>
  <si>
    <t>2120200590</t>
  </si>
  <si>
    <t>2120221700</t>
  </si>
  <si>
    <t>2120300000</t>
  </si>
  <si>
    <t>2120321650</t>
  </si>
  <si>
    <t>2110200000</t>
  </si>
  <si>
    <t>2110300000</t>
  </si>
  <si>
    <t>2110321630</t>
  </si>
  <si>
    <t>2110400000</t>
  </si>
  <si>
    <t>2110421620</t>
  </si>
  <si>
    <t>9150000000</t>
  </si>
  <si>
    <t>9150000590</t>
  </si>
  <si>
    <t>9190021950</t>
  </si>
  <si>
    <t>0800000000</t>
  </si>
  <si>
    <t>0810000000</t>
  </si>
  <si>
    <t>0810100000</t>
  </si>
  <si>
    <t>0820000000</t>
  </si>
  <si>
    <t>0820100000</t>
  </si>
  <si>
    <t>0820121170</t>
  </si>
  <si>
    <t>0830000000</t>
  </si>
  <si>
    <t>0830100000</t>
  </si>
  <si>
    <t>0830100590</t>
  </si>
  <si>
    <t>0830200000</t>
  </si>
  <si>
    <t>0830221180</t>
  </si>
  <si>
    <t>9300000000</t>
  </si>
  <si>
    <t>9310000000</t>
  </si>
  <si>
    <t>9310000110</t>
  </si>
  <si>
    <t>9390000000</t>
  </si>
  <si>
    <t>9390000110</t>
  </si>
  <si>
    <t>9390000190</t>
  </si>
  <si>
    <t>9400000000</t>
  </si>
  <si>
    <t>9410000000</t>
  </si>
  <si>
    <t>9410000110</t>
  </si>
  <si>
    <t>9490000000</t>
  </si>
  <si>
    <t>9490000110</t>
  </si>
  <si>
    <t>9490000190</t>
  </si>
  <si>
    <t>9200000000</t>
  </si>
  <si>
    <t>9220000000</t>
  </si>
  <si>
    <t>9220000110</t>
  </si>
  <si>
    <t>9220000190</t>
  </si>
  <si>
    <t>9290000000</t>
  </si>
  <si>
    <t>9290000110</t>
  </si>
  <si>
    <t>9290000190</t>
  </si>
  <si>
    <t>9190021870</t>
  </si>
  <si>
    <t>9190082070</t>
  </si>
  <si>
    <t>1900000000</t>
  </si>
  <si>
    <t>1910000000</t>
  </si>
  <si>
    <t>1910100000</t>
  </si>
  <si>
    <t>1910121520</t>
  </si>
  <si>
    <t>1920000000</t>
  </si>
  <si>
    <t>1920100000</t>
  </si>
  <si>
    <t>1010200000</t>
  </si>
  <si>
    <t>1010300000</t>
  </si>
  <si>
    <t>1010400000</t>
  </si>
  <si>
    <t>1020000000</t>
  </si>
  <si>
    <t>1020100000</t>
  </si>
  <si>
    <t>1020141510</t>
  </si>
  <si>
    <t>1020200000</t>
  </si>
  <si>
    <t>1110300000</t>
  </si>
  <si>
    <t>1110400000</t>
  </si>
  <si>
    <t>1120000000</t>
  </si>
  <si>
    <t>1120100000</t>
  </si>
  <si>
    <t>1120200000</t>
  </si>
  <si>
    <t>1120300000</t>
  </si>
  <si>
    <t>1120400000</t>
  </si>
  <si>
    <t>1120441540</t>
  </si>
  <si>
    <t>0730170020</t>
  </si>
  <si>
    <t>0730200000</t>
  </si>
  <si>
    <t>0730300000</t>
  </si>
  <si>
    <t>0730400000</t>
  </si>
  <si>
    <t>9190082080</t>
  </si>
  <si>
    <t>0210200000</t>
  </si>
  <si>
    <t>0210300000</t>
  </si>
  <si>
    <t>0210100000</t>
  </si>
  <si>
    <t>0720121050</t>
  </si>
  <si>
    <t>0720200000</t>
  </si>
  <si>
    <t>1730100000</t>
  </si>
  <si>
    <t>1220100000</t>
  </si>
  <si>
    <t>1220123280</t>
  </si>
  <si>
    <t>1220171060</t>
  </si>
  <si>
    <t>1220171070</t>
  </si>
  <si>
    <t>1220171080</t>
  </si>
  <si>
    <t>1220171100</t>
  </si>
  <si>
    <t>1220200000</t>
  </si>
  <si>
    <t>1220200590</t>
  </si>
  <si>
    <t>1210000000</t>
  </si>
  <si>
    <t>1210100000</t>
  </si>
  <si>
    <t>1210200000</t>
  </si>
  <si>
    <t>1210200590</t>
  </si>
  <si>
    <t>1210300000</t>
  </si>
  <si>
    <t>1210321610</t>
  </si>
  <si>
    <t>1210400000</t>
  </si>
  <si>
    <t>1210500000</t>
  </si>
  <si>
    <t>1210523340</t>
  </si>
  <si>
    <t>1220321770</t>
  </si>
  <si>
    <t>1410100000</t>
  </si>
  <si>
    <t>1410100590</t>
  </si>
  <si>
    <t>1410200000</t>
  </si>
  <si>
    <t>1310100000</t>
  </si>
  <si>
    <t>1310171270</t>
  </si>
  <si>
    <t>1420100000</t>
  </si>
  <si>
    <t>1420121110</t>
  </si>
  <si>
    <t>1420300000</t>
  </si>
  <si>
    <t>9510000000</t>
  </si>
  <si>
    <t>9510000110</t>
  </si>
  <si>
    <t>9590000000</t>
  </si>
  <si>
    <t>9590000110</t>
  </si>
  <si>
    <t>9590000190</t>
  </si>
  <si>
    <t>0130000000</t>
  </si>
  <si>
    <t>0130100000</t>
  </si>
  <si>
    <t>0610000000</t>
  </si>
  <si>
    <t>0610100000</t>
  </si>
  <si>
    <t>0910221160</t>
  </si>
  <si>
    <t>9130000000</t>
  </si>
  <si>
    <t>9130000590</t>
  </si>
  <si>
    <t>9130021960</t>
  </si>
  <si>
    <t>9140000000</t>
  </si>
  <si>
    <t>9140000590</t>
  </si>
  <si>
    <t>9190021860</t>
  </si>
  <si>
    <t>9190021890</t>
  </si>
  <si>
    <t>9190021900</t>
  </si>
  <si>
    <t>9190081100</t>
  </si>
  <si>
    <t>1500000000</t>
  </si>
  <si>
    <t>1510000000</t>
  </si>
  <si>
    <t>1510200000</t>
  </si>
  <si>
    <t>9190081050</t>
  </si>
  <si>
    <t>0510200000</t>
  </si>
  <si>
    <t>0510221130</t>
  </si>
  <si>
    <t>0510400600</t>
  </si>
  <si>
    <t>0520000000</t>
  </si>
  <si>
    <t>0520200000</t>
  </si>
  <si>
    <t>0510500000</t>
  </si>
  <si>
    <t>0510223210</t>
  </si>
  <si>
    <t>0510300000</t>
  </si>
  <si>
    <t>0510370000</t>
  </si>
  <si>
    <t>0510141420</t>
  </si>
  <si>
    <t>0510371200</t>
  </si>
  <si>
    <t>0520100000</t>
  </si>
  <si>
    <t>1530000000</t>
  </si>
  <si>
    <t>1530100000</t>
  </si>
  <si>
    <t>1510100000</t>
  </si>
  <si>
    <t>1510121470</t>
  </si>
  <si>
    <t>1510121480</t>
  </si>
  <si>
    <t>1510300000</t>
  </si>
  <si>
    <t>1520000000</t>
  </si>
  <si>
    <t>1520100000</t>
  </si>
  <si>
    <t>1520121500</t>
  </si>
  <si>
    <t>1530200000</t>
  </si>
  <si>
    <t>1530300000</t>
  </si>
  <si>
    <t>1520100590</t>
  </si>
  <si>
    <t>000</t>
  </si>
  <si>
    <t>00</t>
  </si>
  <si>
    <t>0000000000</t>
  </si>
  <si>
    <t>Условно утвержденные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</si>
  <si>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</si>
  <si>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</si>
  <si>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</si>
  <si>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</si>
  <si>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</si>
  <si>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</si>
  <si>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</si>
  <si>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</si>
  <si>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Публичные нормативные выплаты гражданам несоциального характера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</si>
  <si>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</si>
  <si>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</si>
  <si>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</si>
  <si>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</si>
  <si>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</si>
  <si>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</si>
  <si>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</si>
  <si>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</si>
  <si>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</si>
  <si>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</si>
  <si>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Предоставление платежей, взносов, безвозмездных перечислений субъектам международного права</t>
  </si>
  <si>
    <t>Резервные средства</t>
  </si>
  <si>
    <t>Стипендии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</si>
  <si>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</si>
  <si>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автономным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</si>
  <si>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</si>
  <si>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«Градостроительная деятельность на территории города Перми»</t>
  </si>
  <si>
    <t>Основное мероприятие «Разработка документации по планировке территории в части функциональных зон СТН, обеспечивающей развитие центра и локальных центров»</t>
  </si>
  <si>
    <t>Основное мероприятие «Реализация прочих мероприятий, обеспечивающих градостроительную деятельность на территории города Перми»</t>
  </si>
  <si>
    <t>Подпрограмма «Улучшение архитектурного облика города Перми»</t>
  </si>
  <si>
    <t>Основное мероприятие «Разработка документации по архитектурному облику центральных улиц города Перми»</t>
  </si>
  <si>
    <t>Подпрограмма «Создание условий для развития жилищного строительства»</t>
  </si>
  <si>
    <t>Основное мероприятие «Мероприятия, направленные на обеспечение земельными участками многодетных семей – жителей города Перми»</t>
  </si>
  <si>
    <t>Основное мероприятие «Формирование земельных участков на торги под жилищное и иное строительство»</t>
  </si>
  <si>
    <t>Подпрограмма «Повышение эффективности принятия градостроительных решений путем развития автоматизированной информационной системы обеспечения градостроительной деятельности»</t>
  </si>
  <si>
    <t>Основное мероприятие «Ведение автоматизированной информационной системы обеспечения градостроительной деятельности»</t>
  </si>
  <si>
    <t>Наполнение автоматизированной информационной системы обеспечения градостроительной деятельности</t>
  </si>
  <si>
    <t>Сопровождение автоматизированной информационной системы обеспечения градостроительной деятельности</t>
  </si>
  <si>
    <t>Муниципальная программа «Укрепление межнационального и межконфессионального согласия в городе Перми»</t>
  </si>
  <si>
    <t>Подпрограмма «Содействие формированию гармоничной межнациональной ситуации в городе Перми»</t>
  </si>
  <si>
    <t>Основное мероприятие «Организация и проведение мероприятий по содействию формирования гармоничной межнациональной ситуации в городе Перми»</t>
  </si>
  <si>
    <t>Подпрограмма «Содействие формированию гармоничной межконфессиональной ситуации в городе Перми»</t>
  </si>
  <si>
    <t>Основное мероприятие «Организация и проведение мероприятий по содействию формирования гармоничной межконфессиональной ситуации в городе Перми»</t>
  </si>
  <si>
    <t>Подпрограмма «Мониторинг сферы межэтнических и межконфессиональных отношений»</t>
  </si>
  <si>
    <t>Муниципальная программа «Социальная поддержка населения города Перми»</t>
  </si>
  <si>
    <t>Основное мероприятие «Обеспечение работников муниципальных учреждений города Перми путевками на санаторно-курортное лечение и оздоровление»</t>
  </si>
  <si>
    <t>Подпрограмма «Создание безбарьерной среды для маломобильных граждан»</t>
  </si>
  <si>
    <t>Муниципальная программа «Культура города Перми»</t>
  </si>
  <si>
    <t>Подпрограмма «Городские культурно-зрелищные мероприятия»</t>
  </si>
  <si>
    <t>Основное мероприятие «Проведение мероприятий в области культуры»</t>
  </si>
  <si>
    <t>Целевая субсидия учреждениям культуры на проведение мероприятий</t>
  </si>
  <si>
    <t>Городские культурно-зрелищные мероприятия, культурно-зрелищные мероприятия по месту жительства</t>
  </si>
  <si>
    <t>Подпрограмма «Создание условий для творческой и профессиональной самореализации населения»</t>
  </si>
  <si>
    <t>Подпрограмма «Приведение в нормативное состояние подведомственных учреждений департамента культуры и молодежной политики администрации города Перми»</t>
  </si>
  <si>
    <t>Подпрограмма «Одаренные дети города Перми»</t>
  </si>
  <si>
    <t>Целевая субсидия организациям дополнительного образования на поддержку одаренных детей города Перми, создание условий для профессионального совершенствования педагогических кадров и поддержке учреждений</t>
  </si>
  <si>
    <t>Выплата ежегодной премии «Лучший преподаватель детской школы искусств города Перми»</t>
  </si>
  <si>
    <t>Подпрограмма «Определение и развитие культурной идентичности города Перми»</t>
  </si>
  <si>
    <t>Муниципальная программа «Молодежь города Перми»</t>
  </si>
  <si>
    <t>Поддержка инициативной и талантливой молодежи</t>
  </si>
  <si>
    <t>Муниципальная программа «Развитие физической культуры и спорта в городе Перми»</t>
  </si>
  <si>
    <t>Подпрограмма «Обеспечение населения физкультурно-оздоровительными и спортивными услугами»</t>
  </si>
  <si>
    <t>Основное мероприятие «Капитальные вложения в объекты недвижимого имущества муниципальной собственности в сфере физической культуры и массового спорта»</t>
  </si>
  <si>
    <t>Устройство муниципальных плоскостных спортивных сооружений с оснащением инвентарем</t>
  </si>
  <si>
    <t>Целевые субсидии учреждениям системы физической культуры и спорта на аренду имущественных комплексов</t>
  </si>
  <si>
    <t>Муниципальная программа «Общественное участие»</t>
  </si>
  <si>
    <t>Подпрограмма «Поддержка общественно полезной деятельности социально ориентированных некоммерческих организаций»</t>
  </si>
  <si>
    <t>Организация конкурсов и проведение мероприятий в рамках содействия социально ориентированным некоммерческим организациям (за исключением государственных (муниципальных) учреждений)</t>
  </si>
  <si>
    <t>Субсидии территориальным общественным самоуправлениям</t>
  </si>
  <si>
    <t>Основное мероприятие «Развитие инфраструктуры поддержки социально ориентированных некоммерческих организаций и информационно-методическое обеспечение деятельности социально ориентированных некоммерческих организаций»</t>
  </si>
  <si>
    <t>Содержание имущества и обеспечение деятельности общественных центров</t>
  </si>
  <si>
    <t>Совершенствование системы информационно-методического обеспечения деятельности социально ориентированных некоммерческих организаций и популяризация социально ориентированной деятельности</t>
  </si>
  <si>
    <t>Муниципальная программа «Семья и дети города Перми»</t>
  </si>
  <si>
    <t>Подпрограмма «Обеспечение социальной безопасности семей с детьми»</t>
  </si>
  <si>
    <t>Основное мероприятие «Выполнение государственных полномочий по образованию комиссий по делам несовершеннолетних и защите их прав и организация их деятельности»</t>
  </si>
  <si>
    <t>Образование комиссий по делам несовершеннолетних и защите их прав и организация их деятельности</t>
  </si>
  <si>
    <t>Подпрограмма «Пропаганда приоритета института семьи, семейных ценностей, здорового образа жизни»</t>
  </si>
  <si>
    <t>Основное мероприятие «Проведение мероприятий по содействию создания среды, дружественной к семье и детям»</t>
  </si>
  <si>
    <t>Основное мероприятие «Проведение мероприятий в рамках реализации городской инициативы «Город-детям! Дети-городу!»</t>
  </si>
  <si>
    <t>Основное мероприятие «Финансовое обеспечение на увеличение переданных государственных полномочий по организации оздоровления и отдыха детей»</t>
  </si>
  <si>
    <t>Основное мероприятие «Проведение мероприятий по администрированию отдыха детей в каникулярное время»</t>
  </si>
  <si>
    <t>Основное мероприятие «Организация оздоровления и отдыха детей в загородных лагерях отдыха и оздоровления детей и санаторно-оздоровительных детских лагерях»</t>
  </si>
  <si>
    <t>Муниципальная программа «Экономическое развитие города Перми»</t>
  </si>
  <si>
    <t>Подпрограмма «Взаимодействие с предприятиями города»</t>
  </si>
  <si>
    <t>Подпрограмма «Инвестиционная привлекательность»</t>
  </si>
  <si>
    <t>Подпрограмма «Развитие малого и среднего предпринимательства»</t>
  </si>
  <si>
    <t>Проведение конкурсов, общегородских мероприятий, направленных на развитие малого и среднего предпринимательства</t>
  </si>
  <si>
    <t>Муниципальная программа «Потребительский рынок города Перми»</t>
  </si>
  <si>
    <t>Мониторинг объектов потребительского рынка на территории города Перми</t>
  </si>
  <si>
    <t>Муниципальная программа «Организация дорожной деятельности в городе Перми»</t>
  </si>
  <si>
    <t>Подпрограмма «Приведение в нормативное состояние автомобильных дорог и дорожных сооружений»</t>
  </si>
  <si>
    <t>Основное мероприятие «Выполнение комплекса мероприятий в отношении сетей наружного освещения улиц города Перми для поддержания нормативного уровня освещенности»</t>
  </si>
  <si>
    <t>Подпрограмма «Развитие автомобильных дорог и дорожных сооружений, в том числе обеспечение территории города ливневой канализацией и наружным освещением»</t>
  </si>
  <si>
    <t>Основное мероприятие «Выполнение комплекса мероприятий по строительству и реконструкции автомобильных дорог»</t>
  </si>
  <si>
    <t>1020141480</t>
  </si>
  <si>
    <t>Подпрограмма «Обеспечение деятельности заказчиков работ»</t>
  </si>
  <si>
    <t>Основное мероприятие «Выполнение функций муниципального заказчика работ»</t>
  </si>
  <si>
    <t>Муниципальная программа «Благоустройство и содержание объектов озеленения общего пользования и объектов ритуального назначения на территории города Перми»</t>
  </si>
  <si>
    <t>Подпрограмма «Озеленение территории города Перми, в том числе путем создания парков и скверов»</t>
  </si>
  <si>
    <t>Подпрограмма «Восстановление нормативного состояния и развитие объектов ритуального назначения»</t>
  </si>
  <si>
    <t>Основное мероприятие «Организация эвакуации умерших»</t>
  </si>
  <si>
    <t>Основное мероприятие «Выполнение комплекса мероприятий по строительству и реконструкции объектов ритуального назначения»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</si>
  <si>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</si>
  <si>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Подпрограмма «Совершенствование организации дорожного движения на улично-дорожной сети города Перми»</t>
  </si>
  <si>
    <t>Основное мероприятие «Обеспечение безопасности дорожного движения на автомобильных дорогах местного значения, в том числе на объектах улично-дорожной сети в границах городского округа»</t>
  </si>
  <si>
    <t>Основное мероприятие «Выполнение функции заказчика в сфере организации дорожного движения»</t>
  </si>
  <si>
    <t>Основное мероприятие «Совершенствование технологии управления дорожным движением и развитие комплекса технических средств видеонаблюдения и управления дорожным движением»</t>
  </si>
  <si>
    <t>Разработка (актуализация) и реализация проектов организации дорожного движения и развитие комплекса технических средств видеонаблюдения и управления дорожным движением</t>
  </si>
  <si>
    <t>Основное мероприятие «Повышение эффективности в организации и функционировании мест паркования транспортных средств»</t>
  </si>
  <si>
    <t>Мероприятия по реализации парковочной политики на автомобильных дорогах местного значения, в том числе на объектах улично-дорожной сети в границах городского округа</t>
  </si>
  <si>
    <t>Основное мероприятие «Обеспечение объектами транспортной инфраструктуры автомобильных дорог местного значения и поддержание их в нормативном состоянии»</t>
  </si>
  <si>
    <t>Содержание и ремонт остановочных пунктов</t>
  </si>
  <si>
    <t>Муниципальная программа «Профилактика правонарушений в городе Перми»</t>
  </si>
  <si>
    <t>Подпрограмма «Снижение количества грабежей и разбоев, совершенных в общественных местах, правонарушений среди несовершеннолетних»</t>
  </si>
  <si>
    <t>Основное мероприятие «Создание условий для деятельности добровольных формирований населения по охране общественного порядка»</t>
  </si>
  <si>
    <t>Мероприятия по профилактике правонарушений среди несовершеннолетних</t>
  </si>
  <si>
    <t>Основное мероприятие «Профилактика употребления психоактивных веществ»</t>
  </si>
  <si>
    <t>Мероприятия, направленные на первичную профилактику употребления психоактивных веществ</t>
  </si>
  <si>
    <t>Муниципальная программа «Осуществление мер по гражданской обороне, пожарной безопасности и защите от чрезвычайных ситуаций в городе Перми»</t>
  </si>
  <si>
    <t>Подпрограмма «Предупреждение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Перми»</t>
  </si>
  <si>
    <t>Основное мероприятие «Создание условий для решения задач гражданской обороны, участия в предупреждении и ликвидации последствий чрезвычайных ситуаций на территории города Перми»</t>
  </si>
  <si>
    <t>Подпрограмма «Обеспечение первичных мер пожарной безопасности на территории города Перми»</t>
  </si>
  <si>
    <t>Основное мероприятие «Организация информирования населения о мерах пожарной безопасности»</t>
  </si>
  <si>
    <t>Мероприятия, направленные на информирование населения о мерах пожарной безопасности</t>
  </si>
  <si>
    <t>Муниципальная программа «Обеспечение жильем жителей города Перми»</t>
  </si>
  <si>
    <t>Подпрограмма «Ликвидация аварийного и непригодного для проживания жилищного фонда»</t>
  </si>
  <si>
    <t>Основное мероприятие «Переселение граждан города Перми из непригодного для проживания и аварийного жилищного фонда»</t>
  </si>
  <si>
    <t>Снос многоквартирных домов, признанных аварийными и подлежащих сносу</t>
  </si>
  <si>
    <t>Переселение граждан города Перми из многоквартирных домов, признанных аварийными и не входящих в действующие программы переселения, непригодного для проживания жилищного фонда</t>
  </si>
  <si>
    <t>Подпрограмма «Управление муниципальным жилищным фондом города Перми»</t>
  </si>
  <si>
    <t>Основное мероприятие «Реализация мероприятий в целях эффективного использования муниципального жилищного фонда»</t>
  </si>
  <si>
    <t>Обеспечение нормативного содержания муниципального жилищного фонда</t>
  </si>
  <si>
    <t>Подпрограмма «Повышение доступности жилья»</t>
  </si>
  <si>
    <t>Основное мероприятие «Исполнение судебных решений о предоставлении благоустроенного жилья»</t>
  </si>
  <si>
    <t>Основное мероприятие «Капитальные вложения в объекты муниципального жилого фонда»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</si>
  <si>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</si>
  <si>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Муниципальная программа «Развитие системы жилищно-коммунального хозяйства в городе Перми»</t>
  </si>
  <si>
    <t>Подпрограмма «Модернизация и комплексное развитие систем коммунальной инфраструктуры»</t>
  </si>
  <si>
    <t>Основное мероприятие «Капитальные вложения в объекты муниципальной собственности системы водоснабжения и водоотведения»</t>
  </si>
  <si>
    <t>Расширение и реконструкция (3 очередь) канализации города Перми</t>
  </si>
  <si>
    <t>Основное мероприятие «Капитальные вложения в объекты муниципальной собственности в системе газоснабжения»</t>
  </si>
  <si>
    <t>Основное мероприятие «Муниципальная поддержка газификации жилых домов в микрорайонах индивидуальной застройки»</t>
  </si>
  <si>
    <t>Основное мероприятие «Исполнение обязанностей муниципального заказчика-застройщика при осуществлении бюджетных инвестиций в объекты муниципальной собственности систем коммунальной инфраструктуры»</t>
  </si>
  <si>
    <t>Мероприятия по обеспечению ввода в эксплуатацию и оформления в муниципальную собственность объектов бюджетных инвестиций систем коммунальной инфраструктуры</t>
  </si>
  <si>
    <t>Исполнение обязанностей по уплате земельного налога по объектам капитальных вложений систем коммунальной инфраструктуры</t>
  </si>
  <si>
    <t>Подпрограмма «Обеспечение эффективного управления многоквартирными домами в городе Перми»</t>
  </si>
  <si>
    <t>Основное мероприятие «Информационное, консультационное, методическое и обучающее сопровождение субъектов в сфере управления многоквартирными домами»</t>
  </si>
  <si>
    <t>Основное мероприятие «Муниципальная поддержка благоустройства придомовых территорий многоквартирных домов города Перми»</t>
  </si>
  <si>
    <t>Подпрограмма «Содержание объектов инженерной инфраструктуры»</t>
  </si>
  <si>
    <t>1740121740</t>
  </si>
  <si>
    <t>Содержание и текущий ремонт объектов инженерной инфраструктуры</t>
  </si>
  <si>
    <t>Муниципальная программа «Управление муниципальным имуществом города Перми»</t>
  </si>
  <si>
    <t>Подпрограмма «Распоряжение муниципальным имуществом»</t>
  </si>
  <si>
    <t>Реализация мероприятий в сфере управления и распоряжения муниципальным имуществом, обеспечение правовой защиты муниципального имущества</t>
  </si>
  <si>
    <t>2020000000</t>
  </si>
  <si>
    <t>Подпрограмма «Содержание муниципального имущества»</t>
  </si>
  <si>
    <t>Основное мероприятие «Обеспечение содержания и обслуживания нежилого муниципального фонда»</t>
  </si>
  <si>
    <t>Реализация мероприятий по содержанию и обслуживанию нежилого муниципального фонда</t>
  </si>
  <si>
    <t>Муниципальная программа «Охрана природы и лесное хозяйство города Перми»</t>
  </si>
  <si>
    <t>Основное мероприятие «Охрана и улучшение состояния природных объектов на территории города Перми»</t>
  </si>
  <si>
    <t>Содержание и развитие системы ООПТ местного значения</t>
  </si>
  <si>
    <t>Основное мероприятие «Организация городских конкурсов социально значимых проектов в сфере экологии и природопользования»</t>
  </si>
  <si>
    <t>Основное мероприятие «Экологическое просвещение населения города Перми»</t>
  </si>
  <si>
    <t>Привлечение населения города Перми к реализации экологических проектов, акций</t>
  </si>
  <si>
    <t>Основное мероприятие «Наблюдение за состоянием атмосферного воздуха и улучшение его качества»</t>
  </si>
  <si>
    <t>Подготовка и предоставление населению города Перми информации о состоянии окружающей среды</t>
  </si>
  <si>
    <t>Основное мероприятие «Проведение лесоустройства, учета и осуществление лесного контроля городских лесов»</t>
  </si>
  <si>
    <t>Проведение мероприятий по лесоустройству, межеванию и лесному контролю</t>
  </si>
  <si>
    <t>Основное мероприятие «Выполнение мероприятий по охране, защите, воспроизводству городских лесов»</t>
  </si>
  <si>
    <t>Обеспечение санитарной и противопожарной безопасности на территории Пермского городского лесничества</t>
  </si>
  <si>
    <t>Поддержание территории городских лесов в нормативном состоянии</t>
  </si>
  <si>
    <t>Муниципальная программа «Обеспечение доступности качественного предоставления услуг в сфере образования в городе Перми»</t>
  </si>
  <si>
    <t>Подпрограмма «Обеспечение доступного и качественного дошкольного образования»</t>
  </si>
  <si>
    <t>Целевые субсидии организациям дошкольного образования на аренду имущественных комплексов</t>
  </si>
  <si>
    <t>Основное мероприятие «Предоставление дошкольного образования в дошкольных образовательных организациях»</t>
  </si>
  <si>
    <t>Предоставление мер социальной поддержки педагогическим работникам образовательных организаций</t>
  </si>
  <si>
    <t>Подпрограмма «Обеспечение доступного и качественного общего образования»</t>
  </si>
  <si>
    <t>Целевая субсидия кадетской школе на предоставление бесплатного питания учащимся</t>
  </si>
  <si>
    <t>Целевая субсидия общеобразовательным организациям на предоставление бесплатного питания отдельным категориям учащихся</t>
  </si>
  <si>
    <t>Основное мероприятие «Предоставление общего (начального, основного, среднего) образования в общеобразовательных организациях»</t>
  </si>
  <si>
    <t>Подпрограмма «Обеспечение доступного и качественного дополнительного образования»</t>
  </si>
  <si>
    <t>Основное мероприятие «Оказание услуг по реализации дополнительных образовательных программ»</t>
  </si>
  <si>
    <t>Подпрограмма «Ресурсное обеспечение качественного функционирования системы образования города Перми»</t>
  </si>
  <si>
    <t>Основное мероприятие «Обеспечение условий для качественного функционирования системы образования города Перми»</t>
  </si>
  <si>
    <t>Основное мероприятие «Организация и проведение мероприятий в области образования»</t>
  </si>
  <si>
    <t>Целевая субсидия образовательным организациям на отраслевые мероприятия для детей и педагогических работников</t>
  </si>
  <si>
    <t>Целевая субсидия образовательным организациям на мероприятия в области инновационного развития системы образования</t>
  </si>
  <si>
    <t>Целевая субсидия образовательным организациям на проведение мероприятий «Уроки о бюджете»</t>
  </si>
  <si>
    <t>Отраслевые мероприятия для детей и педагогических работников</t>
  </si>
  <si>
    <t>Основное мероприятие «Оказание мер государственной поддержки работникам образовательных организаций»</t>
  </si>
  <si>
    <t>Подпрограмма «Развитие негосударственного сектора в сфере образования»</t>
  </si>
  <si>
    <t>Основное мероприятие «Оказание услуг частными организациями, осуществляющими образовательную деятельность»</t>
  </si>
  <si>
    <t>Основное мероприятие «Восстановление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организациях»</t>
  </si>
  <si>
    <t>Основное мероприятие «Приведение имущественных комплексов образовательных организаций в соответствие с требованиями действующего законодательства»</t>
  </si>
  <si>
    <t>Муниципальная программа «Развитие сети образовательных организаций города Перми»</t>
  </si>
  <si>
    <t>Основное мероприятие «Капитальные вложения в объекты недвижимого имущества муниципальной собственности в сфере дошкольного образования»</t>
  </si>
  <si>
    <t>Строительство нового корпуса МАОУ «СОШ № 59» г. Перми</t>
  </si>
  <si>
    <t>Непрограммные расходы бюджета города Перми по реализации иных мероприятий</t>
  </si>
  <si>
    <t>Иные непрограммные мероприятия</t>
  </si>
  <si>
    <t>Обеспечение технической защиты информации</t>
  </si>
  <si>
    <t>Информирование населения по вопросам местного значения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</si>
  <si>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</si>
  <si>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</si>
  <si>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</si>
  <si>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</si>
  <si>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Составление протоколов об административных правонарушениях</t>
  </si>
  <si>
    <t>Единовременные денежные вознаграждения и ежегодные денежные выплаты Почетным гражданам города Перми</t>
  </si>
  <si>
    <t>Денежное вознаграждение физическим лицам, награжденным Почетной грамотой города Перми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</si>
  <si>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</si>
  <si>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Непрограммные расходы по обеспечению деятельности Пермской городской Думы</t>
  </si>
  <si>
    <t>Расходы на выплаты по оплате труда работников муниципальных органов</t>
  </si>
  <si>
    <t>Депутаты Пермской городской Думы и их помощники</t>
  </si>
  <si>
    <t>Расходы на обеспечение функций муниципальных органов</t>
  </si>
  <si>
    <t>Аппарат органа городского самоуправления</t>
  </si>
  <si>
    <t>Оплата взносов в межмуниципальные ассоциации</t>
  </si>
  <si>
    <t>Непрограммные расходы по обеспечению деятельности администрации города Перми</t>
  </si>
  <si>
    <t>Территориальные органы администрации города Перми</t>
  </si>
  <si>
    <t>Функциональные органы администрации города Перми</t>
  </si>
  <si>
    <t>Другие непрограммные расходы по реализации вопросов местного значения города Перми, связанных с общегородским управлением</t>
  </si>
  <si>
    <t>Расходы на исполнение судебных актов по обращению взыскания на средства местного бюджета</t>
  </si>
  <si>
    <t>Резервный фонд</t>
  </si>
  <si>
    <t>Резервный фонд администрации города Перми</t>
  </si>
  <si>
    <t>Непрограммные расходы на реализацию единой политики в сфере инвестиционной и строительной деятельности на территории г. Перми</t>
  </si>
  <si>
    <t>Непрограммные расходы по обеспечению деятельности муниципального казенного учреждения «Управление технического заказчика»</t>
  </si>
  <si>
    <t>Дополнительное образование детей</t>
  </si>
  <si>
    <t>Подпрограмма «Создание условий для поддержания здорового образа жизни»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</si>
  <si>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</si>
  <si>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Основное мероприятие «Обеспечение нормативного состояния объектов инженерной инфраструктуры, находящихся в муниципальной собственности, в том числе бесхозяйных объектов»</t>
  </si>
  <si>
    <t>Основное мероприятие «Оказание услуг на получение общедоступного бесплатного дошкольного, начального общего, основного общего, среднего общего образования»</t>
  </si>
  <si>
    <t>Основное мероприятие «Реализация проектов в сфере молодежной политики»</t>
  </si>
  <si>
    <t>9630000000</t>
  </si>
  <si>
    <t>9630092000</t>
  </si>
  <si>
    <t>Расходы на исполнение иных судебных актов</t>
  </si>
  <si>
    <t>Основное мероприятие «Организация оздоровления и отдыха детей в детских лагерях палаточного типа, лагерях досуга и отдыха»</t>
  </si>
  <si>
    <t>221022Н020</t>
  </si>
  <si>
    <t>Подпрограмма «Охрана, защита и воспроизводство городских лесов»</t>
  </si>
  <si>
    <t>Наблюдение за водными объектами города Перми и их обустройство</t>
  </si>
  <si>
    <t>Реализация мероприятий ведомственной целевой программы «Регулирование численности безнадзорных собак на территории города Перми»</t>
  </si>
  <si>
    <t>Обеспечение пожарной безопасности</t>
  </si>
  <si>
    <t>0320100870</t>
  </si>
  <si>
    <t>2220100880</t>
  </si>
  <si>
    <t>Основное мероприятие «Создание системы исследований и мониторинга состояния сферы межэтнических и межконфессиональных отношений»</t>
  </si>
  <si>
    <t>Целевая субсидия СОШ № 71 на организацию перевозки детей, проживающих в отдалённом жилом районе (микрорайон Налимиха), не имеющем общеобразовательного учреждения, к месту обучения и обратно</t>
  </si>
  <si>
    <t>Субсидии частным организациям, осуществляющим образовательную деятельность и содержание ребенка (присмотр и уход за ребенком)</t>
  </si>
  <si>
    <t>Субсидии частным организациям, осуществляющим общеобразовательную деятельность</t>
  </si>
  <si>
    <t>1830123020</t>
  </si>
  <si>
    <t>Формирование земельных участков в целях предоставления многодетным семьям</t>
  </si>
  <si>
    <t>Основное мероприятие «Предоставление грантов системы образования частным образовательным организациям, индивидуальным предпринимателям, осуществляющим образовательную деятельность»</t>
  </si>
  <si>
    <t>0510141440</t>
  </si>
  <si>
    <t>2420141590</t>
  </si>
  <si>
    <t>2230101000</t>
  </si>
  <si>
    <t>1410400000</t>
  </si>
  <si>
    <t>1710600000</t>
  </si>
  <si>
    <t>2019 год</t>
  </si>
  <si>
    <t>9190021200</t>
  </si>
  <si>
    <t>9190021460</t>
  </si>
  <si>
    <t>1810100590</t>
  </si>
  <si>
    <t>2110271690</t>
  </si>
  <si>
    <t>0420000000</t>
  </si>
  <si>
    <t>0420100000</t>
  </si>
  <si>
    <t>0420100740</t>
  </si>
  <si>
    <t>0420170070</t>
  </si>
  <si>
    <t>0210221010</t>
  </si>
  <si>
    <t>0340182020</t>
  </si>
  <si>
    <t>2230182020</t>
  </si>
  <si>
    <t>2240182020</t>
  </si>
  <si>
    <t>1010121370</t>
  </si>
  <si>
    <t>1010121390</t>
  </si>
  <si>
    <t>1730471190</t>
  </si>
  <si>
    <t>1720121710</t>
  </si>
  <si>
    <t>1750000000</t>
  </si>
  <si>
    <t>1750100000</t>
  </si>
  <si>
    <t>1750121420</t>
  </si>
  <si>
    <t>1730121400</t>
  </si>
  <si>
    <t>1730200590</t>
  </si>
  <si>
    <t>9190021230</t>
  </si>
  <si>
    <t>1010121380</t>
  </si>
  <si>
    <t>1010171020</t>
  </si>
  <si>
    <t>1010321250</t>
  </si>
  <si>
    <t>1020141250</t>
  </si>
  <si>
    <t>1020141260</t>
  </si>
  <si>
    <t>1010423160</t>
  </si>
  <si>
    <t>1010471010</t>
  </si>
  <si>
    <t>1220171120</t>
  </si>
  <si>
    <t>1410121100</t>
  </si>
  <si>
    <t>0910121020</t>
  </si>
  <si>
    <t>0210181000</t>
  </si>
  <si>
    <t>0210181010</t>
  </si>
  <si>
    <t>0210281040</t>
  </si>
  <si>
    <t>0210181020</t>
  </si>
  <si>
    <t>0210271000</t>
  </si>
  <si>
    <t>1730382110</t>
  </si>
  <si>
    <t>1410221970</t>
  </si>
  <si>
    <t>1410400590</t>
  </si>
  <si>
    <t>1410421000</t>
  </si>
  <si>
    <t>1420422070</t>
  </si>
  <si>
    <t>1420472290</t>
  </si>
  <si>
    <t>1420482280</t>
  </si>
  <si>
    <t>2500000000</t>
  </si>
  <si>
    <t>2510000000</t>
  </si>
  <si>
    <t>2510100000</t>
  </si>
  <si>
    <t>2510200000</t>
  </si>
  <si>
    <t>2510221440</t>
  </si>
  <si>
    <t>2510300000</t>
  </si>
  <si>
    <t>2510321450</t>
  </si>
  <si>
    <t>9130021920</t>
  </si>
  <si>
    <t>975</t>
  </si>
  <si>
    <t>0520400000</t>
  </si>
  <si>
    <t>0510482020</t>
  </si>
  <si>
    <t>0510500590</t>
  </si>
  <si>
    <t>0510501070</t>
  </si>
  <si>
    <t>0520200590</t>
  </si>
  <si>
    <t>0520300000</t>
  </si>
  <si>
    <t>Основное мероприятие «Предоставление дополнительных мер социальной поддержки отдельным категориям граждан»</t>
  </si>
  <si>
    <t>Предоставление работникам муниципальных учреждений города Перми путевок на санаторно-курортное лечение и оздоровление</t>
  </si>
  <si>
    <t>Основное мероприятие «Показ (организация показа) спектаклей, концертов и концертных программ»</t>
  </si>
  <si>
    <t>Основное мероприятие «Проведение (организация проведения) мероприятий досуговой и культурно-просветительской направленности»</t>
  </si>
  <si>
    <t>Основное мероприятие «Реализация дополнительных общеобразовательных общеразвивающих и предпрофессиональных программ в области искусств»</t>
  </si>
  <si>
    <t>Основное мероприятие «Обеспечение сохранения и использования объектов культурного наследия, объектов монументального искусства»</t>
  </si>
  <si>
    <t>Основное мероприятие «Проведение занятий физкультурно-спортивной направленности по месту проживания граждан»</t>
  </si>
  <si>
    <t>Основное мероприятие «Финансовая поддержка деятельности социально ориентированных некоммерческих организаций»</t>
  </si>
  <si>
    <t>Подпрограмма «Вовлечение граждан в местное самоуправление»</t>
  </si>
  <si>
    <t>Основное мероприятие «Создание условий для формирования благоприятной инвестиционной среды»</t>
  </si>
  <si>
    <t>Основное мероприятие «Организация мероприятий, направленных на формирование инновационного мышления»</t>
  </si>
  <si>
    <t>Подпрограмма «Создание условий для обеспечения жителей города Перми услугами торговли, общественного питания, бытового обслуживания»</t>
  </si>
  <si>
    <t>Основное мероприятие «Организация мероприятий по демонтажу самовольно установленных и незаконно размещенных объектов потребительского рынка»</t>
  </si>
  <si>
    <t>Основное мероприятие «Выполнение комплекса мероприятий по содержанию и ремонту автомобильных дорог и элементов дорог»</t>
  </si>
  <si>
    <t>Основное мероприятие «Выполнение комплекса мероприятий по содержанию, ремонту и обследованию искусственных дорожных сооружений»</t>
  </si>
  <si>
    <t>Основное мероприятие «Выполнение комплекса мероприятий по приведению в нормативное состояние автомобильных дорог и искусственных дорожных сооружений»</t>
  </si>
  <si>
    <t>Строительство транспортной инфраструктуры на земельных участках, предоставляемых на бесплатной основе многодетным семьям, включая затраты на технологическое присоединение</t>
  </si>
  <si>
    <t>Реконструкция ул. Карпинского от ул. Архитектора Свиязева до ул. Советской Армии</t>
  </si>
  <si>
    <t>Основное мероприятие «Организация содержания объектов озеленения общего пользования»</t>
  </si>
  <si>
    <t>Основное мероприятие «Организация содержания пустошей, логов и водоохранных зон»</t>
  </si>
  <si>
    <t>Основное мероприятие «Выполнение комплекса мероприятий по приведению в нормативное состояние объектов озеленения общего пользования»</t>
  </si>
  <si>
    <t>Основное мероприятие «Выполнение комплекса мероприятий по восстановлению нормативного состояния объектов ритуального назначения»</t>
  </si>
  <si>
    <t>Основное мероприятие «Обеспечение выполнения функции по регулированию тарифов на перевозки пассажиров и багажа автомобильным и наземным электрическим транспортом на муниципальных маршрутах регулярных перевозок города Перми»</t>
  </si>
  <si>
    <t>Основное мероприятие «Выполнение функции по управлению регулярными перевозками и контролю за работой муниципальных маршрутов города Перми»</t>
  </si>
  <si>
    <t>Обустройство остановочных пунктов, используемых в регулярных перевозках пассажиров</t>
  </si>
  <si>
    <t>Основное мероприятие «Организация каникулярной занятости несовершеннолетних, состоящих на учете в территориальных отделах полиции города Перми»</t>
  </si>
  <si>
    <t>Подпрограмма «Совершенствование системы первичной профилактики употребления психоактивных веществ среди детей и молодежи»</t>
  </si>
  <si>
    <t>Основное мероприятие «Капитальные вложения в объекты недвижимого имущества муниципальной собственности в области пожарной безопасности»</t>
  </si>
  <si>
    <t>Основное мероприятие «Реализация мероприятий в области жилищно-коммунального хозяйства»</t>
  </si>
  <si>
    <t>Основное мероприятие «Оказание мер социальной поддержки гражданам по оплате жилищно-коммунальных услуг»</t>
  </si>
  <si>
    <t>Основное мероприятие «Актуализация Правил землепользования и застройки города Перми»</t>
  </si>
  <si>
    <t>Обеспечение разработки документации по планировке территории в части функциональных зон СТН</t>
  </si>
  <si>
    <t>Основное мероприятие «Снос самовольных построек, приведение объектов капитального строительства в первоначальное положение на территории города Перми»</t>
  </si>
  <si>
    <t>Муниципальная программа «Приведение в нормативное состояние образовательных организаций города Перми»</t>
  </si>
  <si>
    <t>Подпрограмма «Развитие сети муниципальных организаций города Перми общего и дополнительного образования»</t>
  </si>
  <si>
    <t>Повышение эффективности управления имущественным комплексом административных зданий (помещений) города Перми</t>
  </si>
  <si>
    <t>Развитие архивного дела в городе Перми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</si>
  <si>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</si>
  <si>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Предоставление ежемесячных денежных муниципальных выплат за проезд в медицинские организации, осуществляющие свою деятельность на территории города Перми, для проведения амбулаторного гемодиализа жителям города Перми с хронической почечной недостаточностью</t>
  </si>
  <si>
    <t>Предоставление ежемесячной денежной выплаты одному из родителей (законных представителей), являющихся студентами или учащимися, имеющих детей в возрасте до 1,5 лет</t>
  </si>
  <si>
    <t>Адресная социальная муниципальная помощь</t>
  </si>
  <si>
    <t>Проведение мероприятий социальной направленности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</si>
  <si>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</si>
  <si>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Ежегодная премия города Перми «Преодоление»</t>
  </si>
  <si>
    <t>Предоставление мер социальной поддержки педагогическим работникам организаций дополнительного образования в области культуры и искусства</t>
  </si>
  <si>
    <t>Предоставление мер социальной поддержки педагогическим работникам организаций дополнительного образования в области физической культуры и спорта</t>
  </si>
  <si>
    <t>Основное мероприятие «Публичные нормативные обязательства в сфере физической культуры и спорта»</t>
  </si>
  <si>
    <t>Ежегодный конкурс на лучшее оформление предприятий города Перми к Новому году</t>
  </si>
  <si>
    <t>Содержание и ремонт автомобильных дорог</t>
  </si>
  <si>
    <t>Обеспечение работы пунктов весового и габаритного контроля на автомобильных дорогах</t>
  </si>
  <si>
    <t>Возмещение затрат на содержание (обследование, прочистку), паспортизацию ливневой канализации и очистных сооружений</t>
  </si>
  <si>
    <t>Капитальный ремонт автомобильных дорог и искусственных дорожных сооружений</t>
  </si>
  <si>
    <t>Возмещение затрат на содержание, паспортизацию, текущий и капитальный ремонт сетей наружного освещения</t>
  </si>
  <si>
    <t>Реконструкция ул. Революции от ул. Куйбышева до ул. Попова (в т. ч. ул. Пушкина от ЦКР до Комсомольского проспекта; площадь центрального колхозного рынка; ул. Куйбышева от ул. Революции до ул. Пушкина)</t>
  </si>
  <si>
    <t>Строительство подходов к перрону остановочного пункта городской электрички на ул. Попова</t>
  </si>
  <si>
    <t>Организация и осуществление мероприятий по гражданской обороне, защите населения и территории города Перми от чрезвычайных ситуаций природного и техногенного характера</t>
  </si>
  <si>
    <t>Содержание спасательных постов в местах массового отдыха у воды</t>
  </si>
  <si>
    <t>Страхование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</si>
  <si>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Меры социальной защиты членам семей работников добровольной пожарной охраны и добровольных пожарных в случае гибели (смерти) работников добровольной пожарной охраны и добровольных пожарных</t>
  </si>
  <si>
    <t>Обеспечение молодых семей первичной финансовой поддержкой в приобретении (строительстве) отдельного благоустроенного жилья</t>
  </si>
  <si>
    <t>Строительство блочной модульной котельной в микрорайоне «Южный»</t>
  </si>
  <si>
    <t>Ликвидация бесхозяйных отходов с территории города Перми</t>
  </si>
  <si>
    <t>Поддержка сети информационно-консультационных пунктов на базе территориальных общественных самоуправлений и общественных центров</t>
  </si>
  <si>
    <t>Меры социальной поддержки гражданам, проживающим в непригодном для проживания и аварийном жилищном фонде</t>
  </si>
  <si>
    <t>Подпрограмма «Проведение капитального ремонта общего имущества собственников помещений в многоквартирных домах, расположенных на территории города Перми»</t>
  </si>
  <si>
    <t>Основное мероприятие «Исполнение обязанностей собственника помещений по содержанию общего имущества собственников помещений в многоквартирных домах в части муниципальной доли собственности»</t>
  </si>
  <si>
    <t>Уплата взносов на капитальный ремонт общего имущества в многоквартирных домах в части муниципальной доли собственности</t>
  </si>
  <si>
    <t>Субсидии некоммерческим организациям</t>
  </si>
  <si>
    <t>Целевая субсидия на реализацию историко-культурной образовательной программы</t>
  </si>
  <si>
    <t>Муниципальная программа «Развитие муниципальной службы в администрации города Перми»</t>
  </si>
  <si>
    <t>Подпрограмма «Совершенствование механизмов кадровой работы в администрации города Перми»</t>
  </si>
  <si>
    <t>Мониторинг уровня  оплаты труда муниципальных служащих администрации города Перми</t>
  </si>
  <si>
    <t>Содержание имущественного комплекса административных зданий (помещений)</t>
  </si>
  <si>
    <t>Мероприятия, направленные на решение отдельных вопросов местного значения в микрорайонах города Перми</t>
  </si>
  <si>
    <t xml:space="preserve">Исполнение обязанностей по уплате платежей в Федеральный бюджет </t>
  </si>
  <si>
    <t>Капитальный ремонт здания для размещения муниципального архива</t>
  </si>
  <si>
    <t>Мероприятия в сфере применения информационных технологий</t>
  </si>
  <si>
    <t>Осуществление полномочий по созданию и организации деятельности административных комиссий</t>
  </si>
  <si>
    <t>Основное мероприятие «Организация и проведение физкультурных мероприятий, спортивно-массовой работы согласно календарным планам районов города Перми»</t>
  </si>
  <si>
    <t>2240300000</t>
  </si>
  <si>
    <t>Профессиональная подготовка, переподготовка и повышение квалификации</t>
  </si>
  <si>
    <t>Основное мероприятие «Осуществление полномочий собственника муниципального имущества города Перми в порядке, предусмотренном действующим законодательством»</t>
  </si>
  <si>
    <t>Основное мероприятие «Приведение имущественных комплексов в соответствие с требованиями действующего законодательства»</t>
  </si>
  <si>
    <t>Основное мероприятие «Организация и проведение ежегодных городских мероприятий, поддержка инициатив общественных объединений и организаций»</t>
  </si>
  <si>
    <t>Основное мероприятие «Библиотечное, библиографическое и информационное обслуживание пользователей библиотек»</t>
  </si>
  <si>
    <t>Муниципальная программа «Организация дорожного движения и развитие регулярных перевозок автомобильным и городским наземным электрическим транспортом в городе Перми»</t>
  </si>
  <si>
    <t>Основное мероприятие «Организация работ по сбору, транспортированию и размещению бесхозяйных отходов на территории города Перми»</t>
  </si>
  <si>
    <t>Основное мероприятие «Управление муниципальной долей собственности в  многоквартирных домах в соответствии с жилищным законодательством РФ»</t>
  </si>
  <si>
    <t>Основное мероприятие «Выполнение комплекса мероприятий по строительству (реконструкции) сетей наружного освещения»</t>
  </si>
  <si>
    <t>Основное мероприятие «Организация содержания и ремонта фонтанов»</t>
  </si>
  <si>
    <t>Основное мероприятие «Оказание мер социальной поддержки граждан города Перми в целях улучшения жилищных условий»</t>
  </si>
  <si>
    <t>0510401070</t>
  </si>
  <si>
    <t>2010121540</t>
  </si>
  <si>
    <t>Организация ведения реестра муниципального имущества города Перми</t>
  </si>
  <si>
    <t>2020121590</t>
  </si>
  <si>
    <t>Подпрограмма «Реализация природоохранных мероприятий»</t>
  </si>
  <si>
    <t>Основное мероприятие «Формирование рекреационно привлекательных ландшафтов путем создания рекреационных зон и мест отдыха»</t>
  </si>
  <si>
    <t>Основное мероприятие «Поддержание в нормативном состоянии объектов ритуального назначения»</t>
  </si>
  <si>
    <t>Возмещение затрат в связи с производством (реализацией) товаров, выполнением работ, оказанием услуг по подключению к системе газоснабжения жилых домов в микрорайонах индивидуальной застройки</t>
  </si>
  <si>
    <t>Основное мероприятие «Оборудование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населения»</t>
  </si>
  <si>
    <t>Строительство плавательного бассейна по адресу: ул. Сысольская, 10/5</t>
  </si>
  <si>
    <t>Строительство спортивной базы «Летающий лыжник» г. Перми, ул. Тихая, 22</t>
  </si>
  <si>
    <t>Основное мероприятие «Реализация дополнительных предпрофессиональных программ в области физической культуры и спорта, программ спортивной подготовки по олимпийским и неолимпийским видам спорта»</t>
  </si>
  <si>
    <t>Основное мероприятие «Обеспечение жителей местами массового отдыха у воды, проведение конкурса среди предприятий города Перми»</t>
  </si>
  <si>
    <t>Реконструкция кладбища «Северное»</t>
  </si>
  <si>
    <t>Подпрограмма «Приоритетное развитие регулярных перевозок автомобильным и городским наземным электрическим транспортом в городе Перми»</t>
  </si>
  <si>
    <t>Субсидии районным штабам народных дружин на организацию деятельности по охране общественного порядка на территории города Перми</t>
  </si>
  <si>
    <t>Основное мероприятие «Организация приведения источников противопожарного водоснабжения в нормативное состояние»</t>
  </si>
  <si>
    <t>Основное мероприятие «Капитальные вложения в объекты муниципальной собственности в системе теплоснабжения»</t>
  </si>
  <si>
    <t>Подпрограмма «Приведение имущественных комплексов муниципальных образовательных организаций города Перми в нормативное состояние»</t>
  </si>
  <si>
    <t>Реконструкция здания МАУ ДО «ДЮЦ им. В. Соломина» г. Перми</t>
  </si>
  <si>
    <t>Реконструкция здания МАОУ «СОШ № 93» г. Перми (пристройка нового корпуса)</t>
  </si>
  <si>
    <t>Целевая субсидия СОШ № 82 на организацию подвоза учащихся, проживающих в отдаленных жилых районах (Голый Мыс, Новобродовский), не имеющих общеобразовательных учреждений, к месту обучения и обратно</t>
  </si>
  <si>
    <t>Подпрограмма «Развитие сети дошкольных образовательных организаций города Перми»</t>
  </si>
  <si>
    <t>Строительство газопроводов в микрорайонах индивидуальной застройки города Перми</t>
  </si>
  <si>
    <t>Оплата земельного налога за земельные участки</t>
  </si>
  <si>
    <t>Основное мероприятие «Обучение муниципальных служащих, в том числе участников кадровых резервов администрации города Перми»</t>
  </si>
  <si>
    <t>Основное мероприятие «Осуществление персонифицированного учета жителей города Перми»</t>
  </si>
  <si>
    <t>Молодежная политика</t>
  </si>
  <si>
    <t>2110500000</t>
  </si>
  <si>
    <t>2110521690</t>
  </si>
  <si>
    <t>Посадка зеленых насаждений ценных видов</t>
  </si>
  <si>
    <t>9190021720</t>
  </si>
  <si>
    <t>1410121280</t>
  </si>
  <si>
    <t>Создание и содержание в целях гражданской обороны запасов материально-технических, продовольственных и иных средств</t>
  </si>
  <si>
    <t>Глава  города Перми</t>
  </si>
  <si>
    <t>9190021730</t>
  </si>
  <si>
    <t>9190021910</t>
  </si>
  <si>
    <t>Мероприятия, связанные с награждением Почетной грамотой города Перми</t>
  </si>
  <si>
    <t>Основное мероприятие «Оказание услуг по присмотру и уходу, реализации основных общеобразовательных программ дошкольного образования»</t>
  </si>
  <si>
    <t>Здравоохранение</t>
  </si>
  <si>
    <t>Санитарно-эпидемиологическое благополучие</t>
  </si>
  <si>
    <t>1410241030</t>
  </si>
  <si>
    <t>1410241410</t>
  </si>
  <si>
    <t>1110800000</t>
  </si>
  <si>
    <t>1750200000</t>
  </si>
  <si>
    <t>Строительство нового корпуса МАОУ «СОШ № 42» г. Перми</t>
  </si>
  <si>
    <t>Основное мероприятие «Привлечение работников добровольной пожарной охраны и добровольных пожарных к участию в тушении пожаров, проведению аварийно-спасательных работ, спасению людей и имущества при пожарах»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</si>
  <si>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</si>
  <si>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</si>
  <si>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9190054850</t>
  </si>
  <si>
    <t>131012П020</t>
  </si>
  <si>
    <t>910</t>
  </si>
  <si>
    <t>9190059300</t>
  </si>
  <si>
    <t>1740121760</t>
  </si>
  <si>
    <t>Управление записи актов гражданского состояния администрации города Перми</t>
  </si>
  <si>
    <t>Строительство противооползневого сооружения в районе жилых домов по ул. КИМ, 5, 7, ул. Ивановской, 19 и ул. Чехова, 2, 4, 6, 8, 10</t>
  </si>
  <si>
    <t>Техническая инвентаризация и паспортизация объектов инженерной инфраструктуры</t>
  </si>
  <si>
    <t>Выплата материального стимулирования народным дружинникам за участие в охране общественного порядка</t>
  </si>
  <si>
    <t>Обеспечение жильем граждан, уволенных с военной службы (службы), и приравненных к ним лиц</t>
  </si>
  <si>
    <t>Государственная регистрация актов гражданского состояния</t>
  </si>
  <si>
    <t>1730121360</t>
  </si>
  <si>
    <t>Проведение мероприятий, направленных на развитие системы общественного контроля в сфере жилищно-коммунального хозяйства</t>
  </si>
  <si>
    <t>Основное мероприятие «Организация противооползневых мероприятий»</t>
  </si>
  <si>
    <t>0510141430</t>
  </si>
  <si>
    <t>2600000000</t>
  </si>
  <si>
    <t>2620000000</t>
  </si>
  <si>
    <t>26201L5550</t>
  </si>
  <si>
    <t>2620100000</t>
  </si>
  <si>
    <t>2610000000</t>
  </si>
  <si>
    <t>2610100000</t>
  </si>
  <si>
    <t>26101L5551</t>
  </si>
  <si>
    <t>26101L5550</t>
  </si>
  <si>
    <t>2420141160</t>
  </si>
  <si>
    <t>1020141280</t>
  </si>
  <si>
    <t>1020300000</t>
  </si>
  <si>
    <t>1020341290</t>
  </si>
  <si>
    <t>1210421560</t>
  </si>
  <si>
    <t>Финансовое обеспечение затрат по благоустройству придомовых территорий многоквартирных домов города Перми</t>
  </si>
  <si>
    <t>Финансовое обеспечение затрат по мероприятиям повышения уровня благоустройства дворовых территорий многоквартирных домов</t>
  </si>
  <si>
    <t>0910300000</t>
  </si>
  <si>
    <t>Организация обустройства улично-дорожной сети города Перми светофорными объектами</t>
  </si>
  <si>
    <t>Основное мероприятие «Обустройство улично-дорожной сети города Перми светофорными объектами»</t>
  </si>
  <si>
    <t>930</t>
  </si>
  <si>
    <t>0320200760</t>
  </si>
  <si>
    <t>410</t>
  </si>
  <si>
    <t>1210321600</t>
  </si>
  <si>
    <t>1220123290</t>
  </si>
  <si>
    <t>Актуализация отраслевых нормативных документов в сфере коммунальной инфраструктуры</t>
  </si>
  <si>
    <t>Разработка программы комплексного развития транспортной инфраструктуры города Перми</t>
  </si>
  <si>
    <t>Организация регулярных перевозок пассажиров автомобильным транспортом и городским наземным электрическим транспортом по муниципальным маршрутам регулярных перевозок города Перми, связанных с празднованием Нового года, по регулируемому тарифу города Перми</t>
  </si>
  <si>
    <t>2020 год</t>
  </si>
  <si>
    <t>1810000000</t>
  </si>
  <si>
    <t>1810100000</t>
  </si>
  <si>
    <t>1810200000</t>
  </si>
  <si>
    <t>1810223300</t>
  </si>
  <si>
    <t>1810300000</t>
  </si>
  <si>
    <t>1820100000</t>
  </si>
  <si>
    <t>1830000000</t>
  </si>
  <si>
    <t>1830100000</t>
  </si>
  <si>
    <t>1830200000</t>
  </si>
  <si>
    <t>1840000000</t>
  </si>
  <si>
    <t>1840100000</t>
  </si>
  <si>
    <t>1840121210</t>
  </si>
  <si>
    <t>1840121220</t>
  </si>
  <si>
    <t>Обеспечение деятельности (оказание услуг, выполнение работ) подведомственных учреждений, в том числе на предоставление муниципальным бюджетным и автономным учреждениям субсидий</t>
  </si>
  <si>
    <t xml:space="preserve">Целевая субсидия на создание театральных постановок </t>
  </si>
  <si>
    <t>Целевая субсидия на проведение ремонтно-реставрационных работ по приведению в нормативное состояние объектов культурного наследия и объектов монументального искусства</t>
  </si>
  <si>
    <t>Подпрограмма «Системное развитие механизмов, способствующих самореализации молодежи»</t>
  </si>
  <si>
    <t>Подпрограмма «Создание условий для социальной интеграции молодежи в общественно-полезную деятельность»</t>
  </si>
  <si>
    <t>Основное мероприятие «Осуществление мероприятий по организации занятости молодежи»</t>
  </si>
  <si>
    <t xml:space="preserve">Целевая субсидия на организацию занятости молодежи </t>
  </si>
  <si>
    <t>Ремонт и приведение в нормативное состояние муниципальных учреждений системы физической культуры и спорта</t>
  </si>
  <si>
    <t>Основное мероприятие «Комплекс мер, направленный на развитие немуниципальных организаций, работающих в сфере физической культуры и спорта»</t>
  </si>
  <si>
    <t>Целевые субсидии на взносы на капитальный ремонт общего имущества в многоквартирных домах</t>
  </si>
  <si>
    <t>Основное мероприятие «Создание условий для занятий физической культурой и спортом»</t>
  </si>
  <si>
    <t xml:space="preserve">Основное мероприятие «Организация и проведение физкультурных и спортивных мероприятий согласно календарному плану» </t>
  </si>
  <si>
    <t>Строительство объектов недвижимого имущества и инженерной инфраструктуры на территории Экстрим-парка</t>
  </si>
  <si>
    <t>Основное мероприятие «Мониторинг деятельности социально ориентированных некоммерческих организаций»</t>
  </si>
  <si>
    <t>0610200000</t>
  </si>
  <si>
    <t>0610271130</t>
  </si>
  <si>
    <t>0610271140</t>
  </si>
  <si>
    <t>0610271250</t>
  </si>
  <si>
    <t>0610221300</t>
  </si>
  <si>
    <t>0620000000</t>
  </si>
  <si>
    <t>0620100000</t>
  </si>
  <si>
    <t>0620121310</t>
  </si>
  <si>
    <t>0620121330</t>
  </si>
  <si>
    <t>Целевая субсидия на содержание имущественного комплекса по ул. Пермская, 61, 80</t>
  </si>
  <si>
    <t>Основное мероприятие «Организация и проведение мероприятий с детьми и подростками, нуждающимися в экстренной психологической помощи»</t>
  </si>
  <si>
    <t>Подпрограмма «Организация оздоровления и отдыха детей города Перми»</t>
  </si>
  <si>
    <t>Субсидии организациям отдыха детей и их оздоровления независимо от организационно-правовой формы и формы собственности, индивидуальным предпринимателям</t>
  </si>
  <si>
    <t>Основное мероприятие «Организация финансовой поддержки объединениям местных товаропроизводителей»</t>
  </si>
  <si>
    <t>Мероприятия по обновлению инвестиционного паспорта города Перми, инвестиционного портала города Перми, участие в конгрессах, инвестиционных выставках и экономических форумах</t>
  </si>
  <si>
    <t>Организация мест массового отдыха у воды на территории города Перми</t>
  </si>
  <si>
    <t>Ремонт тротуаров, пешеходных дорожек и газонов вдоль тротуаров, пешеходных дорожек</t>
  </si>
  <si>
    <t>Содержание сетей наружного освещения микрорайона Бумкомбинат</t>
  </si>
  <si>
    <t>102012Т040</t>
  </si>
  <si>
    <t xml:space="preserve"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</t>
  </si>
  <si>
    <t>Проведение аудиторской экспертизы экономической обоснованности тарифа на перевозки пассажиров автомобильным и городским наземным электрическим транспортом на муниципальных маршрутах города Перми</t>
  </si>
  <si>
    <t>Возмещение затрат хозяйствующим субъектам, осуществляющим регулярные перевозки автомобильным транспортом</t>
  </si>
  <si>
    <t>Возмещение недополученных доходов хозяйствующим субъектам, осуществляющим регулярные перевозки автомобильным транспортом отдельных категорий граждан</t>
  </si>
  <si>
    <t xml:space="preserve">Возмещение затрат хозяйствующим субъектам, осуществляющим регулярные перевозки городским наземным электрическим транспортом </t>
  </si>
  <si>
    <t>Возмещение недополученных доходов хозяйствующим субъектам, осуществляющим регулярные перевозки по маршрутам регулярных перевозок города Перми отдельных категорий граждан, в части денежных средств, поступающих в бюджет города Перми от реализации льготных проездных документов</t>
  </si>
  <si>
    <t>1710141320</t>
  </si>
  <si>
    <t>1710541240</t>
  </si>
  <si>
    <t>1710541310</t>
  </si>
  <si>
    <t>1710621430</t>
  </si>
  <si>
    <t>Подпрограмма «Обеспечение санитарно-эпидемиологических требований законодательства»</t>
  </si>
  <si>
    <t>1750271040</t>
  </si>
  <si>
    <t>Финансовое обеспечение затрат по проведению капитального ремонта фасадов многоквартирных домов города Перми</t>
  </si>
  <si>
    <t>Муниципальная программа «Управление земельными ресурсами города Перми»</t>
  </si>
  <si>
    <t>Подпрограмма «Распоряжение земельными участками, находящимися в муниципальной собственности и собственность на которые не разграничена»</t>
  </si>
  <si>
    <t>Основное мероприятие «Обеспечение платности использования земельных участков»</t>
  </si>
  <si>
    <t>Защита земельно-имущественных прав</t>
  </si>
  <si>
    <t>Подпрограмма «Повышение эффективности управления земельными ресурсами путем развития информационной системы управления землями»</t>
  </si>
  <si>
    <t>1920121840</t>
  </si>
  <si>
    <t>Сопровождение и модернизация информационной системы управления землями</t>
  </si>
  <si>
    <t>1920121850</t>
  </si>
  <si>
    <t>Обеспечение защиты персональных данных</t>
  </si>
  <si>
    <t>Основное мероприятие «Формирование высокопрофессионального кадрового состава администрации города Перми с применением инновационных кадровых технологий»</t>
  </si>
  <si>
    <t>2510121810</t>
  </si>
  <si>
    <t>Организация обучения муниципальных служащих ФО, ТО и ФП по дополнительным образовательным программам</t>
  </si>
  <si>
    <t>Приведение в нормативное состояние административных зданий (помещений)</t>
  </si>
  <si>
    <t>919002П040</t>
  </si>
  <si>
    <t>919002П060</t>
  </si>
  <si>
    <t>919002С190</t>
  </si>
  <si>
    <t>919002С250</t>
  </si>
  <si>
    <t>919002Т060</t>
  </si>
  <si>
    <t>919002У100</t>
  </si>
  <si>
    <t>Непрограммные расходы по обеспечению деятельности Контрольно-счетной палаты города Перми</t>
  </si>
  <si>
    <t>Руководитель Контрольно-счетной палаты города Перми</t>
  </si>
  <si>
    <t>Непрограммные расходы по обеспечению деятельности Избирательной комиссии города Перми</t>
  </si>
  <si>
    <t>Председатель Избирательной комиссии города Перми, его заместитель и секретарь</t>
  </si>
  <si>
    <t>2410141670</t>
  </si>
  <si>
    <t>0510141460</t>
  </si>
  <si>
    <t>0510141560</t>
  </si>
  <si>
    <t>1810323410</t>
  </si>
  <si>
    <t>1810323420</t>
  </si>
  <si>
    <t>1810323430</t>
  </si>
  <si>
    <t>620</t>
  </si>
  <si>
    <t>0330200000</t>
  </si>
  <si>
    <t>0330241890</t>
  </si>
  <si>
    <t>0340101070</t>
  </si>
  <si>
    <t>0410200000</t>
  </si>
  <si>
    <t>0410241910</t>
  </si>
  <si>
    <t>0320101070</t>
  </si>
  <si>
    <t>0320201070</t>
  </si>
  <si>
    <t>0320301070</t>
  </si>
  <si>
    <t>0330241880</t>
  </si>
  <si>
    <t>120</t>
  </si>
  <si>
    <t>320</t>
  </si>
  <si>
    <t>222022Н020</t>
  </si>
  <si>
    <t>222022Н040</t>
  </si>
  <si>
    <t>2250171170</t>
  </si>
  <si>
    <t>2420200000</t>
  </si>
  <si>
    <t>2420241730</t>
  </si>
  <si>
    <t>2420241760</t>
  </si>
  <si>
    <t>2420241770</t>
  </si>
  <si>
    <t>224032Н020</t>
  </si>
  <si>
    <t>915002У090</t>
  </si>
  <si>
    <t>915002У100</t>
  </si>
  <si>
    <t>9150041010</t>
  </si>
  <si>
    <t>071032С050</t>
  </si>
  <si>
    <t>1010123110</t>
  </si>
  <si>
    <t>0910222110</t>
  </si>
  <si>
    <t>240</t>
  </si>
  <si>
    <t>021042С240</t>
  </si>
  <si>
    <t>1730500000</t>
  </si>
  <si>
    <t>1730571830</t>
  </si>
  <si>
    <t>1740121820</t>
  </si>
  <si>
    <t>1730221410</t>
  </si>
  <si>
    <t>153032С070</t>
  </si>
  <si>
    <t>1420341040</t>
  </si>
  <si>
    <t>1420341050</t>
  </si>
  <si>
    <t>1420341110</t>
  </si>
  <si>
    <t>1420341120</t>
  </si>
  <si>
    <t>1420341340</t>
  </si>
  <si>
    <t>1420341350</t>
  </si>
  <si>
    <t>1420341360</t>
  </si>
  <si>
    <t>1420341370</t>
  </si>
  <si>
    <t>1420341380</t>
  </si>
  <si>
    <t>1420341570</t>
  </si>
  <si>
    <t>1510341900</t>
  </si>
  <si>
    <t>241012Р040</t>
  </si>
  <si>
    <t>2410141600</t>
  </si>
  <si>
    <t>2410141610</t>
  </si>
  <si>
    <t>2410141640</t>
  </si>
  <si>
    <t>2410141680</t>
  </si>
  <si>
    <t>242012Р040</t>
  </si>
  <si>
    <t>2420141720</t>
  </si>
  <si>
    <t>0510141470</t>
  </si>
  <si>
    <t>0510141490</t>
  </si>
  <si>
    <t>1020141520</t>
  </si>
  <si>
    <t>1110700000</t>
  </si>
  <si>
    <t>1110741740</t>
  </si>
  <si>
    <t>1110500000</t>
  </si>
  <si>
    <t>1110541710</t>
  </si>
  <si>
    <t>1110541750</t>
  </si>
  <si>
    <t>1110541780</t>
  </si>
  <si>
    <t>1110541810</t>
  </si>
  <si>
    <t>1110541820</t>
  </si>
  <si>
    <t>1110541830</t>
  </si>
  <si>
    <t>1110541840</t>
  </si>
  <si>
    <t>1110541850</t>
  </si>
  <si>
    <t>1110541860</t>
  </si>
  <si>
    <t>1120441870</t>
  </si>
  <si>
    <t>944</t>
  </si>
  <si>
    <t>121032Т080</t>
  </si>
  <si>
    <t>073042С140</t>
  </si>
  <si>
    <t>0720300000</t>
  </si>
  <si>
    <t>9190051200</t>
  </si>
  <si>
    <t>131012П050</t>
  </si>
  <si>
    <t>1420323120</t>
  </si>
  <si>
    <t>2510321550</t>
  </si>
  <si>
    <t>9140001150</t>
  </si>
  <si>
    <t>630</t>
  </si>
  <si>
    <t>0520423350</t>
  </si>
  <si>
    <t>0520470100</t>
  </si>
  <si>
    <t>1510400000</t>
  </si>
  <si>
    <t>1530400000</t>
  </si>
  <si>
    <t>153042С030</t>
  </si>
  <si>
    <t>1530451340</t>
  </si>
  <si>
    <t>1530451350</t>
  </si>
  <si>
    <t>1530481060</t>
  </si>
  <si>
    <t>153032С080</t>
  </si>
  <si>
    <t>15303R0820</t>
  </si>
  <si>
    <t>919002С090</t>
  </si>
  <si>
    <t>2420241190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</si>
  <si>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</si>
  <si>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Основное мероприятие «Комплекс мероприятий по переезду Пермского зоопарка»</t>
  </si>
  <si>
    <t>Основное мероприятие «Капитальные вложения в объекты недвижимого имущества муниципальной собственности в сфере культуры»</t>
  </si>
  <si>
    <t>Реконструкция здания МАУК «Пермский планетарий»</t>
  </si>
  <si>
    <t>Реконструкция здания МАУ ДО «Детская музыкальная школа № 1»</t>
  </si>
  <si>
    <t>Основное мероприятие «Капитальные вложения в объекты недвижимого имущества муниципальной собственности в сфере молодежной политики»</t>
  </si>
  <si>
    <t>Реконструкция здания МАУ «Дворец молодежи» г. Перми</t>
  </si>
  <si>
    <t>1530221320</t>
  </si>
  <si>
    <t>Субсидии некоммерческим организациям, не являющимся государственными (муниципальными) учреждениями, выполняющим работы по организации занятости молодежи</t>
  </si>
  <si>
    <t>Физкультурные и спортивные мероприятия</t>
  </si>
  <si>
    <t>Субсидия некоммерческим организациям, не являющимся государственными (муниципальными) учреждениями, на организацию и проведение спортивных мероприятий для лиц с ограниченными возможностями здоровья согласно календарному плану</t>
  </si>
  <si>
    <t>Субсидии некоммерческим организациям, общественным объединениям (за исключением политических партий) на реализацию социальных проектов</t>
  </si>
  <si>
    <t>Основное мероприятие «Организация и проведение мероприятий по ранней профилактике правонарушений среди несовершеннолетних»</t>
  </si>
  <si>
    <t>Основное мероприятие «Единовременная выплата в случае рождения троих или более детей одновременно»</t>
  </si>
  <si>
    <t>Мероприятия по организации оздоровления и отдыха детей</t>
  </si>
  <si>
    <t>Демонтаж самовольно установленных и незаконно размещенных рекламных конструкций</t>
  </si>
  <si>
    <t>Инвентаризация бесхозяйных сетей ливневой канализации</t>
  </si>
  <si>
    <t>Строительство автомобильной дороги Переход ул. Строителей – площадь Гайдара</t>
  </si>
  <si>
    <t>Основное мероприятие «Выполнение комплекса работ по строительству и реконструкции объектов озеленения общего пользования»</t>
  </si>
  <si>
    <t>Реконструкция центральной площадки города Перми - эспланада, 64-й квартал, участок 1 (от здания Пермского академического Театра-Театра ул. Борчанинова)</t>
  </si>
  <si>
    <t>Строительство сквера по ул. Гашкова, 20</t>
  </si>
  <si>
    <t>Строительство сквера по ул. Калгановской, 62</t>
  </si>
  <si>
    <t>Реконструкция сада им. Н.В. Гоголя</t>
  </si>
  <si>
    <t>Строительство сквера по ул. Генерала Черняховского</t>
  </si>
  <si>
    <t>Строительство сквера по ул. Екатерининской, 171</t>
  </si>
  <si>
    <t>Строительство сквера по ул. Корсуньской, 31</t>
  </si>
  <si>
    <t>Строительство Парка Победы</t>
  </si>
  <si>
    <t>Основное мероприятие «Организация содержания искусственных инженерных сооружений, предназначенных для движения пешеходов»</t>
  </si>
  <si>
    <t>Основное мероприятие «Строительство искусственных инженерных сооружений, предназначенных для движения пешеходов»</t>
  </si>
  <si>
    <t>Строительство пешеходного перехода из микрорайона Владимирский в микрорайон Юбилейный</t>
  </si>
  <si>
    <t>Основное мероприятие «Демонтаж самовольно установленных и незаконно размещенных движимых объектов»</t>
  </si>
  <si>
    <t>Строительство кладбища «Лесное»</t>
  </si>
  <si>
    <t>Профилактика совершения преступлений на автомобильных дорогах Пермского края и в общественных местах и иных местах массового пребывания граждан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</si>
  <si>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</si>
  <si>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Подготовка к обследованию, обследование, инвентаризация, приведение в нормативное состояние, содержание и текущий ремонт пожарных водоемов и пирсов</t>
  </si>
  <si>
    <t>Расходы, связанные со строительством пожарных водоемов</t>
  </si>
  <si>
    <t>Строительство пожарного водоема в микрорайоне Голый Мыс Свердловского района города Перми</t>
  </si>
  <si>
    <t>Строительство пожарного водоема в микрорайоне Оборино Кировского района города Перми</t>
  </si>
  <si>
    <t>Строительство пожарного водоема в микрорайоне Бумкомбинат по ул. Малореченской Орджоникидзевского района города Перми</t>
  </si>
  <si>
    <t>Строительство пожарного водоема в микрорайоне Камский на пересечении ул. Сурикова и Кислотной Орджоникидзевского района города Перми</t>
  </si>
  <si>
    <t>Строительство пожарного водоема в микрорайоне Голованово Орджоникидзевского района города Перми</t>
  </si>
  <si>
    <t>Строительство пожарного водоема в микрорайоне Верхнемуллинский (Субботино) Индустриального района города Перми</t>
  </si>
  <si>
    <t>Строительство пожарного водоема в микрорайоне Кировский по ул. Мореходной, 33 Кировского района города Перми</t>
  </si>
  <si>
    <t>Строительство пожарного водоема по ул. Островского в поселке Новые Ляды города Перми</t>
  </si>
  <si>
    <t>Субсидии некоммерческим организациям, не являющимся государственными (муниципальными) учреждениями, осуществляющим деятельность в области пожарной безопасности и проведение аварийно-спасательных работ, на материальное поощрение работников добровольной пожарной охраны и добровольных пожарных территориальных подразделений добровольной пожарной охраны на территории города Перми</t>
  </si>
  <si>
    <t>Строительство многоквартирного жилого дома по адресу:  ул. Маяковского, 57 для обеспечения жильем граждан</t>
  </si>
  <si>
    <t>Основное мероприятие «Снос и реконструкция многоквартирных домов в целях развития застроенных территорий»</t>
  </si>
  <si>
    <t>Основное мероприятие «Капитальный ремонт муниципального жилого фонда»</t>
  </si>
  <si>
    <t>Капитальный ремонт многоквартирного дома по ул. Гашкова, 28б</t>
  </si>
  <si>
    <t>Основное мероприятие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</si>
  <si>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</si>
  <si>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</si>
  <si>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</si>
  <si>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отдельных категорий граждан, установленных Федеральным законом от 12 января 1995 г. № 5-ФЗ  «О ветеранах», в соответствии с Указом Президента Российской Федерации от 7 мая 2008 г.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</si>
  <si>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г. № 5-ФЗ «О ветеранах» и от 24 ноября 1995 г. № 181-ФЗ «О социальной защите инвалидов в Российской Федерации»</t>
  </si>
  <si>
    <t>Содержание и текущий ремонт детских игровых площадок</t>
  </si>
  <si>
    <t>Основное мероприятие «Обеспечение повышения энергетической эффективности в многоквартирных домах»</t>
  </si>
  <si>
    <t>Возмещение затрат по установке приборов учета коммунальных ресурсов в части муниципальной доли собственности в жилых домах города Перми</t>
  </si>
  <si>
    <t>Создание и содержание в целях гражданской обороны резерва (запаса) материально-технических средств для ликвидации последствий чрезвычайных ситуаций природного и техногенного характера на объектах коммунальной инфраструктуры</t>
  </si>
  <si>
    <t>Основное мероприятие «Содержание и организация деятельности аварийно-спасательных служб и обеспечение безопасности людей на водных объектах»</t>
  </si>
  <si>
    <t>Подпрограмма «Реализация Генерального плана города Перми и градостроительной политики города Перми, развитие центра и локальных центров»</t>
  </si>
  <si>
    <t>Разработка и утверждение градостроительных планов земельных участков</t>
  </si>
  <si>
    <t>Проведение экспертиз, оказание консультационных, юридических услуг</t>
  </si>
  <si>
    <t>Создание макета центрального планировочного района города Перми</t>
  </si>
  <si>
    <t>Основное мероприятие «Ведение информационной системы управления землями»</t>
  </si>
  <si>
    <t>Субсидии частным общеобразовательным организациям на предоставление бесплатного питания отдельным категориям учащимся</t>
  </si>
  <si>
    <t>Строительство здания для размещения дошкольного образовательного учреждения по ул. Евгения Пермяка/Целинной</t>
  </si>
  <si>
    <t>Строительство здания для размещения дошкольного образовательного учреждения по ул. Переселенческой/Спортивной</t>
  </si>
  <si>
    <t>Строительство здания для размещения дошкольного образовательного учреждения по ул. Плеханова,63а</t>
  </si>
  <si>
    <t>Строительство здания для размещения дошкольного образовательного учреждения по ул. Байкальской</t>
  </si>
  <si>
    <t>Основное мероприятие «Капитальные вложения в объекты муниципальных общеобразовательных организаций и организаций дополнительного образования»</t>
  </si>
  <si>
    <t>Основное мероприятие «Капитальные вложения в спортивные объекты муниципальных общеобразовательных организаций города Перми»</t>
  </si>
  <si>
    <t>2220100770</t>
  </si>
  <si>
    <t>2230100770</t>
  </si>
  <si>
    <t>2240100770</t>
  </si>
  <si>
    <t>Организация взаимодействия с образовательными организациями высшего образования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</si>
  <si>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</si>
  <si>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Строительство приюта для содержания безнадзорных животных по ул. 2-й Теплопроводной, 3 г. Перми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</si>
  <si>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</si>
  <si>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</si>
  <si>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</si>
  <si>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Спорт высших достижений</t>
  </si>
  <si>
    <t>Строительство физкультурно-спортивного центра по адресу: ул. Академика Веденеева, 25</t>
  </si>
  <si>
    <t>0730100590</t>
  </si>
  <si>
    <t>Единая субвенция на выполнение отдельных государственных полномочий в сфере образования</t>
  </si>
  <si>
    <t>222022С170</t>
  </si>
  <si>
    <t>Стипендии одаренным детям, обучающимся в образовательных учреждениях дополнительного образования в сфере культуры</t>
  </si>
  <si>
    <t>Расходы на подготовку документации, необходимой для принятия в муниципальную собственность бесхозяйных объектов монументального искусства</t>
  </si>
  <si>
    <t>Строительство спортивной площадки МАОУ «СОШ № 135» г. Перми</t>
  </si>
  <si>
    <t>Строительство спортивной площадки МАОУ «СОШ № 115» г. Перми</t>
  </si>
  <si>
    <t>Строительство спортивной площадки МАОУ «СОШ № 25» г. Перми</t>
  </si>
  <si>
    <t>Строительство спортивной площадки МАОУ «СОШ № 82» г. Перми</t>
  </si>
  <si>
    <t>Строительство блочной модульной котельной по адресу: г. Пермь, ул. Докучаева, 27</t>
  </si>
  <si>
    <t>Строительство нового корпуса МАОУ «Гимназия № 3» г. Перми</t>
  </si>
  <si>
    <t>Строительство плавательного бассейна по адресу: ул. Гашкова, 20а</t>
  </si>
  <si>
    <t>Приобретение в собственность муниципального образования здания для размещения дошкольного образовательного учреждения по ул. Грибоедова, 68в</t>
  </si>
  <si>
    <t>Приобретение физкультурно-оздоровительного комплекса по адресу: ул. Транспортная, 7</t>
  </si>
  <si>
    <t>Приобретение физкультурно-оздоровительного комплекса по адресу: ул. Рабочая, 9</t>
  </si>
  <si>
    <t>Строительство берегоукрепительного сооружения в районе жилых домов по ул. Куфонина 30, 32</t>
  </si>
  <si>
    <t>Реконструкция автомобильной дороги от ул. Героев Хасана до дома № 151а по ул. Героев Хасана с обустройством площадки для разворота общественного транспорта</t>
  </si>
  <si>
    <t>Строительство пожарного водоема в микрорайоне Верхняя Курья по ул. 9-й линии, 70 Мотовилихинского района города Перми</t>
  </si>
  <si>
    <t>Строительство пожарного водоема в микрорайоне Верхняя Курья по ул. 10-й линии, 50 Мотовилихинского района города Перми</t>
  </si>
  <si>
    <t>Строительство сквера на ул. Краснополянской, 12</t>
  </si>
  <si>
    <t>Реконструкция здания под размещение общеобразовательной организации по ул. Целинной, 15/Ивана Франко, 49</t>
  </si>
  <si>
    <t>Подпрограмма «Оказание дополнительных мер социальной помощи и поддержки, организация проведения мероприятий социальной направленности для отдельных категорий граждан»</t>
  </si>
  <si>
    <t>Поправки ко 2 чтению</t>
  </si>
  <si>
    <t>0510400620</t>
  </si>
  <si>
    <t>Целевая субсидия на обеспечение участия в официальных спортивных соревнованиях</t>
  </si>
  <si>
    <t>2220101160</t>
  </si>
  <si>
    <t>Целевая субсидия общеобразовательным организациям на предоставление бесплатного двухразового питания учащимся с ограниченными возможностями здоровья</t>
  </si>
  <si>
    <t>2250171180</t>
  </si>
  <si>
    <t>Субсидии частным общеобразовательным организациям на предоставление бесплатного двухразового питания учащимся с ограниченными возможностями здоровья</t>
  </si>
  <si>
    <t>2240400000</t>
  </si>
  <si>
    <t>2240481030</t>
  </si>
  <si>
    <t>1830300000</t>
  </si>
  <si>
    <t>2310400000</t>
  </si>
  <si>
    <t>Организация представления общедоступного и бесплатного  дошкольного, начального общего, основного общего, среднего общего  образования обучающихся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«Специальные учебно-воспитательные учреждения для обучающихся с девиантным (общественно опасным) поведением» и муниципальных санаторных общеобразовательных учреждениях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</si>
  <si>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пересечения ул. Героев Хасана и Транссибирской магистрали (включая тоннель))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</si>
  <si>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Архитектора Свиязева до ул. Советской Армии)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</si>
  <si>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Переход ул. Строителей - площадь Гайдара)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</si>
  <si>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 (Реконструкция  ул. Героев Хасана от ул. Хлебозаводская до ул. Василия Васильева)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</si>
  <si>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 (Строительство автомобильной дороги по ул. Журналиста Дементьева от ул. Лядовская до дома № 147 по ул. Журналиста Дементьева)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</si>
  <si>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 (Строительство автомобильной дороги "Соединение ул. Старцева - проект Октябрят - ул. Целинная")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</si>
  <si>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автомобильной дороги от ул. Героев Хасана до дома № 151а по ул. Героев Хасана с обустройством площадки для разворота общественного транспорта)</t>
  </si>
  <si>
    <t>Средства на исполнение судебных актов, вступивших в законную силу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</si>
  <si>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</si>
  <si>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Развитие застроенных территорий города Перми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</si>
  <si>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нового корпуса МАОУ «СОШ № 59» г. Перми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</si>
  <si>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здания для размещения дошкольного образовательного учреждения по ул. Евгения Пермяка/Целинной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</si>
  <si>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здания для размещения дошкольного образовательного учреждения по ул. Переселенческой/Спортивной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</si>
  <si>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реконструкция здания под размещение общеобразовательной организации по ул. Целинной, 15/Ивана Франко, 49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</si>
  <si>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нового корпуса МАОУ «Гимназия № 3» г. Перми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</si>
  <si>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реконструкция здания МАУ ДО «ДЮЦ им. В. Соломина» г. Перми</t>
  </si>
  <si>
    <t>Поддержка муниципальных программ формирования современной городской среды</t>
  </si>
  <si>
    <t>02104SС240</t>
  </si>
  <si>
    <t>24201SР042</t>
  </si>
  <si>
    <t>24101SР040</t>
  </si>
  <si>
    <t>24101SР044</t>
  </si>
  <si>
    <t>24101SР046</t>
  </si>
  <si>
    <t>24201SР040</t>
  </si>
  <si>
    <t>24201SР048</t>
  </si>
  <si>
    <t>24201SР049</t>
  </si>
  <si>
    <t>24201SР047</t>
  </si>
  <si>
    <t>10201SТ040</t>
  </si>
  <si>
    <t>10201SТ041</t>
  </si>
  <si>
    <t>10201SТ042</t>
  </si>
  <si>
    <t>10201SТ043</t>
  </si>
  <si>
    <t>10201SТ045</t>
  </si>
  <si>
    <t>10201SТ046</t>
  </si>
  <si>
    <t>10201SТ047</t>
  </si>
  <si>
    <t>10201SТ048</t>
  </si>
  <si>
    <t>10201SТ049</t>
  </si>
  <si>
    <t>22202SН040</t>
  </si>
  <si>
    <t>Целевая субсидия на содержание помещений, временно неиспользуемых для оказания муниципальных услуг</t>
  </si>
  <si>
    <t>Предоставление мер социальной поддержки педагогическим работникам государственных и муниципальных организаций Пермского края,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</si>
  <si>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Строительство скважин для обеспечения населения города Перми резервным водоснабжением, при возникновении чрезвычайных ситуаций</t>
  </si>
  <si>
    <t>Совершенствование механизмов работы с кадровыми резервами администрации города Перми, в том числе организация подготовки участников кадровых резервов администрации города Перми</t>
  </si>
  <si>
    <t>Целевая субсидия на приобретение и монтаж оборудования для архива</t>
  </si>
  <si>
    <t>Субсидии юридическим лицам (за исключением государственных (муниципальных) учреждений) на выполнение муниципальных работ по проведению занятий физкультурно-спортивной направленности по месту проживания граждан</t>
  </si>
  <si>
    <t>Субсидии на оказание содействия субъектам физической культуры и спорта, осуществляющим свою деятельность на территории города Перми</t>
  </si>
  <si>
    <t>903</t>
  </si>
  <si>
    <t>924</t>
  </si>
  <si>
    <t>931</t>
  </si>
  <si>
    <t>945</t>
  </si>
  <si>
    <t>955</t>
  </si>
  <si>
    <t>976</t>
  </si>
  <si>
    <t>977</t>
  </si>
  <si>
    <t>978</t>
  </si>
  <si>
    <t>985</t>
  </si>
  <si>
    <t>991</t>
  </si>
  <si>
    <t>992</t>
  </si>
  <si>
    <t>110</t>
  </si>
  <si>
    <t>310</t>
  </si>
  <si>
    <t>330</t>
  </si>
  <si>
    <t>340</t>
  </si>
  <si>
    <t>350</t>
  </si>
  <si>
    <t>360</t>
  </si>
  <si>
    <t>460</t>
  </si>
  <si>
    <t>610</t>
  </si>
  <si>
    <t>810</t>
  </si>
  <si>
    <t>830</t>
  </si>
  <si>
    <t>850</t>
  </si>
  <si>
    <t>860</t>
  </si>
  <si>
    <t>870</t>
  </si>
  <si>
    <t>Строительство сетей водоснабжения и водоотведения в микрорайоне «Заозерье» для земельных участков многодетных семей</t>
  </si>
  <si>
    <t xml:space="preserve">Ведомственная структура расходов бюджета города Перми на 2018 год </t>
  </si>
  <si>
    <t>тыс. руб.</t>
  </si>
  <si>
    <t>Администрирование государственных полномочий по организации проведения мероприятий по отлову безнадзорных  животных, их транспортировке, учету и регистрации, содержанию, лечению, кастрации (стерилизации), эвтаназии, утилизации</t>
  </si>
  <si>
    <t>Субсидии некоммерческим организациям, не являющимся государственными (муниципальными) учреждениями, выполняющим муниципальные работы в сфере молодежной политики</t>
  </si>
  <si>
    <t>Субсидии советам ветеранов (пенсионеров) войны, труда, Вооруженных Сил и правоохранительных органов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</si>
  <si>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Революции от ЦКР до ул. Сибирской с обустройством трамвайной линии. 1 этап)</t>
  </si>
  <si>
    <t>Демонтаж самовольно установленных и незаконно размещенных нестационарных торговых объектов, автостоянок открытого типа</t>
  </si>
  <si>
    <t>Возмещение недополученных доходов хозяйствующим субъектам, осуществляющим регулярные перевозки городским наземным электрическим транспортом отдельных категорий граждан</t>
  </si>
  <si>
    <t>Основное мероприятие «Предоставление информационной и консультационной поддержки субъектам малого и среднего предпринимательства»</t>
  </si>
  <si>
    <t>Основное мероприятие «Приобретение оборудования, мебели, инвентаря, материальных запасов для вновь приобретаемых (построенных) и реконструированных образовательных организаций»</t>
  </si>
  <si>
    <t>Целевая субсидия на проведение мероприятий по сохранению и использованию музея «Дом Дягилева» в культурно-образовательной деятельности муниципального бюджетного общеобразовательного учреждения «Гимназия № 11 им.  С.П. Дягилева»</t>
  </si>
  <si>
    <t>Целевая субсидия на проведение акции для детей города Перми «Почта Деда Мороза»</t>
  </si>
  <si>
    <t>Основное мероприятие «Публичные нормативные обязательства в сфере образования»</t>
  </si>
  <si>
    <t>Премия Главы города Перми «Золотой резерв»</t>
  </si>
  <si>
    <t>Основное мероприятие «Компенсационные посадки зеленых насаждений»</t>
  </si>
  <si>
    <t>Основное мероприятие «Мероприятия, направленные на приведение жилищного фонда в соответствие с требованиями законодательства»</t>
  </si>
  <si>
    <t>Реконструкция системы очистки сточных вод в микрорайоне «Крым» Кировского района города Перми</t>
  </si>
  <si>
    <t>Строительство водопроводных сетей в микрорайоне «Висим» Мотовилихинского района города Перми</t>
  </si>
  <si>
    <t>Строительство водопроводных сетей в микрорайоне «Вышка-1» Мотовилихинского района города Перми</t>
  </si>
  <si>
    <t>Основное мероприятие «Научно-исследовательские работы в области развития систем коммунальной инфраструктуры»</t>
  </si>
  <si>
    <t>Муниципальная программа «Формирование современной городской среды»</t>
  </si>
  <si>
    <t>Подпрограмма «Формирование комфортного внутригородского пространства на территории муниципального образования город Пермь»</t>
  </si>
  <si>
    <t>Основное мероприятие «Благоустройство дворовых территорий многоквартирных домов города Перми»</t>
  </si>
  <si>
    <t>Основное мероприятие «Выполнение комплекса мероприятий по строительству (реконструкции) искусственных дорожных сооружений, предназначенных для движения пешеходов»</t>
  </si>
  <si>
    <t>Строительство надземного пешеходного перехода по ул. Соликамской в районе остановки общественного транспорта «Промкомбинат»</t>
  </si>
  <si>
    <t>Подпрограмма «Благоустройство общественных территорий муниципального образования город Пермь»</t>
  </si>
  <si>
    <t>Основное мероприятие «Выполнение комплекса мероприятий по капитальному ремонту территорий общего пользования»</t>
  </si>
  <si>
    <t>Основное мероприятие «Организация мероприятий по обеспечению населения города Перми сельскохозяйственной продукцией»</t>
  </si>
  <si>
    <t>Социологическое исследование «Город, доброжелательный к детям»</t>
  </si>
  <si>
    <t>Основное мероприятие «Повышение эффективности работы с кадровым составом на муниципальной службе в администрации города Перми»</t>
  </si>
  <si>
    <t>Мероприятия, связанные с награждением Почетным знаком г. Перми «За заслуги перед г. Пермь»</t>
  </si>
  <si>
    <t>Выплата денежного вознаграждения физическим лицам, награжденным Почетным знаком г. Перми «За заслуги перед г. Пермь»</t>
  </si>
  <si>
    <t>Организация предоставления общедоступного и бесплатного  дошкольного, начального общего, основного общего, среднего общего 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«специальные учебно-воспитательные учреждения для обучающихся с девиантным (общественно опасным) поведением» и муниципальных санаторных общеобразовательных учреждениях</t>
  </si>
  <si>
    <t xml:space="preserve">от 19.12.2017 № 250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</si>
</sst>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6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399FF"/>
      <color rgb="FF6666FF"/>
      <color rgb="FFFFCC99"/>
      <color rgb="FF99FF33"/>
      <color rgb="FFFF3399"/>
      <color rgb="FF00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907"/>
  <sheetViews>
    <sheetView tabSelected="1" topLeftCell="A7" zoomScale="80" zoomScaleNormal="80" workbookViewId="0">
      <selection activeCell="F7" sqref="F7"/>
    </sheetView>
  </sheetViews>
  <sheetFormatPr defaultColWidth="9.109375" defaultRowHeight="15.6" x14ac:dyDescent="0.3"/>
  <cols>
    <col min="1" max="1" width="9.109375" style="17"/>
    <col min="2" max="2" width="9" style="17" customWidth="1"/>
    <col min="3" max="3" width="8.33203125" style="17" customWidth="1"/>
    <col min="4" max="4" width="14.33203125" style="17" customWidth="1"/>
    <col min="5" max="5" width="10" style="17" customWidth="1"/>
    <col min="6" max="6" width="56.6640625" style="12" customWidth="1"/>
    <col min="7" max="9" width="18.33203125" style="2" hidden="1" customWidth="1"/>
    <col min="10" max="10" width="17.6640625" style="2" hidden="1" customWidth="1"/>
    <col min="11" max="11" width="17.88671875" style="2" hidden="1" customWidth="1"/>
    <col min="12" max="12" width="18" style="2" hidden="1" customWidth="1"/>
    <col min="13" max="13" width="18.33203125" style="2" customWidth="1"/>
    <col min="14" max="16" width="18.33203125" style="2" hidden="1" customWidth="1"/>
    <col min="17" max="17" width="9.33203125" style="39" hidden="1" customWidth="1"/>
    <col min="18" max="16384" width="9.109375" style="2"/>
  </cols>
  <sheetData>
    <row r="1" spans="1:17" x14ac:dyDescent="0.3">
      <c r="F1" s="45" t="s">
        <v>6</v>
      </c>
      <c r="G1" s="45"/>
      <c r="H1" s="45"/>
      <c r="I1" s="45"/>
      <c r="J1" s="45"/>
      <c r="K1" s="45"/>
      <c r="L1" s="45"/>
      <c r="M1" s="45"/>
    </row>
    <row r="2" spans="1:17" x14ac:dyDescent="0.3">
      <c r="F2" s="45" t="s">
        <v>7</v>
      </c>
      <c r="G2" s="45"/>
      <c r="H2" s="45"/>
      <c r="I2" s="45"/>
      <c r="J2" s="45"/>
      <c r="K2" s="45"/>
      <c r="L2" s="45"/>
      <c r="M2" s="45"/>
    </row>
    <row r="3" spans="1:17" x14ac:dyDescent="0.3">
      <c r="F3" s="45" t="s">
        <v>8</v>
      </c>
      <c r="G3" s="45"/>
      <c r="H3" s="45"/>
      <c r="I3" s="45"/>
      <c r="J3" s="45"/>
      <c r="K3" s="45"/>
      <c r="L3" s="45"/>
      <c r="M3" s="45"/>
    </row>
    <row r="4" spans="1:17" x14ac:dyDescent="0.3">
      <c r="F4" s="45" t="s">
        <v>1355</v>
      </c>
      <c r="G4" s="52"/>
      <c r="H4" s="52"/>
      <c r="I4" s="52"/>
      <c r="J4" s="52"/>
      <c r="K4" s="52"/>
      <c r="L4" s="52"/>
      <c r="M4" s="45"/>
    </row>
    <row r="6" spans="1:17" s="3" customFormat="1" x14ac:dyDescent="0.3">
      <c r="A6" s="51" t="s">
        <v>1322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Q6" s="40"/>
    </row>
    <row r="8" spans="1:17" x14ac:dyDescent="0.3">
      <c r="M8" s="44" t="s">
        <v>1323</v>
      </c>
    </row>
    <row r="9" spans="1:17" ht="22.8" customHeight="1" x14ac:dyDescent="0.3">
      <c r="A9" s="56" t="s">
        <v>0</v>
      </c>
      <c r="B9" s="56" t="s">
        <v>1</v>
      </c>
      <c r="C9" s="56" t="s">
        <v>2</v>
      </c>
      <c r="D9" s="56" t="s">
        <v>3</v>
      </c>
      <c r="E9" s="56" t="s">
        <v>4</v>
      </c>
      <c r="F9" s="46" t="s">
        <v>5</v>
      </c>
      <c r="G9" s="46" t="s">
        <v>107</v>
      </c>
      <c r="H9" s="46" t="s">
        <v>718</v>
      </c>
      <c r="I9" s="46" t="s">
        <v>959</v>
      </c>
      <c r="J9" s="48" t="s">
        <v>1242</v>
      </c>
      <c r="K9" s="49"/>
      <c r="L9" s="50"/>
      <c r="M9" s="46" t="s">
        <v>107</v>
      </c>
      <c r="N9" s="46" t="s">
        <v>718</v>
      </c>
      <c r="O9" s="46" t="s">
        <v>959</v>
      </c>
      <c r="P9" s="42" t="s">
        <v>106</v>
      </c>
    </row>
    <row r="10" spans="1:17" ht="24" customHeight="1" x14ac:dyDescent="0.3">
      <c r="A10" s="57"/>
      <c r="B10" s="57"/>
      <c r="C10" s="57"/>
      <c r="D10" s="57"/>
      <c r="E10" s="57"/>
      <c r="F10" s="47"/>
      <c r="G10" s="47"/>
      <c r="H10" s="47"/>
      <c r="I10" s="47"/>
      <c r="J10" s="42" t="s">
        <v>107</v>
      </c>
      <c r="K10" s="42" t="s">
        <v>718</v>
      </c>
      <c r="L10" s="42" t="s">
        <v>959</v>
      </c>
      <c r="M10" s="47"/>
      <c r="N10" s="47"/>
      <c r="O10" s="47"/>
      <c r="P10" s="42"/>
    </row>
    <row r="11" spans="1:17" s="3" customFormat="1" ht="31.5" customHeight="1" x14ac:dyDescent="0.3">
      <c r="A11" s="4" t="s">
        <v>10</v>
      </c>
      <c r="B11" s="4"/>
      <c r="C11" s="4"/>
      <c r="D11" s="4"/>
      <c r="E11" s="4"/>
      <c r="F11" s="5" t="s">
        <v>13</v>
      </c>
      <c r="G11" s="21">
        <f>G12+G51+G59</f>
        <v>618745.10000000009</v>
      </c>
      <c r="H11" s="21">
        <f>H12+H51+H59</f>
        <v>303199.09999999998</v>
      </c>
      <c r="I11" s="21">
        <f>I12+I51+I59</f>
        <v>136585.70000000001</v>
      </c>
      <c r="J11" s="21">
        <f t="shared" ref="J11:L11" si="0">J12+J51+J59</f>
        <v>-25207.4</v>
      </c>
      <c r="K11" s="21">
        <f t="shared" si="0"/>
        <v>-2665.8</v>
      </c>
      <c r="L11" s="21">
        <f t="shared" si="0"/>
        <v>-2665.8</v>
      </c>
      <c r="M11" s="15">
        <f t="shared" ref="M11:M74" si="1">G11+J11</f>
        <v>593537.70000000007</v>
      </c>
      <c r="N11" s="15">
        <f t="shared" ref="N11:N74" si="2">H11+K11</f>
        <v>300533.3</v>
      </c>
      <c r="O11" s="15">
        <f t="shared" ref="O11:O74" si="3">I11+L11</f>
        <v>133919.90000000002</v>
      </c>
      <c r="P11" s="21">
        <f>P12+P51+P59</f>
        <v>0</v>
      </c>
    </row>
    <row r="12" spans="1:17" s="3" customFormat="1" ht="15.75" customHeight="1" x14ac:dyDescent="0.3">
      <c r="A12" s="4" t="s">
        <v>10</v>
      </c>
      <c r="B12" s="4" t="s">
        <v>9</v>
      </c>
      <c r="C12" s="4"/>
      <c r="D12" s="4"/>
      <c r="E12" s="4"/>
      <c r="F12" s="5" t="s">
        <v>14</v>
      </c>
      <c r="G12" s="21">
        <f t="shared" ref="G12:L12" si="4">G13</f>
        <v>164246.20000000001</v>
      </c>
      <c r="H12" s="21">
        <f t="shared" si="4"/>
        <v>138199.1</v>
      </c>
      <c r="I12" s="21">
        <f t="shared" si="4"/>
        <v>136585.70000000001</v>
      </c>
      <c r="J12" s="21">
        <f t="shared" si="4"/>
        <v>-10829.699999999999</v>
      </c>
      <c r="K12" s="21">
        <f t="shared" si="4"/>
        <v>-2665.8</v>
      </c>
      <c r="L12" s="21">
        <f t="shared" si="4"/>
        <v>-2665.8</v>
      </c>
      <c r="M12" s="15">
        <f t="shared" si="1"/>
        <v>153416.5</v>
      </c>
      <c r="N12" s="15">
        <f t="shared" si="2"/>
        <v>135533.30000000002</v>
      </c>
      <c r="O12" s="15">
        <f t="shared" si="3"/>
        <v>133919.90000000002</v>
      </c>
      <c r="P12" s="21">
        <f t="shared" ref="P12" si="5">P13</f>
        <v>0</v>
      </c>
    </row>
    <row r="13" spans="1:17" s="9" customFormat="1" ht="15.75" customHeight="1" x14ac:dyDescent="0.3">
      <c r="A13" s="6" t="s">
        <v>10</v>
      </c>
      <c r="B13" s="6" t="s">
        <v>9</v>
      </c>
      <c r="C13" s="6" t="s">
        <v>11</v>
      </c>
      <c r="D13" s="6"/>
      <c r="E13" s="6"/>
      <c r="F13" s="7" t="s">
        <v>15</v>
      </c>
      <c r="G13" s="22">
        <f t="shared" ref="G13:L13" si="6">G14+G34+G39</f>
        <v>164246.20000000001</v>
      </c>
      <c r="H13" s="22">
        <f t="shared" si="6"/>
        <v>138199.1</v>
      </c>
      <c r="I13" s="22">
        <f t="shared" si="6"/>
        <v>136585.70000000001</v>
      </c>
      <c r="J13" s="22">
        <f t="shared" si="6"/>
        <v>-10829.699999999999</v>
      </c>
      <c r="K13" s="22">
        <f t="shared" si="6"/>
        <v>-2665.8</v>
      </c>
      <c r="L13" s="22">
        <f t="shared" si="6"/>
        <v>-2665.8</v>
      </c>
      <c r="M13" s="16">
        <f t="shared" si="1"/>
        <v>153416.5</v>
      </c>
      <c r="N13" s="16">
        <f t="shared" si="2"/>
        <v>135533.30000000002</v>
      </c>
      <c r="O13" s="16">
        <f t="shared" si="3"/>
        <v>133919.90000000002</v>
      </c>
      <c r="P13" s="22">
        <f t="shared" ref="P13" si="7">P14+P34+P39</f>
        <v>0</v>
      </c>
    </row>
    <row r="14" spans="1:17" ht="31.5" customHeight="1" x14ac:dyDescent="0.3">
      <c r="A14" s="33" t="s">
        <v>10</v>
      </c>
      <c r="B14" s="33" t="s">
        <v>9</v>
      </c>
      <c r="C14" s="33" t="s">
        <v>11</v>
      </c>
      <c r="D14" s="43" t="s">
        <v>298</v>
      </c>
      <c r="E14" s="43"/>
      <c r="F14" s="24" t="s">
        <v>616</v>
      </c>
      <c r="G14" s="19">
        <f t="shared" ref="G14:L14" si="8">G15+G22</f>
        <v>103636.8</v>
      </c>
      <c r="H14" s="19">
        <f t="shared" si="8"/>
        <v>77824.800000000003</v>
      </c>
      <c r="I14" s="19">
        <f t="shared" si="8"/>
        <v>76385.8</v>
      </c>
      <c r="J14" s="19">
        <f t="shared" si="8"/>
        <v>-10829.699999999999</v>
      </c>
      <c r="K14" s="19">
        <f t="shared" si="8"/>
        <v>-2665.8</v>
      </c>
      <c r="L14" s="19">
        <f t="shared" si="8"/>
        <v>-2665.8</v>
      </c>
      <c r="M14" s="14">
        <f t="shared" si="1"/>
        <v>92807.1</v>
      </c>
      <c r="N14" s="14">
        <f t="shared" si="2"/>
        <v>75159</v>
      </c>
      <c r="O14" s="14">
        <f t="shared" si="3"/>
        <v>73720</v>
      </c>
      <c r="P14" s="19">
        <f t="shared" ref="P14" si="9">P15+P22</f>
        <v>0</v>
      </c>
      <c r="Q14" s="2"/>
    </row>
    <row r="15" spans="1:17" ht="31.5" customHeight="1" x14ac:dyDescent="0.3">
      <c r="A15" s="33" t="s">
        <v>10</v>
      </c>
      <c r="B15" s="33" t="s">
        <v>9</v>
      </c>
      <c r="C15" s="33" t="s">
        <v>11</v>
      </c>
      <c r="D15" s="43" t="s">
        <v>299</v>
      </c>
      <c r="E15" s="43"/>
      <c r="F15" s="24" t="s">
        <v>617</v>
      </c>
      <c r="G15" s="19">
        <f t="shared" ref="G15:L16" si="10">G16</f>
        <v>23504.3</v>
      </c>
      <c r="H15" s="19">
        <f t="shared" si="10"/>
        <v>5692.3</v>
      </c>
      <c r="I15" s="19">
        <f t="shared" si="10"/>
        <v>4253.3</v>
      </c>
      <c r="J15" s="19">
        <f t="shared" si="10"/>
        <v>-9793.2999999999993</v>
      </c>
      <c r="K15" s="19">
        <f t="shared" si="10"/>
        <v>0</v>
      </c>
      <c r="L15" s="19">
        <f t="shared" si="10"/>
        <v>0</v>
      </c>
      <c r="M15" s="14">
        <f t="shared" si="1"/>
        <v>13711</v>
      </c>
      <c r="N15" s="14">
        <f t="shared" si="2"/>
        <v>5692.3</v>
      </c>
      <c r="O15" s="14">
        <f t="shared" si="3"/>
        <v>4253.3</v>
      </c>
      <c r="P15" s="19">
        <f t="shared" ref="P15:P16" si="11">P16</f>
        <v>0</v>
      </c>
      <c r="Q15" s="2"/>
    </row>
    <row r="16" spans="1:17" ht="62.4" x14ac:dyDescent="0.3">
      <c r="A16" s="33" t="s">
        <v>10</v>
      </c>
      <c r="B16" s="33" t="s">
        <v>9</v>
      </c>
      <c r="C16" s="33" t="s">
        <v>11</v>
      </c>
      <c r="D16" s="43" t="s">
        <v>300</v>
      </c>
      <c r="E16" s="43"/>
      <c r="F16" s="18" t="s">
        <v>859</v>
      </c>
      <c r="G16" s="19">
        <f t="shared" si="10"/>
        <v>23504.3</v>
      </c>
      <c r="H16" s="19">
        <f t="shared" si="10"/>
        <v>5692.3</v>
      </c>
      <c r="I16" s="19">
        <f t="shared" si="10"/>
        <v>4253.3</v>
      </c>
      <c r="J16" s="19">
        <f t="shared" si="10"/>
        <v>-9793.2999999999993</v>
      </c>
      <c r="K16" s="19">
        <f t="shared" si="10"/>
        <v>0</v>
      </c>
      <c r="L16" s="19">
        <f t="shared" si="10"/>
        <v>0</v>
      </c>
      <c r="M16" s="14">
        <f t="shared" si="1"/>
        <v>13711</v>
      </c>
      <c r="N16" s="14">
        <f t="shared" si="2"/>
        <v>5692.3</v>
      </c>
      <c r="O16" s="14">
        <f t="shared" si="3"/>
        <v>4253.3</v>
      </c>
      <c r="P16" s="19">
        <f t="shared" si="11"/>
        <v>0</v>
      </c>
      <c r="Q16" s="2"/>
    </row>
    <row r="17" spans="1:17" ht="63" customHeight="1" x14ac:dyDescent="0.3">
      <c r="A17" s="33" t="s">
        <v>10</v>
      </c>
      <c r="B17" s="33" t="s">
        <v>9</v>
      </c>
      <c r="C17" s="33" t="s">
        <v>11</v>
      </c>
      <c r="D17" s="43" t="s">
        <v>301</v>
      </c>
      <c r="E17" s="43"/>
      <c r="F17" s="24" t="s">
        <v>618</v>
      </c>
      <c r="G17" s="19">
        <f t="shared" ref="G17:L17" si="12">G18+G20</f>
        <v>23504.3</v>
      </c>
      <c r="H17" s="19">
        <f t="shared" si="12"/>
        <v>5692.3</v>
      </c>
      <c r="I17" s="19">
        <f t="shared" si="12"/>
        <v>4253.3</v>
      </c>
      <c r="J17" s="19">
        <f t="shared" si="12"/>
        <v>-9793.2999999999993</v>
      </c>
      <c r="K17" s="19">
        <f t="shared" si="12"/>
        <v>0</v>
      </c>
      <c r="L17" s="19">
        <f t="shared" si="12"/>
        <v>0</v>
      </c>
      <c r="M17" s="14">
        <f t="shared" si="1"/>
        <v>13711</v>
      </c>
      <c r="N17" s="14">
        <f t="shared" si="2"/>
        <v>5692.3</v>
      </c>
      <c r="O17" s="14">
        <f t="shared" si="3"/>
        <v>4253.3</v>
      </c>
      <c r="P17" s="19">
        <f t="shared" ref="P17" si="13">P18+P20</f>
        <v>0</v>
      </c>
      <c r="Q17" s="2"/>
    </row>
    <row r="18" spans="1:17" ht="31.5" customHeight="1" x14ac:dyDescent="0.3">
      <c r="A18" s="33" t="s">
        <v>10</v>
      </c>
      <c r="B18" s="33" t="s">
        <v>9</v>
      </c>
      <c r="C18" s="33" t="s">
        <v>11</v>
      </c>
      <c r="D18" s="43" t="s">
        <v>301</v>
      </c>
      <c r="E18" s="43" t="s">
        <v>150</v>
      </c>
      <c r="F18" s="24" t="s">
        <v>469</v>
      </c>
      <c r="G18" s="19">
        <f t="shared" ref="G18:L18" si="14">G19</f>
        <v>22769.3</v>
      </c>
      <c r="H18" s="19">
        <f t="shared" si="14"/>
        <v>4150.3</v>
      </c>
      <c r="I18" s="19">
        <f t="shared" si="14"/>
        <v>2711.3</v>
      </c>
      <c r="J18" s="19">
        <f t="shared" si="14"/>
        <v>-9793.2999999999993</v>
      </c>
      <c r="K18" s="19">
        <f t="shared" si="14"/>
        <v>0</v>
      </c>
      <c r="L18" s="19">
        <f t="shared" si="14"/>
        <v>0</v>
      </c>
      <c r="M18" s="14">
        <f t="shared" si="1"/>
        <v>12976</v>
      </c>
      <c r="N18" s="14">
        <f t="shared" si="2"/>
        <v>4150.3</v>
      </c>
      <c r="O18" s="14">
        <f t="shared" si="3"/>
        <v>2711.3</v>
      </c>
      <c r="P18" s="19">
        <f t="shared" ref="P18" si="15">P19</f>
        <v>0</v>
      </c>
      <c r="Q18" s="2"/>
    </row>
    <row r="19" spans="1:17" ht="31.5" customHeight="1" x14ac:dyDescent="0.3">
      <c r="A19" s="33" t="s">
        <v>10</v>
      </c>
      <c r="B19" s="33" t="s">
        <v>9</v>
      </c>
      <c r="C19" s="33" t="s">
        <v>11</v>
      </c>
      <c r="D19" s="43" t="s">
        <v>301</v>
      </c>
      <c r="E19" s="8" t="s">
        <v>1074</v>
      </c>
      <c r="F19" s="24" t="s">
        <v>470</v>
      </c>
      <c r="G19" s="19">
        <v>22769.3</v>
      </c>
      <c r="H19" s="19">
        <v>4150.3</v>
      </c>
      <c r="I19" s="19">
        <v>2711.3</v>
      </c>
      <c r="J19" s="19">
        <v>-9793.2999999999993</v>
      </c>
      <c r="K19" s="19"/>
      <c r="L19" s="19"/>
      <c r="M19" s="14">
        <f t="shared" si="1"/>
        <v>12976</v>
      </c>
      <c r="N19" s="14">
        <f t="shared" si="2"/>
        <v>4150.3</v>
      </c>
      <c r="O19" s="14">
        <f t="shared" si="3"/>
        <v>2711.3</v>
      </c>
      <c r="P19" s="19"/>
      <c r="Q19" s="2"/>
    </row>
    <row r="20" spans="1:17" ht="15.75" customHeight="1" x14ac:dyDescent="0.3">
      <c r="A20" s="33" t="s">
        <v>10</v>
      </c>
      <c r="B20" s="33" t="s">
        <v>9</v>
      </c>
      <c r="C20" s="33" t="s">
        <v>11</v>
      </c>
      <c r="D20" s="43" t="s">
        <v>301</v>
      </c>
      <c r="E20" s="43" t="s">
        <v>236</v>
      </c>
      <c r="F20" s="24" t="s">
        <v>482</v>
      </c>
      <c r="G20" s="19">
        <f t="shared" ref="G20:L20" si="16">G21</f>
        <v>735</v>
      </c>
      <c r="H20" s="19">
        <f t="shared" si="16"/>
        <v>1542</v>
      </c>
      <c r="I20" s="19">
        <f t="shared" si="16"/>
        <v>1542</v>
      </c>
      <c r="J20" s="19">
        <f t="shared" si="16"/>
        <v>0</v>
      </c>
      <c r="K20" s="19">
        <f t="shared" si="16"/>
        <v>0</v>
      </c>
      <c r="L20" s="19">
        <f t="shared" si="16"/>
        <v>0</v>
      </c>
      <c r="M20" s="14">
        <f t="shared" si="1"/>
        <v>735</v>
      </c>
      <c r="N20" s="14">
        <f t="shared" si="2"/>
        <v>1542</v>
      </c>
      <c r="O20" s="14">
        <f t="shared" si="3"/>
        <v>1542</v>
      </c>
      <c r="P20" s="19">
        <f t="shared" ref="P20" si="17">P21</f>
        <v>0</v>
      </c>
      <c r="Q20" s="2"/>
    </row>
    <row r="21" spans="1:17" ht="15.75" customHeight="1" x14ac:dyDescent="0.3">
      <c r="A21" s="33" t="s">
        <v>10</v>
      </c>
      <c r="B21" s="33" t="s">
        <v>9</v>
      </c>
      <c r="C21" s="33" t="s">
        <v>11</v>
      </c>
      <c r="D21" s="43" t="s">
        <v>301</v>
      </c>
      <c r="E21" s="43" t="s">
        <v>1318</v>
      </c>
      <c r="F21" s="24" t="s">
        <v>484</v>
      </c>
      <c r="G21" s="20">
        <v>735</v>
      </c>
      <c r="H21" s="20">
        <v>1542</v>
      </c>
      <c r="I21" s="20">
        <v>1542</v>
      </c>
      <c r="J21" s="20"/>
      <c r="K21" s="20"/>
      <c r="L21" s="20"/>
      <c r="M21" s="14">
        <f t="shared" si="1"/>
        <v>735</v>
      </c>
      <c r="N21" s="14">
        <f t="shared" si="2"/>
        <v>1542</v>
      </c>
      <c r="O21" s="14">
        <f t="shared" si="3"/>
        <v>1542</v>
      </c>
      <c r="P21" s="20"/>
      <c r="Q21" s="2"/>
    </row>
    <row r="22" spans="1:17" ht="31.5" customHeight="1" x14ac:dyDescent="0.3">
      <c r="A22" s="33" t="s">
        <v>10</v>
      </c>
      <c r="B22" s="33" t="s">
        <v>9</v>
      </c>
      <c r="C22" s="33" t="s">
        <v>11</v>
      </c>
      <c r="D22" s="43" t="s">
        <v>619</v>
      </c>
      <c r="E22" s="43"/>
      <c r="F22" s="24" t="s">
        <v>620</v>
      </c>
      <c r="G22" s="19">
        <f t="shared" ref="G22:L22" si="18">G23</f>
        <v>80132.5</v>
      </c>
      <c r="H22" s="19">
        <f t="shared" si="18"/>
        <v>72132.5</v>
      </c>
      <c r="I22" s="19">
        <f t="shared" si="18"/>
        <v>72132.5</v>
      </c>
      <c r="J22" s="19">
        <f t="shared" si="18"/>
        <v>-1036.4000000000001</v>
      </c>
      <c r="K22" s="19">
        <f t="shared" si="18"/>
        <v>-2665.8</v>
      </c>
      <c r="L22" s="19">
        <f t="shared" si="18"/>
        <v>-2665.8</v>
      </c>
      <c r="M22" s="14">
        <f t="shared" si="1"/>
        <v>79096.100000000006</v>
      </c>
      <c r="N22" s="14">
        <f t="shared" si="2"/>
        <v>69466.7</v>
      </c>
      <c r="O22" s="14">
        <f t="shared" si="3"/>
        <v>69466.7</v>
      </c>
      <c r="P22" s="19">
        <f t="shared" ref="P22" si="19">P23</f>
        <v>0</v>
      </c>
      <c r="Q22" s="2"/>
    </row>
    <row r="23" spans="1:17" ht="47.25" customHeight="1" x14ac:dyDescent="0.3">
      <c r="A23" s="33" t="s">
        <v>10</v>
      </c>
      <c r="B23" s="33" t="s">
        <v>9</v>
      </c>
      <c r="C23" s="33" t="s">
        <v>11</v>
      </c>
      <c r="D23" s="43" t="s">
        <v>302</v>
      </c>
      <c r="E23" s="43"/>
      <c r="F23" s="18" t="s">
        <v>621</v>
      </c>
      <c r="G23" s="19">
        <f t="shared" ref="G23:L23" si="20">G24+G31</f>
        <v>80132.5</v>
      </c>
      <c r="H23" s="19">
        <f t="shared" si="20"/>
        <v>72132.5</v>
      </c>
      <c r="I23" s="19">
        <f t="shared" si="20"/>
        <v>72132.5</v>
      </c>
      <c r="J23" s="19">
        <f t="shared" si="20"/>
        <v>-1036.4000000000001</v>
      </c>
      <c r="K23" s="19">
        <f t="shared" si="20"/>
        <v>-2665.8</v>
      </c>
      <c r="L23" s="19">
        <f t="shared" si="20"/>
        <v>-2665.8</v>
      </c>
      <c r="M23" s="14">
        <f t="shared" si="1"/>
        <v>79096.100000000006</v>
      </c>
      <c r="N23" s="14">
        <f t="shared" si="2"/>
        <v>69466.7</v>
      </c>
      <c r="O23" s="14">
        <f t="shared" si="3"/>
        <v>69466.7</v>
      </c>
      <c r="P23" s="19">
        <f t="shared" ref="P23" si="21">P24+P31</f>
        <v>0</v>
      </c>
      <c r="Q23" s="2"/>
    </row>
    <row r="24" spans="1:17" ht="63" customHeight="1" x14ac:dyDescent="0.3">
      <c r="A24" s="33" t="s">
        <v>10</v>
      </c>
      <c r="B24" s="33" t="s">
        <v>9</v>
      </c>
      <c r="C24" s="33" t="s">
        <v>11</v>
      </c>
      <c r="D24" s="43" t="s">
        <v>303</v>
      </c>
      <c r="E24" s="43"/>
      <c r="F24" s="24" t="s">
        <v>973</v>
      </c>
      <c r="G24" s="19">
        <f t="shared" ref="G24:L24" si="22">G25+G27+G29</f>
        <v>21377.4</v>
      </c>
      <c r="H24" s="19">
        <f t="shared" si="22"/>
        <v>21377.4</v>
      </c>
      <c r="I24" s="19">
        <f t="shared" si="22"/>
        <v>21377.399999999998</v>
      </c>
      <c r="J24" s="19">
        <f t="shared" si="22"/>
        <v>0</v>
      </c>
      <c r="K24" s="19">
        <f t="shared" si="22"/>
        <v>0</v>
      </c>
      <c r="L24" s="19">
        <f t="shared" si="22"/>
        <v>0</v>
      </c>
      <c r="M24" s="14">
        <f t="shared" si="1"/>
        <v>21377.4</v>
      </c>
      <c r="N24" s="14">
        <f t="shared" si="2"/>
        <v>21377.4</v>
      </c>
      <c r="O24" s="14">
        <f t="shared" si="3"/>
        <v>21377.399999999998</v>
      </c>
      <c r="P24" s="19">
        <f t="shared" ref="P24" si="23">P25+P27+P29</f>
        <v>0</v>
      </c>
      <c r="Q24" s="2"/>
    </row>
    <row r="25" spans="1:17" ht="78.75" customHeight="1" x14ac:dyDescent="0.3">
      <c r="A25" s="33" t="s">
        <v>10</v>
      </c>
      <c r="B25" s="33" t="s">
        <v>9</v>
      </c>
      <c r="C25" s="33" t="s">
        <v>11</v>
      </c>
      <c r="D25" s="43" t="s">
        <v>303</v>
      </c>
      <c r="E25" s="43" t="s">
        <v>202</v>
      </c>
      <c r="F25" s="24" t="s">
        <v>466</v>
      </c>
      <c r="G25" s="19">
        <f t="shared" ref="G25:L25" si="24">G26</f>
        <v>18552.400000000001</v>
      </c>
      <c r="H25" s="19">
        <f t="shared" si="24"/>
        <v>18551.7</v>
      </c>
      <c r="I25" s="19">
        <f t="shared" si="24"/>
        <v>18549.599999999999</v>
      </c>
      <c r="J25" s="19">
        <f t="shared" si="24"/>
        <v>0</v>
      </c>
      <c r="K25" s="19">
        <f t="shared" si="24"/>
        <v>0</v>
      </c>
      <c r="L25" s="19">
        <f t="shared" si="24"/>
        <v>0</v>
      </c>
      <c r="M25" s="14">
        <f t="shared" si="1"/>
        <v>18552.400000000001</v>
      </c>
      <c r="N25" s="14">
        <f t="shared" si="2"/>
        <v>18551.7</v>
      </c>
      <c r="O25" s="14">
        <f t="shared" si="3"/>
        <v>18549.599999999999</v>
      </c>
      <c r="P25" s="19">
        <f t="shared" ref="P25" si="25">P26</f>
        <v>0</v>
      </c>
      <c r="Q25" s="2"/>
    </row>
    <row r="26" spans="1:17" ht="15.75" customHeight="1" x14ac:dyDescent="0.3">
      <c r="A26" s="33" t="s">
        <v>10</v>
      </c>
      <c r="B26" s="33" t="s">
        <v>9</v>
      </c>
      <c r="C26" s="33" t="s">
        <v>11</v>
      </c>
      <c r="D26" s="43" t="s">
        <v>303</v>
      </c>
      <c r="E26" s="8" t="s">
        <v>1308</v>
      </c>
      <c r="F26" s="24" t="s">
        <v>467</v>
      </c>
      <c r="G26" s="19">
        <v>18552.400000000001</v>
      </c>
      <c r="H26" s="19">
        <v>18551.7</v>
      </c>
      <c r="I26" s="19">
        <v>18549.599999999999</v>
      </c>
      <c r="J26" s="19"/>
      <c r="K26" s="19"/>
      <c r="L26" s="19"/>
      <c r="M26" s="14">
        <f t="shared" si="1"/>
        <v>18552.400000000001</v>
      </c>
      <c r="N26" s="14">
        <f t="shared" si="2"/>
        <v>18551.7</v>
      </c>
      <c r="O26" s="14">
        <f t="shared" si="3"/>
        <v>18549.599999999999</v>
      </c>
      <c r="P26" s="19"/>
      <c r="Q26" s="2"/>
    </row>
    <row r="27" spans="1:17" ht="31.5" customHeight="1" x14ac:dyDescent="0.3">
      <c r="A27" s="33" t="s">
        <v>10</v>
      </c>
      <c r="B27" s="33" t="s">
        <v>9</v>
      </c>
      <c r="C27" s="33" t="s">
        <v>11</v>
      </c>
      <c r="D27" s="43" t="s">
        <v>303</v>
      </c>
      <c r="E27" s="43" t="s">
        <v>150</v>
      </c>
      <c r="F27" s="24" t="s">
        <v>469</v>
      </c>
      <c r="G27" s="19">
        <f t="shared" ref="G27:L27" si="26">G28</f>
        <v>2674.8</v>
      </c>
      <c r="H27" s="19">
        <f t="shared" si="26"/>
        <v>2675.5</v>
      </c>
      <c r="I27" s="19">
        <f t="shared" si="26"/>
        <v>2677.6</v>
      </c>
      <c r="J27" s="19">
        <f t="shared" si="26"/>
        <v>0</v>
      </c>
      <c r="K27" s="19">
        <f t="shared" si="26"/>
        <v>0</v>
      </c>
      <c r="L27" s="19">
        <f t="shared" si="26"/>
        <v>0</v>
      </c>
      <c r="M27" s="14">
        <f t="shared" si="1"/>
        <v>2674.8</v>
      </c>
      <c r="N27" s="14">
        <f t="shared" si="2"/>
        <v>2675.5</v>
      </c>
      <c r="O27" s="14">
        <f t="shared" si="3"/>
        <v>2677.6</v>
      </c>
      <c r="P27" s="19">
        <f t="shared" ref="P27" si="27">P28</f>
        <v>0</v>
      </c>
      <c r="Q27" s="2"/>
    </row>
    <row r="28" spans="1:17" ht="31.5" customHeight="1" x14ac:dyDescent="0.3">
      <c r="A28" s="33" t="s">
        <v>10</v>
      </c>
      <c r="B28" s="33" t="s">
        <v>9</v>
      </c>
      <c r="C28" s="33" t="s">
        <v>11</v>
      </c>
      <c r="D28" s="43" t="s">
        <v>303</v>
      </c>
      <c r="E28" s="8" t="s">
        <v>1074</v>
      </c>
      <c r="F28" s="24" t="s">
        <v>470</v>
      </c>
      <c r="G28" s="19">
        <v>2674.8</v>
      </c>
      <c r="H28" s="19">
        <v>2675.5</v>
      </c>
      <c r="I28" s="19">
        <v>2677.6</v>
      </c>
      <c r="J28" s="19"/>
      <c r="K28" s="19"/>
      <c r="L28" s="19"/>
      <c r="M28" s="14">
        <f t="shared" si="1"/>
        <v>2674.8</v>
      </c>
      <c r="N28" s="14">
        <f t="shared" si="2"/>
        <v>2675.5</v>
      </c>
      <c r="O28" s="14">
        <f t="shared" si="3"/>
        <v>2677.6</v>
      </c>
      <c r="P28" s="19"/>
      <c r="Q28" s="2"/>
    </row>
    <row r="29" spans="1:17" ht="15.75" customHeight="1" x14ac:dyDescent="0.3">
      <c r="A29" s="33" t="s">
        <v>10</v>
      </c>
      <c r="B29" s="33" t="s">
        <v>9</v>
      </c>
      <c r="C29" s="33" t="s">
        <v>11</v>
      </c>
      <c r="D29" s="43" t="s">
        <v>303</v>
      </c>
      <c r="E29" s="43" t="s">
        <v>236</v>
      </c>
      <c r="F29" s="24" t="s">
        <v>482</v>
      </c>
      <c r="G29" s="19">
        <f t="shared" ref="G29:L29" si="28">G30</f>
        <v>150.19999999999999</v>
      </c>
      <c r="H29" s="19">
        <f t="shared" si="28"/>
        <v>150.19999999999999</v>
      </c>
      <c r="I29" s="19">
        <f t="shared" si="28"/>
        <v>150.19999999999999</v>
      </c>
      <c r="J29" s="19">
        <f t="shared" si="28"/>
        <v>0</v>
      </c>
      <c r="K29" s="19">
        <f t="shared" si="28"/>
        <v>0</v>
      </c>
      <c r="L29" s="19">
        <f t="shared" si="28"/>
        <v>0</v>
      </c>
      <c r="M29" s="14">
        <f t="shared" si="1"/>
        <v>150.19999999999999</v>
      </c>
      <c r="N29" s="14">
        <f t="shared" si="2"/>
        <v>150.19999999999999</v>
      </c>
      <c r="O29" s="14">
        <f t="shared" si="3"/>
        <v>150.19999999999999</v>
      </c>
      <c r="P29" s="19">
        <f t="shared" ref="P29" si="29">P30</f>
        <v>0</v>
      </c>
      <c r="Q29" s="2"/>
    </row>
    <row r="30" spans="1:17" ht="15.75" customHeight="1" x14ac:dyDescent="0.3">
      <c r="A30" s="33" t="s">
        <v>10</v>
      </c>
      <c r="B30" s="33" t="s">
        <v>9</v>
      </c>
      <c r="C30" s="33" t="s">
        <v>11</v>
      </c>
      <c r="D30" s="43" t="s">
        <v>303</v>
      </c>
      <c r="E30" s="43" t="s">
        <v>1318</v>
      </c>
      <c r="F30" s="24" t="s">
        <v>484</v>
      </c>
      <c r="G30" s="20">
        <v>150.19999999999999</v>
      </c>
      <c r="H30" s="20">
        <v>150.19999999999999</v>
      </c>
      <c r="I30" s="20">
        <v>150.19999999999999</v>
      </c>
      <c r="J30" s="20"/>
      <c r="K30" s="20"/>
      <c r="L30" s="20"/>
      <c r="M30" s="14">
        <f t="shared" si="1"/>
        <v>150.19999999999999</v>
      </c>
      <c r="N30" s="14">
        <f t="shared" si="2"/>
        <v>150.19999999999999</v>
      </c>
      <c r="O30" s="14">
        <f t="shared" si="3"/>
        <v>150.19999999999999</v>
      </c>
      <c r="P30" s="20"/>
      <c r="Q30" s="2"/>
    </row>
    <row r="31" spans="1:17" ht="31.5" customHeight="1" x14ac:dyDescent="0.3">
      <c r="A31" s="33" t="s">
        <v>10</v>
      </c>
      <c r="B31" s="33" t="s">
        <v>9</v>
      </c>
      <c r="C31" s="33" t="s">
        <v>11</v>
      </c>
      <c r="D31" s="43" t="s">
        <v>872</v>
      </c>
      <c r="E31" s="43"/>
      <c r="F31" s="24" t="s">
        <v>622</v>
      </c>
      <c r="G31" s="19">
        <f t="shared" ref="G31:L32" si="30">G32</f>
        <v>58755.1</v>
      </c>
      <c r="H31" s="19">
        <f t="shared" si="30"/>
        <v>50755.1</v>
      </c>
      <c r="I31" s="19">
        <f t="shared" si="30"/>
        <v>50755.1</v>
      </c>
      <c r="J31" s="19">
        <f t="shared" si="30"/>
        <v>-1036.4000000000001</v>
      </c>
      <c r="K31" s="19">
        <f t="shared" si="30"/>
        <v>-2665.8</v>
      </c>
      <c r="L31" s="19">
        <f t="shared" si="30"/>
        <v>-2665.8</v>
      </c>
      <c r="M31" s="14">
        <f t="shared" si="1"/>
        <v>57718.7</v>
      </c>
      <c r="N31" s="14">
        <f t="shared" si="2"/>
        <v>48089.299999999996</v>
      </c>
      <c r="O31" s="14">
        <f t="shared" si="3"/>
        <v>48089.299999999996</v>
      </c>
      <c r="P31" s="19">
        <f t="shared" ref="P31:P32" si="31">P32</f>
        <v>0</v>
      </c>
      <c r="Q31" s="2"/>
    </row>
    <row r="32" spans="1:17" ht="31.2" x14ac:dyDescent="0.3">
      <c r="A32" s="33" t="s">
        <v>10</v>
      </c>
      <c r="B32" s="33" t="s">
        <v>9</v>
      </c>
      <c r="C32" s="33" t="s">
        <v>11</v>
      </c>
      <c r="D32" s="43" t="s">
        <v>872</v>
      </c>
      <c r="E32" s="43" t="s">
        <v>150</v>
      </c>
      <c r="F32" s="24" t="s">
        <v>469</v>
      </c>
      <c r="G32" s="19">
        <f t="shared" si="30"/>
        <v>58755.1</v>
      </c>
      <c r="H32" s="19">
        <f t="shared" si="30"/>
        <v>50755.1</v>
      </c>
      <c r="I32" s="19">
        <f t="shared" si="30"/>
        <v>50755.1</v>
      </c>
      <c r="J32" s="19">
        <f t="shared" si="30"/>
        <v>-1036.4000000000001</v>
      </c>
      <c r="K32" s="19">
        <f t="shared" si="30"/>
        <v>-2665.8</v>
      </c>
      <c r="L32" s="19">
        <f t="shared" si="30"/>
        <v>-2665.8</v>
      </c>
      <c r="M32" s="14">
        <f t="shared" si="1"/>
        <v>57718.7</v>
      </c>
      <c r="N32" s="14">
        <f t="shared" si="2"/>
        <v>48089.299999999996</v>
      </c>
      <c r="O32" s="14">
        <f t="shared" si="3"/>
        <v>48089.299999999996</v>
      </c>
      <c r="P32" s="19">
        <f t="shared" si="31"/>
        <v>0</v>
      </c>
      <c r="Q32" s="2"/>
    </row>
    <row r="33" spans="1:17" ht="31.5" customHeight="1" x14ac:dyDescent="0.3">
      <c r="A33" s="33" t="s">
        <v>10</v>
      </c>
      <c r="B33" s="33" t="s">
        <v>9</v>
      </c>
      <c r="C33" s="33" t="s">
        <v>11</v>
      </c>
      <c r="D33" s="43" t="s">
        <v>872</v>
      </c>
      <c r="E33" s="8" t="s">
        <v>1074</v>
      </c>
      <c r="F33" s="24" t="s">
        <v>470</v>
      </c>
      <c r="G33" s="20">
        <v>58755.1</v>
      </c>
      <c r="H33" s="20">
        <v>50755.1</v>
      </c>
      <c r="I33" s="20">
        <v>50755.1</v>
      </c>
      <c r="J33" s="20">
        <v>-1036.4000000000001</v>
      </c>
      <c r="K33" s="20">
        <v>-2665.8</v>
      </c>
      <c r="L33" s="20">
        <v>-2665.8</v>
      </c>
      <c r="M33" s="14">
        <f t="shared" si="1"/>
        <v>57718.7</v>
      </c>
      <c r="N33" s="14">
        <f t="shared" si="2"/>
        <v>48089.299999999996</v>
      </c>
      <c r="O33" s="14">
        <f t="shared" si="3"/>
        <v>48089.299999999996</v>
      </c>
      <c r="P33" s="20"/>
      <c r="Q33" s="2"/>
    </row>
    <row r="34" spans="1:17" ht="31.5" customHeight="1" x14ac:dyDescent="0.3">
      <c r="A34" s="33" t="s">
        <v>10</v>
      </c>
      <c r="B34" s="33" t="s">
        <v>9</v>
      </c>
      <c r="C34" s="33" t="s">
        <v>11</v>
      </c>
      <c r="D34" s="43" t="s">
        <v>200</v>
      </c>
      <c r="E34" s="43"/>
      <c r="F34" s="24" t="s">
        <v>662</v>
      </c>
      <c r="G34" s="19">
        <f t="shared" ref="G34:L37" si="32">G35</f>
        <v>963.4</v>
      </c>
      <c r="H34" s="19">
        <f t="shared" si="32"/>
        <v>728.3</v>
      </c>
      <c r="I34" s="19">
        <f t="shared" si="32"/>
        <v>553.9</v>
      </c>
      <c r="J34" s="19">
        <f t="shared" si="32"/>
        <v>0</v>
      </c>
      <c r="K34" s="19">
        <f t="shared" si="32"/>
        <v>0</v>
      </c>
      <c r="L34" s="19">
        <f t="shared" si="32"/>
        <v>0</v>
      </c>
      <c r="M34" s="14">
        <f t="shared" si="1"/>
        <v>963.4</v>
      </c>
      <c r="N34" s="14">
        <f t="shared" si="2"/>
        <v>728.3</v>
      </c>
      <c r="O34" s="14">
        <f t="shared" si="3"/>
        <v>553.9</v>
      </c>
      <c r="P34" s="19">
        <f t="shared" ref="P34:P35" si="33">P35</f>
        <v>0</v>
      </c>
      <c r="Q34" s="2"/>
    </row>
    <row r="35" spans="1:17" ht="15.75" customHeight="1" x14ac:dyDescent="0.3">
      <c r="A35" s="33" t="s">
        <v>10</v>
      </c>
      <c r="B35" s="33" t="s">
        <v>9</v>
      </c>
      <c r="C35" s="33" t="s">
        <v>11</v>
      </c>
      <c r="D35" s="43" t="s">
        <v>201</v>
      </c>
      <c r="E35" s="43"/>
      <c r="F35" s="24" t="s">
        <v>663</v>
      </c>
      <c r="G35" s="19">
        <f t="shared" si="32"/>
        <v>963.4</v>
      </c>
      <c r="H35" s="19">
        <f t="shared" si="32"/>
        <v>728.3</v>
      </c>
      <c r="I35" s="19">
        <f t="shared" si="32"/>
        <v>553.9</v>
      </c>
      <c r="J35" s="19">
        <f t="shared" si="32"/>
        <v>0</v>
      </c>
      <c r="K35" s="19">
        <f t="shared" si="32"/>
        <v>0</v>
      </c>
      <c r="L35" s="19">
        <f t="shared" si="32"/>
        <v>0</v>
      </c>
      <c r="M35" s="14">
        <f t="shared" si="1"/>
        <v>963.4</v>
      </c>
      <c r="N35" s="14">
        <f t="shared" si="2"/>
        <v>728.3</v>
      </c>
      <c r="O35" s="14">
        <f t="shared" si="3"/>
        <v>553.9</v>
      </c>
      <c r="P35" s="19">
        <f t="shared" si="33"/>
        <v>0</v>
      </c>
      <c r="Q35" s="2"/>
    </row>
    <row r="36" spans="1:17" ht="31.2" x14ac:dyDescent="0.3">
      <c r="A36" s="33" t="s">
        <v>10</v>
      </c>
      <c r="B36" s="33" t="s">
        <v>9</v>
      </c>
      <c r="C36" s="33" t="s">
        <v>11</v>
      </c>
      <c r="D36" s="43" t="s">
        <v>719</v>
      </c>
      <c r="E36" s="43"/>
      <c r="F36" s="34" t="s">
        <v>852</v>
      </c>
      <c r="G36" s="19">
        <f t="shared" si="32"/>
        <v>963.4</v>
      </c>
      <c r="H36" s="19">
        <f t="shared" si="32"/>
        <v>728.3</v>
      </c>
      <c r="I36" s="19">
        <f t="shared" si="32"/>
        <v>553.9</v>
      </c>
      <c r="J36" s="19">
        <f t="shared" si="32"/>
        <v>0</v>
      </c>
      <c r="K36" s="19">
        <f t="shared" si="32"/>
        <v>0</v>
      </c>
      <c r="L36" s="19">
        <f t="shared" si="32"/>
        <v>0</v>
      </c>
      <c r="M36" s="14">
        <f t="shared" si="1"/>
        <v>963.4</v>
      </c>
      <c r="N36" s="14">
        <f t="shared" si="2"/>
        <v>728.3</v>
      </c>
      <c r="O36" s="14">
        <f t="shared" si="3"/>
        <v>553.9</v>
      </c>
      <c r="P36" s="19">
        <f t="shared" ref="P36:P37" si="34">P37</f>
        <v>0</v>
      </c>
      <c r="Q36" s="2"/>
    </row>
    <row r="37" spans="1:17" ht="15.75" customHeight="1" x14ac:dyDescent="0.3">
      <c r="A37" s="33" t="s">
        <v>10</v>
      </c>
      <c r="B37" s="33" t="s">
        <v>9</v>
      </c>
      <c r="C37" s="33" t="s">
        <v>11</v>
      </c>
      <c r="D37" s="43" t="s">
        <v>719</v>
      </c>
      <c r="E37" s="43" t="s">
        <v>236</v>
      </c>
      <c r="F37" s="24" t="s">
        <v>482</v>
      </c>
      <c r="G37" s="19">
        <f t="shared" si="32"/>
        <v>963.4</v>
      </c>
      <c r="H37" s="19">
        <f t="shared" si="32"/>
        <v>728.3</v>
      </c>
      <c r="I37" s="19">
        <f t="shared" si="32"/>
        <v>553.9</v>
      </c>
      <c r="J37" s="19">
        <f t="shared" si="32"/>
        <v>0</v>
      </c>
      <c r="K37" s="19">
        <f t="shared" si="32"/>
        <v>0</v>
      </c>
      <c r="L37" s="19">
        <f t="shared" si="32"/>
        <v>0</v>
      </c>
      <c r="M37" s="14">
        <f t="shared" si="1"/>
        <v>963.4</v>
      </c>
      <c r="N37" s="14">
        <f t="shared" si="2"/>
        <v>728.3</v>
      </c>
      <c r="O37" s="14">
        <f t="shared" si="3"/>
        <v>553.9</v>
      </c>
      <c r="P37" s="19">
        <f t="shared" si="34"/>
        <v>0</v>
      </c>
      <c r="Q37" s="2"/>
    </row>
    <row r="38" spans="1:17" ht="15.75" customHeight="1" x14ac:dyDescent="0.3">
      <c r="A38" s="33" t="s">
        <v>10</v>
      </c>
      <c r="B38" s="33" t="s">
        <v>9</v>
      </c>
      <c r="C38" s="33" t="s">
        <v>11</v>
      </c>
      <c r="D38" s="43" t="s">
        <v>719</v>
      </c>
      <c r="E38" s="43" t="s">
        <v>1318</v>
      </c>
      <c r="F38" s="24" t="s">
        <v>484</v>
      </c>
      <c r="G38" s="19">
        <v>963.4</v>
      </c>
      <c r="H38" s="19">
        <v>728.3</v>
      </c>
      <c r="I38" s="19">
        <v>553.9</v>
      </c>
      <c r="J38" s="19"/>
      <c r="K38" s="19"/>
      <c r="L38" s="19"/>
      <c r="M38" s="14">
        <f t="shared" si="1"/>
        <v>963.4</v>
      </c>
      <c r="N38" s="14">
        <f t="shared" si="2"/>
        <v>728.3</v>
      </c>
      <c r="O38" s="14">
        <f t="shared" si="3"/>
        <v>553.9</v>
      </c>
      <c r="P38" s="19"/>
      <c r="Q38" s="2"/>
    </row>
    <row r="39" spans="1:17" ht="31.5" customHeight="1" x14ac:dyDescent="0.3">
      <c r="A39" s="33" t="s">
        <v>10</v>
      </c>
      <c r="B39" s="33" t="s">
        <v>9</v>
      </c>
      <c r="C39" s="33" t="s">
        <v>11</v>
      </c>
      <c r="D39" s="43" t="s">
        <v>113</v>
      </c>
      <c r="E39" s="43"/>
      <c r="F39" s="24" t="s">
        <v>680</v>
      </c>
      <c r="G39" s="19">
        <f t="shared" ref="G39:L39" si="35">G40</f>
        <v>59646</v>
      </c>
      <c r="H39" s="19">
        <f t="shared" si="35"/>
        <v>59646</v>
      </c>
      <c r="I39" s="19">
        <f t="shared" si="35"/>
        <v>59646</v>
      </c>
      <c r="J39" s="19">
        <f t="shared" si="35"/>
        <v>0</v>
      </c>
      <c r="K39" s="19">
        <f t="shared" si="35"/>
        <v>0</v>
      </c>
      <c r="L39" s="19">
        <f t="shared" si="35"/>
        <v>0</v>
      </c>
      <c r="M39" s="14">
        <f t="shared" si="1"/>
        <v>59646</v>
      </c>
      <c r="N39" s="14">
        <f t="shared" si="2"/>
        <v>59646</v>
      </c>
      <c r="O39" s="14">
        <f t="shared" si="3"/>
        <v>59646</v>
      </c>
      <c r="P39" s="19">
        <f t="shared" ref="P39" si="36">P40</f>
        <v>0</v>
      </c>
      <c r="Q39" s="2"/>
    </row>
    <row r="40" spans="1:17" ht="31.5" customHeight="1" x14ac:dyDescent="0.3">
      <c r="A40" s="33" t="s">
        <v>10</v>
      </c>
      <c r="B40" s="33" t="s">
        <v>9</v>
      </c>
      <c r="C40" s="33" t="s">
        <v>11</v>
      </c>
      <c r="D40" s="43" t="s">
        <v>114</v>
      </c>
      <c r="E40" s="43"/>
      <c r="F40" s="24" t="s">
        <v>682</v>
      </c>
      <c r="G40" s="19">
        <f t="shared" ref="G40:L40" si="37">G41+G44</f>
        <v>59646</v>
      </c>
      <c r="H40" s="19">
        <f t="shared" si="37"/>
        <v>59646</v>
      </c>
      <c r="I40" s="19">
        <f t="shared" si="37"/>
        <v>59646</v>
      </c>
      <c r="J40" s="19">
        <f t="shared" si="37"/>
        <v>0</v>
      </c>
      <c r="K40" s="19">
        <f t="shared" si="37"/>
        <v>0</v>
      </c>
      <c r="L40" s="19">
        <f t="shared" si="37"/>
        <v>0</v>
      </c>
      <c r="M40" s="14">
        <f t="shared" si="1"/>
        <v>59646</v>
      </c>
      <c r="N40" s="14">
        <f t="shared" si="2"/>
        <v>59646</v>
      </c>
      <c r="O40" s="14">
        <f t="shared" si="3"/>
        <v>59646</v>
      </c>
      <c r="P40" s="19">
        <f t="shared" ref="P40" si="38">P41+P44</f>
        <v>0</v>
      </c>
      <c r="Q40" s="2"/>
    </row>
    <row r="41" spans="1:17" ht="31.5" customHeight="1" x14ac:dyDescent="0.3">
      <c r="A41" s="33" t="s">
        <v>10</v>
      </c>
      <c r="B41" s="33" t="s">
        <v>9</v>
      </c>
      <c r="C41" s="33" t="s">
        <v>11</v>
      </c>
      <c r="D41" s="43" t="s">
        <v>115</v>
      </c>
      <c r="E41" s="43"/>
      <c r="F41" s="24" t="s">
        <v>675</v>
      </c>
      <c r="G41" s="19">
        <f t="shared" ref="G41:L42" si="39">G42</f>
        <v>55124.2</v>
      </c>
      <c r="H41" s="19">
        <f t="shared" si="39"/>
        <v>55124.2</v>
      </c>
      <c r="I41" s="19">
        <f t="shared" si="39"/>
        <v>55124.2</v>
      </c>
      <c r="J41" s="19">
        <f t="shared" si="39"/>
        <v>0</v>
      </c>
      <c r="K41" s="19">
        <f t="shared" si="39"/>
        <v>0</v>
      </c>
      <c r="L41" s="19">
        <f t="shared" si="39"/>
        <v>0</v>
      </c>
      <c r="M41" s="14">
        <f t="shared" si="1"/>
        <v>55124.2</v>
      </c>
      <c r="N41" s="14">
        <f t="shared" si="2"/>
        <v>55124.2</v>
      </c>
      <c r="O41" s="14">
        <f t="shared" si="3"/>
        <v>55124.2</v>
      </c>
      <c r="P41" s="19">
        <f t="shared" ref="P41:P42" si="40">P42</f>
        <v>0</v>
      </c>
      <c r="Q41" s="2"/>
    </row>
    <row r="42" spans="1:17" ht="78.75" customHeight="1" x14ac:dyDescent="0.3">
      <c r="A42" s="33" t="s">
        <v>10</v>
      </c>
      <c r="B42" s="33" t="s">
        <v>9</v>
      </c>
      <c r="C42" s="33" t="s">
        <v>11</v>
      </c>
      <c r="D42" s="43" t="s">
        <v>115</v>
      </c>
      <c r="E42" s="43" t="s">
        <v>202</v>
      </c>
      <c r="F42" s="24" t="s">
        <v>466</v>
      </c>
      <c r="G42" s="19">
        <f t="shared" si="39"/>
        <v>55124.2</v>
      </c>
      <c r="H42" s="19">
        <f t="shared" si="39"/>
        <v>55124.2</v>
      </c>
      <c r="I42" s="19">
        <f t="shared" si="39"/>
        <v>55124.2</v>
      </c>
      <c r="J42" s="19">
        <f t="shared" si="39"/>
        <v>0</v>
      </c>
      <c r="K42" s="19">
        <f t="shared" si="39"/>
        <v>0</v>
      </c>
      <c r="L42" s="19">
        <f t="shared" si="39"/>
        <v>0</v>
      </c>
      <c r="M42" s="14">
        <f t="shared" si="1"/>
        <v>55124.2</v>
      </c>
      <c r="N42" s="14">
        <f t="shared" si="2"/>
        <v>55124.2</v>
      </c>
      <c r="O42" s="14">
        <f t="shared" si="3"/>
        <v>55124.2</v>
      </c>
      <c r="P42" s="19">
        <f t="shared" si="40"/>
        <v>0</v>
      </c>
      <c r="Q42" s="2"/>
    </row>
    <row r="43" spans="1:17" ht="31.5" customHeight="1" x14ac:dyDescent="0.3">
      <c r="A43" s="33" t="s">
        <v>10</v>
      </c>
      <c r="B43" s="33" t="s">
        <v>9</v>
      </c>
      <c r="C43" s="33" t="s">
        <v>11</v>
      </c>
      <c r="D43" s="43" t="s">
        <v>115</v>
      </c>
      <c r="E43" s="43" t="s">
        <v>1058</v>
      </c>
      <c r="F43" s="24" t="s">
        <v>468</v>
      </c>
      <c r="G43" s="19">
        <v>55124.2</v>
      </c>
      <c r="H43" s="19">
        <v>55124.2</v>
      </c>
      <c r="I43" s="19">
        <v>55124.2</v>
      </c>
      <c r="J43" s="19"/>
      <c r="K43" s="19"/>
      <c r="L43" s="19"/>
      <c r="M43" s="14">
        <f t="shared" si="1"/>
        <v>55124.2</v>
      </c>
      <c r="N43" s="14">
        <f t="shared" si="2"/>
        <v>55124.2</v>
      </c>
      <c r="O43" s="14">
        <f t="shared" si="3"/>
        <v>55124.2</v>
      </c>
      <c r="P43" s="19"/>
      <c r="Q43" s="2"/>
    </row>
    <row r="44" spans="1:17" ht="31.5" customHeight="1" x14ac:dyDescent="0.3">
      <c r="A44" s="33" t="s">
        <v>10</v>
      </c>
      <c r="B44" s="33" t="s">
        <v>9</v>
      </c>
      <c r="C44" s="33" t="s">
        <v>11</v>
      </c>
      <c r="D44" s="43" t="s">
        <v>116</v>
      </c>
      <c r="E44" s="43"/>
      <c r="F44" s="24" t="s">
        <v>677</v>
      </c>
      <c r="G44" s="19">
        <f t="shared" ref="G44:L44" si="41">G45+G47+G49</f>
        <v>4521.8</v>
      </c>
      <c r="H44" s="19">
        <f t="shared" si="41"/>
        <v>4521.8</v>
      </c>
      <c r="I44" s="19">
        <f t="shared" si="41"/>
        <v>4521.8</v>
      </c>
      <c r="J44" s="19">
        <f t="shared" si="41"/>
        <v>0</v>
      </c>
      <c r="K44" s="19">
        <f t="shared" si="41"/>
        <v>0</v>
      </c>
      <c r="L44" s="19">
        <f t="shared" si="41"/>
        <v>0</v>
      </c>
      <c r="M44" s="14">
        <f t="shared" si="1"/>
        <v>4521.8</v>
      </c>
      <c r="N44" s="14">
        <f t="shared" si="2"/>
        <v>4521.8</v>
      </c>
      <c r="O44" s="14">
        <f t="shared" si="3"/>
        <v>4521.8</v>
      </c>
      <c r="P44" s="19">
        <f t="shared" ref="P44" si="42">P45+P47+P49</f>
        <v>0</v>
      </c>
      <c r="Q44" s="2"/>
    </row>
    <row r="45" spans="1:17" ht="78.75" customHeight="1" x14ac:dyDescent="0.3">
      <c r="A45" s="33" t="s">
        <v>10</v>
      </c>
      <c r="B45" s="33" t="s">
        <v>9</v>
      </c>
      <c r="C45" s="33" t="s">
        <v>11</v>
      </c>
      <c r="D45" s="43" t="s">
        <v>116</v>
      </c>
      <c r="E45" s="43" t="s">
        <v>202</v>
      </c>
      <c r="F45" s="24" t="s">
        <v>466</v>
      </c>
      <c r="G45" s="19">
        <f t="shared" ref="G45:L45" si="43">G46</f>
        <v>74.3</v>
      </c>
      <c r="H45" s="19">
        <f t="shared" si="43"/>
        <v>74.3</v>
      </c>
      <c r="I45" s="19">
        <f t="shared" si="43"/>
        <v>74.3</v>
      </c>
      <c r="J45" s="19">
        <f t="shared" si="43"/>
        <v>0</v>
      </c>
      <c r="K45" s="19">
        <f t="shared" si="43"/>
        <v>0</v>
      </c>
      <c r="L45" s="19">
        <f t="shared" si="43"/>
        <v>0</v>
      </c>
      <c r="M45" s="14">
        <f t="shared" si="1"/>
        <v>74.3</v>
      </c>
      <c r="N45" s="14">
        <f t="shared" si="2"/>
        <v>74.3</v>
      </c>
      <c r="O45" s="14">
        <f t="shared" si="3"/>
        <v>74.3</v>
      </c>
      <c r="P45" s="19">
        <f t="shared" ref="P45" si="44">P46</f>
        <v>0</v>
      </c>
      <c r="Q45" s="2"/>
    </row>
    <row r="46" spans="1:17" ht="31.5" customHeight="1" x14ac:dyDescent="0.3">
      <c r="A46" s="33" t="s">
        <v>10</v>
      </c>
      <c r="B46" s="33" t="s">
        <v>9</v>
      </c>
      <c r="C46" s="33" t="s">
        <v>11</v>
      </c>
      <c r="D46" s="43" t="s">
        <v>116</v>
      </c>
      <c r="E46" s="43" t="s">
        <v>1058</v>
      </c>
      <c r="F46" s="24" t="s">
        <v>468</v>
      </c>
      <c r="G46" s="19">
        <v>74.3</v>
      </c>
      <c r="H46" s="19">
        <v>74.3</v>
      </c>
      <c r="I46" s="19">
        <v>74.3</v>
      </c>
      <c r="J46" s="19"/>
      <c r="K46" s="19"/>
      <c r="L46" s="19"/>
      <c r="M46" s="14">
        <f t="shared" si="1"/>
        <v>74.3</v>
      </c>
      <c r="N46" s="14">
        <f t="shared" si="2"/>
        <v>74.3</v>
      </c>
      <c r="O46" s="14">
        <f t="shared" si="3"/>
        <v>74.3</v>
      </c>
      <c r="P46" s="19"/>
      <c r="Q46" s="2"/>
    </row>
    <row r="47" spans="1:17" ht="31.5" customHeight="1" x14ac:dyDescent="0.3">
      <c r="A47" s="33" t="s">
        <v>10</v>
      </c>
      <c r="B47" s="33" t="s">
        <v>9</v>
      </c>
      <c r="C47" s="33" t="s">
        <v>11</v>
      </c>
      <c r="D47" s="43" t="s">
        <v>116</v>
      </c>
      <c r="E47" s="43" t="s">
        <v>150</v>
      </c>
      <c r="F47" s="24" t="s">
        <v>469</v>
      </c>
      <c r="G47" s="19">
        <f t="shared" ref="G47:L47" si="45">G48</f>
        <v>4437.3</v>
      </c>
      <c r="H47" s="19">
        <f t="shared" si="45"/>
        <v>4437.3</v>
      </c>
      <c r="I47" s="19">
        <f t="shared" si="45"/>
        <v>4437.3</v>
      </c>
      <c r="J47" s="19">
        <f t="shared" si="45"/>
        <v>0</v>
      </c>
      <c r="K47" s="19">
        <f t="shared" si="45"/>
        <v>0</v>
      </c>
      <c r="L47" s="19">
        <f t="shared" si="45"/>
        <v>0</v>
      </c>
      <c r="M47" s="14">
        <f t="shared" si="1"/>
        <v>4437.3</v>
      </c>
      <c r="N47" s="14">
        <f t="shared" si="2"/>
        <v>4437.3</v>
      </c>
      <c r="O47" s="14">
        <f t="shared" si="3"/>
        <v>4437.3</v>
      </c>
      <c r="P47" s="19">
        <f t="shared" ref="P47" si="46">P48</f>
        <v>0</v>
      </c>
      <c r="Q47" s="2"/>
    </row>
    <row r="48" spans="1:17" ht="31.5" customHeight="1" x14ac:dyDescent="0.3">
      <c r="A48" s="33" t="s">
        <v>10</v>
      </c>
      <c r="B48" s="33" t="s">
        <v>9</v>
      </c>
      <c r="C48" s="33" t="s">
        <v>11</v>
      </c>
      <c r="D48" s="43" t="s">
        <v>116</v>
      </c>
      <c r="E48" s="8" t="s">
        <v>1074</v>
      </c>
      <c r="F48" s="24" t="s">
        <v>470</v>
      </c>
      <c r="G48" s="19">
        <v>4437.3</v>
      </c>
      <c r="H48" s="19">
        <v>4437.3</v>
      </c>
      <c r="I48" s="19">
        <v>4437.3</v>
      </c>
      <c r="J48" s="19"/>
      <c r="K48" s="19"/>
      <c r="L48" s="19"/>
      <c r="M48" s="14">
        <f t="shared" si="1"/>
        <v>4437.3</v>
      </c>
      <c r="N48" s="14">
        <f t="shared" si="2"/>
        <v>4437.3</v>
      </c>
      <c r="O48" s="14">
        <f t="shared" si="3"/>
        <v>4437.3</v>
      </c>
      <c r="P48" s="19"/>
      <c r="Q48" s="2"/>
    </row>
    <row r="49" spans="1:17" ht="15.75" customHeight="1" x14ac:dyDescent="0.3">
      <c r="A49" s="33" t="s">
        <v>10</v>
      </c>
      <c r="B49" s="33" t="s">
        <v>9</v>
      </c>
      <c r="C49" s="33" t="s">
        <v>11</v>
      </c>
      <c r="D49" s="43" t="s">
        <v>116</v>
      </c>
      <c r="E49" s="43" t="s">
        <v>236</v>
      </c>
      <c r="F49" s="24" t="s">
        <v>482</v>
      </c>
      <c r="G49" s="19">
        <f t="shared" ref="G49:L49" si="47">G50</f>
        <v>10.199999999999999</v>
      </c>
      <c r="H49" s="19">
        <f t="shared" si="47"/>
        <v>10.199999999999999</v>
      </c>
      <c r="I49" s="19">
        <f t="shared" si="47"/>
        <v>10.199999999999999</v>
      </c>
      <c r="J49" s="19">
        <f t="shared" si="47"/>
        <v>0</v>
      </c>
      <c r="K49" s="19">
        <f t="shared" si="47"/>
        <v>0</v>
      </c>
      <c r="L49" s="19">
        <f t="shared" si="47"/>
        <v>0</v>
      </c>
      <c r="M49" s="14">
        <f t="shared" si="1"/>
        <v>10.199999999999999</v>
      </c>
      <c r="N49" s="14">
        <f t="shared" si="2"/>
        <v>10.199999999999999</v>
      </c>
      <c r="O49" s="14">
        <f t="shared" si="3"/>
        <v>10.199999999999999</v>
      </c>
      <c r="P49" s="19">
        <f t="shared" ref="P49" si="48">P50</f>
        <v>0</v>
      </c>
      <c r="Q49" s="2"/>
    </row>
    <row r="50" spans="1:17" ht="15.75" customHeight="1" x14ac:dyDescent="0.3">
      <c r="A50" s="33" t="s">
        <v>10</v>
      </c>
      <c r="B50" s="33" t="s">
        <v>9</v>
      </c>
      <c r="C50" s="33" t="s">
        <v>11</v>
      </c>
      <c r="D50" s="43" t="s">
        <v>116</v>
      </c>
      <c r="E50" s="43" t="s">
        <v>1318</v>
      </c>
      <c r="F50" s="24" t="s">
        <v>484</v>
      </c>
      <c r="G50" s="20">
        <v>10.199999999999999</v>
      </c>
      <c r="H50" s="20">
        <v>10.199999999999999</v>
      </c>
      <c r="I50" s="20">
        <v>10.199999999999999</v>
      </c>
      <c r="J50" s="20"/>
      <c r="K50" s="20"/>
      <c r="L50" s="20"/>
      <c r="M50" s="14">
        <f t="shared" si="1"/>
        <v>10.199999999999999</v>
      </c>
      <c r="N50" s="14">
        <f t="shared" si="2"/>
        <v>10.199999999999999</v>
      </c>
      <c r="O50" s="14">
        <f t="shared" si="3"/>
        <v>10.199999999999999</v>
      </c>
      <c r="P50" s="20"/>
      <c r="Q50" s="2"/>
    </row>
    <row r="51" spans="1:17" s="3" customFormat="1" ht="15.75" customHeight="1" x14ac:dyDescent="0.3">
      <c r="A51" s="4" t="s">
        <v>10</v>
      </c>
      <c r="B51" s="10" t="s">
        <v>12</v>
      </c>
      <c r="C51" s="10"/>
      <c r="D51" s="10"/>
      <c r="E51" s="10"/>
      <c r="F51" s="5" t="s">
        <v>16</v>
      </c>
      <c r="G51" s="21">
        <f t="shared" ref="G51:L57" si="49">G52</f>
        <v>264498.90000000002</v>
      </c>
      <c r="H51" s="21">
        <f t="shared" si="49"/>
        <v>0</v>
      </c>
      <c r="I51" s="21">
        <f t="shared" si="49"/>
        <v>0</v>
      </c>
      <c r="J51" s="21">
        <f t="shared" si="49"/>
        <v>-14377.7</v>
      </c>
      <c r="K51" s="21">
        <f t="shared" si="49"/>
        <v>0</v>
      </c>
      <c r="L51" s="21">
        <f t="shared" si="49"/>
        <v>0</v>
      </c>
      <c r="M51" s="15">
        <f t="shared" si="1"/>
        <v>250121.2</v>
      </c>
      <c r="N51" s="15">
        <f t="shared" si="2"/>
        <v>0</v>
      </c>
      <c r="O51" s="15">
        <f t="shared" si="3"/>
        <v>0</v>
      </c>
      <c r="P51" s="21">
        <f t="shared" ref="P51" si="50">P52</f>
        <v>0</v>
      </c>
    </row>
    <row r="52" spans="1:17" s="9" customFormat="1" ht="15.75" customHeight="1" x14ac:dyDescent="0.3">
      <c r="A52" s="6" t="s">
        <v>10</v>
      </c>
      <c r="B52" s="11" t="s">
        <v>12</v>
      </c>
      <c r="C52" s="11" t="s">
        <v>9</v>
      </c>
      <c r="D52" s="11"/>
      <c r="E52" s="11"/>
      <c r="F52" s="7" t="s">
        <v>17</v>
      </c>
      <c r="G52" s="22">
        <f t="shared" si="49"/>
        <v>264498.90000000002</v>
      </c>
      <c r="H52" s="22">
        <f t="shared" si="49"/>
        <v>0</v>
      </c>
      <c r="I52" s="22">
        <f t="shared" si="49"/>
        <v>0</v>
      </c>
      <c r="J52" s="22">
        <f t="shared" si="49"/>
        <v>-14377.7</v>
      </c>
      <c r="K52" s="22">
        <f t="shared" si="49"/>
        <v>0</v>
      </c>
      <c r="L52" s="22">
        <f t="shared" si="49"/>
        <v>0</v>
      </c>
      <c r="M52" s="16">
        <f t="shared" si="1"/>
        <v>250121.2</v>
      </c>
      <c r="N52" s="16">
        <f t="shared" si="2"/>
        <v>0</v>
      </c>
      <c r="O52" s="16">
        <f t="shared" si="3"/>
        <v>0</v>
      </c>
      <c r="P52" s="22">
        <f t="shared" ref="P52:P55" si="51">P53</f>
        <v>0</v>
      </c>
    </row>
    <row r="53" spans="1:17" ht="31.5" customHeight="1" x14ac:dyDescent="0.3">
      <c r="A53" s="33" t="s">
        <v>10</v>
      </c>
      <c r="B53" s="8" t="s">
        <v>12</v>
      </c>
      <c r="C53" s="8" t="s">
        <v>9</v>
      </c>
      <c r="D53" s="43" t="s">
        <v>233</v>
      </c>
      <c r="E53" s="43"/>
      <c r="F53" s="24" t="s">
        <v>659</v>
      </c>
      <c r="G53" s="19">
        <f t="shared" si="49"/>
        <v>264498.90000000002</v>
      </c>
      <c r="H53" s="19">
        <f t="shared" si="49"/>
        <v>0</v>
      </c>
      <c r="I53" s="19">
        <f t="shared" si="49"/>
        <v>0</v>
      </c>
      <c r="J53" s="19">
        <f t="shared" si="49"/>
        <v>-14377.7</v>
      </c>
      <c r="K53" s="19">
        <f t="shared" si="49"/>
        <v>0</v>
      </c>
      <c r="L53" s="19">
        <f t="shared" si="49"/>
        <v>0</v>
      </c>
      <c r="M53" s="14">
        <f t="shared" si="1"/>
        <v>250121.2</v>
      </c>
      <c r="N53" s="14">
        <f t="shared" si="2"/>
        <v>0</v>
      </c>
      <c r="O53" s="14">
        <f t="shared" si="3"/>
        <v>0</v>
      </c>
      <c r="P53" s="19">
        <f t="shared" si="51"/>
        <v>0</v>
      </c>
      <c r="Q53" s="2"/>
    </row>
    <row r="54" spans="1:17" ht="31.5" customHeight="1" x14ac:dyDescent="0.3">
      <c r="A54" s="33" t="s">
        <v>10</v>
      </c>
      <c r="B54" s="8" t="s">
        <v>12</v>
      </c>
      <c r="C54" s="8" t="s">
        <v>9</v>
      </c>
      <c r="D54" s="43" t="s">
        <v>234</v>
      </c>
      <c r="E54" s="43"/>
      <c r="F54" s="24" t="s">
        <v>891</v>
      </c>
      <c r="G54" s="19">
        <f t="shared" si="49"/>
        <v>264498.90000000002</v>
      </c>
      <c r="H54" s="19">
        <f t="shared" si="49"/>
        <v>0</v>
      </c>
      <c r="I54" s="19">
        <f t="shared" si="49"/>
        <v>0</v>
      </c>
      <c r="J54" s="19">
        <f t="shared" si="49"/>
        <v>-14377.7</v>
      </c>
      <c r="K54" s="19">
        <f t="shared" si="49"/>
        <v>0</v>
      </c>
      <c r="L54" s="19">
        <f t="shared" si="49"/>
        <v>0</v>
      </c>
      <c r="M54" s="14">
        <f t="shared" si="1"/>
        <v>250121.2</v>
      </c>
      <c r="N54" s="14">
        <f t="shared" si="2"/>
        <v>0</v>
      </c>
      <c r="O54" s="14">
        <f t="shared" si="3"/>
        <v>0</v>
      </c>
      <c r="P54" s="19">
        <f t="shared" si="51"/>
        <v>0</v>
      </c>
      <c r="Q54" s="2"/>
    </row>
    <row r="55" spans="1:17" ht="47.25" customHeight="1" x14ac:dyDescent="0.3">
      <c r="A55" s="33" t="s">
        <v>10</v>
      </c>
      <c r="B55" s="8" t="s">
        <v>12</v>
      </c>
      <c r="C55" s="8" t="s">
        <v>9</v>
      </c>
      <c r="D55" s="43" t="s">
        <v>294</v>
      </c>
      <c r="E55" s="43"/>
      <c r="F55" s="24" t="s">
        <v>660</v>
      </c>
      <c r="G55" s="19">
        <f>G56</f>
        <v>264498.90000000002</v>
      </c>
      <c r="H55" s="19">
        <f t="shared" si="49"/>
        <v>0</v>
      </c>
      <c r="I55" s="19">
        <f t="shared" si="49"/>
        <v>0</v>
      </c>
      <c r="J55" s="19">
        <f t="shared" si="49"/>
        <v>-14377.7</v>
      </c>
      <c r="K55" s="19">
        <f t="shared" si="49"/>
        <v>0</v>
      </c>
      <c r="L55" s="19">
        <f t="shared" si="49"/>
        <v>0</v>
      </c>
      <c r="M55" s="14">
        <f t="shared" si="1"/>
        <v>250121.2</v>
      </c>
      <c r="N55" s="14">
        <f t="shared" si="2"/>
        <v>0</v>
      </c>
      <c r="O55" s="14">
        <f t="shared" si="3"/>
        <v>0</v>
      </c>
      <c r="P55" s="19">
        <f t="shared" si="51"/>
        <v>0</v>
      </c>
      <c r="Q55" s="2"/>
    </row>
    <row r="56" spans="1:17" ht="46.8" x14ac:dyDescent="0.3">
      <c r="A56" s="33" t="s">
        <v>10</v>
      </c>
      <c r="B56" s="8" t="s">
        <v>12</v>
      </c>
      <c r="C56" s="8" t="s">
        <v>9</v>
      </c>
      <c r="D56" s="43" t="s">
        <v>1042</v>
      </c>
      <c r="E56" s="43"/>
      <c r="F56" s="24" t="s">
        <v>1232</v>
      </c>
      <c r="G56" s="19">
        <f t="shared" ref="G56:I57" si="52">G57</f>
        <v>264498.90000000002</v>
      </c>
      <c r="H56" s="19">
        <f t="shared" si="52"/>
        <v>0</v>
      </c>
      <c r="I56" s="19">
        <f t="shared" si="52"/>
        <v>0</v>
      </c>
      <c r="J56" s="19">
        <f t="shared" si="49"/>
        <v>-14377.7</v>
      </c>
      <c r="K56" s="19">
        <f t="shared" si="49"/>
        <v>0</v>
      </c>
      <c r="L56" s="19">
        <f t="shared" si="49"/>
        <v>0</v>
      </c>
      <c r="M56" s="14">
        <f t="shared" si="1"/>
        <v>250121.2</v>
      </c>
      <c r="N56" s="14">
        <f t="shared" si="2"/>
        <v>0</v>
      </c>
      <c r="O56" s="14">
        <f t="shared" si="3"/>
        <v>0</v>
      </c>
      <c r="P56" s="19">
        <f t="shared" ref="P56:P57" si="53">P57</f>
        <v>0</v>
      </c>
      <c r="Q56" s="2"/>
    </row>
    <row r="57" spans="1:17" ht="31.5" customHeight="1" x14ac:dyDescent="0.3">
      <c r="A57" s="33" t="s">
        <v>10</v>
      </c>
      <c r="B57" s="8" t="s">
        <v>12</v>
      </c>
      <c r="C57" s="8" t="s">
        <v>9</v>
      </c>
      <c r="D57" s="43" t="s">
        <v>1042</v>
      </c>
      <c r="E57" s="43" t="s">
        <v>250</v>
      </c>
      <c r="F57" s="24" t="s">
        <v>477</v>
      </c>
      <c r="G57" s="19">
        <f t="shared" si="52"/>
        <v>264498.90000000002</v>
      </c>
      <c r="H57" s="19">
        <f t="shared" si="52"/>
        <v>0</v>
      </c>
      <c r="I57" s="19">
        <f t="shared" si="52"/>
        <v>0</v>
      </c>
      <c r="J57" s="19">
        <f t="shared" si="49"/>
        <v>-14377.7</v>
      </c>
      <c r="K57" s="19">
        <f t="shared" si="49"/>
        <v>0</v>
      </c>
      <c r="L57" s="19">
        <f t="shared" si="49"/>
        <v>0</v>
      </c>
      <c r="M57" s="14">
        <f t="shared" si="1"/>
        <v>250121.2</v>
      </c>
      <c r="N57" s="14">
        <f t="shared" si="2"/>
        <v>0</v>
      </c>
      <c r="O57" s="14">
        <f t="shared" si="3"/>
        <v>0</v>
      </c>
      <c r="P57" s="19">
        <f t="shared" si="53"/>
        <v>0</v>
      </c>
      <c r="Q57" s="2"/>
    </row>
    <row r="58" spans="1:17" ht="15.75" customHeight="1" x14ac:dyDescent="0.3">
      <c r="A58" s="33" t="s">
        <v>10</v>
      </c>
      <c r="B58" s="8" t="s">
        <v>12</v>
      </c>
      <c r="C58" s="8" t="s">
        <v>9</v>
      </c>
      <c r="D58" s="43" t="s">
        <v>1042</v>
      </c>
      <c r="E58" s="43" t="s">
        <v>953</v>
      </c>
      <c r="F58" s="24" t="s">
        <v>478</v>
      </c>
      <c r="G58" s="19">
        <v>264498.90000000002</v>
      </c>
      <c r="H58" s="19"/>
      <c r="I58" s="19"/>
      <c r="J58" s="19">
        <v>-14377.7</v>
      </c>
      <c r="K58" s="19"/>
      <c r="L58" s="19"/>
      <c r="M58" s="14">
        <f t="shared" si="1"/>
        <v>250121.2</v>
      </c>
      <c r="N58" s="14">
        <f t="shared" si="2"/>
        <v>0</v>
      </c>
      <c r="O58" s="14">
        <f t="shared" si="3"/>
        <v>0</v>
      </c>
      <c r="P58" s="19"/>
      <c r="Q58" s="2"/>
    </row>
    <row r="59" spans="1:17" s="3" customFormat="1" ht="15.75" customHeight="1" x14ac:dyDescent="0.3">
      <c r="A59" s="4" t="s">
        <v>10</v>
      </c>
      <c r="B59" s="10" t="s">
        <v>20</v>
      </c>
      <c r="C59" s="10"/>
      <c r="D59" s="28"/>
      <c r="E59" s="28"/>
      <c r="F59" s="5" t="s">
        <v>58</v>
      </c>
      <c r="G59" s="30">
        <f>G60</f>
        <v>190000</v>
      </c>
      <c r="H59" s="30">
        <f t="shared" ref="H59:P62" si="54">H60</f>
        <v>165000</v>
      </c>
      <c r="I59" s="30">
        <f t="shared" si="54"/>
        <v>0</v>
      </c>
      <c r="J59" s="30">
        <f t="shared" si="54"/>
        <v>0</v>
      </c>
      <c r="K59" s="30">
        <f t="shared" si="54"/>
        <v>0</v>
      </c>
      <c r="L59" s="30">
        <f t="shared" si="54"/>
        <v>0</v>
      </c>
      <c r="M59" s="15">
        <f t="shared" si="1"/>
        <v>190000</v>
      </c>
      <c r="N59" s="15">
        <f t="shared" si="2"/>
        <v>165000</v>
      </c>
      <c r="O59" s="15">
        <f t="shared" si="3"/>
        <v>0</v>
      </c>
      <c r="P59" s="30">
        <f t="shared" si="54"/>
        <v>0</v>
      </c>
    </row>
    <row r="60" spans="1:17" s="9" customFormat="1" ht="15.75" customHeight="1" x14ac:dyDescent="0.3">
      <c r="A60" s="6" t="s">
        <v>10</v>
      </c>
      <c r="B60" s="11" t="s">
        <v>20</v>
      </c>
      <c r="C60" s="11" t="s">
        <v>39</v>
      </c>
      <c r="D60" s="31"/>
      <c r="E60" s="31"/>
      <c r="F60" s="7" t="s">
        <v>66</v>
      </c>
      <c r="G60" s="32">
        <f>G61</f>
        <v>190000</v>
      </c>
      <c r="H60" s="32">
        <f t="shared" si="54"/>
        <v>165000</v>
      </c>
      <c r="I60" s="32">
        <f t="shared" si="54"/>
        <v>0</v>
      </c>
      <c r="J60" s="32">
        <f t="shared" si="54"/>
        <v>0</v>
      </c>
      <c r="K60" s="32">
        <f t="shared" si="54"/>
        <v>0</v>
      </c>
      <c r="L60" s="32">
        <f t="shared" si="54"/>
        <v>0</v>
      </c>
      <c r="M60" s="16">
        <f t="shared" si="1"/>
        <v>190000</v>
      </c>
      <c r="N60" s="16">
        <f t="shared" si="2"/>
        <v>165000</v>
      </c>
      <c r="O60" s="16">
        <f t="shared" si="3"/>
        <v>0</v>
      </c>
      <c r="P60" s="32">
        <f t="shared" si="54"/>
        <v>0</v>
      </c>
    </row>
    <row r="61" spans="1:17" ht="31.2" x14ac:dyDescent="0.3">
      <c r="A61" s="33" t="s">
        <v>10</v>
      </c>
      <c r="B61" s="8" t="s">
        <v>20</v>
      </c>
      <c r="C61" s="8" t="s">
        <v>39</v>
      </c>
      <c r="D61" s="43" t="s">
        <v>217</v>
      </c>
      <c r="E61" s="43"/>
      <c r="F61" s="24" t="s">
        <v>525</v>
      </c>
      <c r="G61" s="20">
        <f>G62</f>
        <v>190000</v>
      </c>
      <c r="H61" s="20">
        <f t="shared" si="54"/>
        <v>165000</v>
      </c>
      <c r="I61" s="20">
        <f t="shared" si="54"/>
        <v>0</v>
      </c>
      <c r="J61" s="20">
        <f t="shared" si="54"/>
        <v>0</v>
      </c>
      <c r="K61" s="20">
        <f t="shared" si="54"/>
        <v>0</v>
      </c>
      <c r="L61" s="20">
        <f t="shared" si="54"/>
        <v>0</v>
      </c>
      <c r="M61" s="14">
        <f t="shared" si="1"/>
        <v>190000</v>
      </c>
      <c r="N61" s="14">
        <f t="shared" si="2"/>
        <v>165000</v>
      </c>
      <c r="O61" s="14">
        <f t="shared" si="3"/>
        <v>0</v>
      </c>
      <c r="P61" s="20">
        <f t="shared" si="54"/>
        <v>0</v>
      </c>
      <c r="Q61" s="2"/>
    </row>
    <row r="62" spans="1:17" ht="31.2" x14ac:dyDescent="0.3">
      <c r="A62" s="33" t="s">
        <v>10</v>
      </c>
      <c r="B62" s="8" t="s">
        <v>20</v>
      </c>
      <c r="C62" s="8" t="s">
        <v>39</v>
      </c>
      <c r="D62" s="43" t="s">
        <v>218</v>
      </c>
      <c r="E62" s="43"/>
      <c r="F62" s="24" t="s">
        <v>526</v>
      </c>
      <c r="G62" s="20">
        <f>G63</f>
        <v>190000</v>
      </c>
      <c r="H62" s="20">
        <f t="shared" si="54"/>
        <v>165000</v>
      </c>
      <c r="I62" s="20">
        <f t="shared" si="54"/>
        <v>0</v>
      </c>
      <c r="J62" s="20">
        <f t="shared" si="54"/>
        <v>0</v>
      </c>
      <c r="K62" s="20">
        <f t="shared" si="54"/>
        <v>0</v>
      </c>
      <c r="L62" s="20">
        <f t="shared" si="54"/>
        <v>0</v>
      </c>
      <c r="M62" s="14">
        <f t="shared" si="1"/>
        <v>190000</v>
      </c>
      <c r="N62" s="14">
        <f t="shared" si="2"/>
        <v>165000</v>
      </c>
      <c r="O62" s="14">
        <f t="shared" si="3"/>
        <v>0</v>
      </c>
      <c r="P62" s="20">
        <f t="shared" si="54"/>
        <v>0</v>
      </c>
      <c r="Q62" s="2"/>
    </row>
    <row r="63" spans="1:17" ht="62.4" x14ac:dyDescent="0.3">
      <c r="A63" s="33" t="s">
        <v>10</v>
      </c>
      <c r="B63" s="8" t="s">
        <v>20</v>
      </c>
      <c r="C63" s="8" t="s">
        <v>39</v>
      </c>
      <c r="D63" s="43" t="s">
        <v>304</v>
      </c>
      <c r="E63" s="43"/>
      <c r="F63" s="24" t="s">
        <v>527</v>
      </c>
      <c r="G63" s="20">
        <f>G64+G67</f>
        <v>190000</v>
      </c>
      <c r="H63" s="20">
        <f t="shared" ref="H63:P63" si="55">H64+H67</f>
        <v>165000</v>
      </c>
      <c r="I63" s="20">
        <f t="shared" si="55"/>
        <v>0</v>
      </c>
      <c r="J63" s="20">
        <f t="shared" ref="J63:L63" si="56">J64+J67</f>
        <v>0</v>
      </c>
      <c r="K63" s="20">
        <f t="shared" si="56"/>
        <v>0</v>
      </c>
      <c r="L63" s="20">
        <f t="shared" si="56"/>
        <v>0</v>
      </c>
      <c r="M63" s="14">
        <f t="shared" si="1"/>
        <v>190000</v>
      </c>
      <c r="N63" s="14">
        <f t="shared" si="2"/>
        <v>165000</v>
      </c>
      <c r="O63" s="14">
        <f t="shared" si="3"/>
        <v>0</v>
      </c>
      <c r="P63" s="20">
        <f t="shared" si="55"/>
        <v>0</v>
      </c>
      <c r="Q63" s="2"/>
    </row>
    <row r="64" spans="1:17" ht="31.2" x14ac:dyDescent="0.3">
      <c r="A64" s="33" t="s">
        <v>10</v>
      </c>
      <c r="B64" s="8" t="s">
        <v>20</v>
      </c>
      <c r="C64" s="8" t="s">
        <v>39</v>
      </c>
      <c r="D64" s="43" t="s">
        <v>1043</v>
      </c>
      <c r="E64" s="43"/>
      <c r="F64" s="24" t="s">
        <v>1233</v>
      </c>
      <c r="G64" s="20">
        <f>G65</f>
        <v>30000</v>
      </c>
      <c r="H64" s="20">
        <f t="shared" ref="H64:P65" si="57">H65</f>
        <v>165000</v>
      </c>
      <c r="I64" s="20">
        <f t="shared" si="57"/>
        <v>0</v>
      </c>
      <c r="J64" s="20">
        <f t="shared" si="57"/>
        <v>0</v>
      </c>
      <c r="K64" s="20">
        <f t="shared" si="57"/>
        <v>0</v>
      </c>
      <c r="L64" s="20">
        <f t="shared" si="57"/>
        <v>0</v>
      </c>
      <c r="M64" s="14">
        <f t="shared" si="1"/>
        <v>30000</v>
      </c>
      <c r="N64" s="14">
        <f t="shared" si="2"/>
        <v>165000</v>
      </c>
      <c r="O64" s="14">
        <f t="shared" si="3"/>
        <v>0</v>
      </c>
      <c r="P64" s="20">
        <f t="shared" si="57"/>
        <v>0</v>
      </c>
      <c r="Q64" s="2"/>
    </row>
    <row r="65" spans="1:17" ht="31.2" x14ac:dyDescent="0.3">
      <c r="A65" s="33" t="s">
        <v>10</v>
      </c>
      <c r="B65" s="8" t="s">
        <v>20</v>
      </c>
      <c r="C65" s="8" t="s">
        <v>39</v>
      </c>
      <c r="D65" s="43" t="s">
        <v>1043</v>
      </c>
      <c r="E65" s="43" t="s">
        <v>250</v>
      </c>
      <c r="F65" s="24" t="s">
        <v>477</v>
      </c>
      <c r="G65" s="20">
        <f>G66</f>
        <v>30000</v>
      </c>
      <c r="H65" s="20">
        <f t="shared" si="57"/>
        <v>165000</v>
      </c>
      <c r="I65" s="20">
        <f t="shared" si="57"/>
        <v>0</v>
      </c>
      <c r="J65" s="20">
        <f t="shared" si="57"/>
        <v>0</v>
      </c>
      <c r="K65" s="20">
        <f t="shared" si="57"/>
        <v>0</v>
      </c>
      <c r="L65" s="20">
        <f t="shared" si="57"/>
        <v>0</v>
      </c>
      <c r="M65" s="14">
        <f t="shared" si="1"/>
        <v>30000</v>
      </c>
      <c r="N65" s="14">
        <f t="shared" si="2"/>
        <v>165000</v>
      </c>
      <c r="O65" s="14">
        <f t="shared" si="3"/>
        <v>0</v>
      </c>
      <c r="P65" s="20">
        <f t="shared" si="57"/>
        <v>0</v>
      </c>
      <c r="Q65" s="2"/>
    </row>
    <row r="66" spans="1:17" ht="15.75" customHeight="1" x14ac:dyDescent="0.3">
      <c r="A66" s="33" t="s">
        <v>10</v>
      </c>
      <c r="B66" s="8" t="s">
        <v>20</v>
      </c>
      <c r="C66" s="8" t="s">
        <v>39</v>
      </c>
      <c r="D66" s="43" t="s">
        <v>1043</v>
      </c>
      <c r="E66" s="43" t="s">
        <v>953</v>
      </c>
      <c r="F66" s="24" t="s">
        <v>478</v>
      </c>
      <c r="G66" s="20">
        <v>30000</v>
      </c>
      <c r="H66" s="20">
        <v>165000</v>
      </c>
      <c r="I66" s="20"/>
      <c r="J66" s="20"/>
      <c r="K66" s="20"/>
      <c r="L66" s="20"/>
      <c r="M66" s="14">
        <f t="shared" si="1"/>
        <v>30000</v>
      </c>
      <c r="N66" s="14">
        <f t="shared" si="2"/>
        <v>165000</v>
      </c>
      <c r="O66" s="14">
        <f t="shared" si="3"/>
        <v>0</v>
      </c>
      <c r="P66" s="20"/>
      <c r="Q66" s="2"/>
    </row>
    <row r="67" spans="1:17" ht="31.2" x14ac:dyDescent="0.3">
      <c r="A67" s="33" t="s">
        <v>10</v>
      </c>
      <c r="B67" s="8" t="s">
        <v>20</v>
      </c>
      <c r="C67" s="8" t="s">
        <v>39</v>
      </c>
      <c r="D67" s="43" t="s">
        <v>1044</v>
      </c>
      <c r="E67" s="43"/>
      <c r="F67" s="24" t="s">
        <v>1234</v>
      </c>
      <c r="G67" s="20">
        <f>G68</f>
        <v>160000</v>
      </c>
      <c r="H67" s="20">
        <f t="shared" ref="H67:P68" si="58">H68</f>
        <v>0</v>
      </c>
      <c r="I67" s="20">
        <f t="shared" si="58"/>
        <v>0</v>
      </c>
      <c r="J67" s="20">
        <f t="shared" si="58"/>
        <v>0</v>
      </c>
      <c r="K67" s="20">
        <f t="shared" si="58"/>
        <v>0</v>
      </c>
      <c r="L67" s="20">
        <f t="shared" si="58"/>
        <v>0</v>
      </c>
      <c r="M67" s="14">
        <f t="shared" si="1"/>
        <v>160000</v>
      </c>
      <c r="N67" s="14">
        <f t="shared" si="2"/>
        <v>0</v>
      </c>
      <c r="O67" s="14">
        <f t="shared" si="3"/>
        <v>0</v>
      </c>
      <c r="P67" s="20">
        <f t="shared" si="58"/>
        <v>0</v>
      </c>
      <c r="Q67" s="2"/>
    </row>
    <row r="68" spans="1:17" ht="31.2" x14ac:dyDescent="0.3">
      <c r="A68" s="33" t="s">
        <v>10</v>
      </c>
      <c r="B68" s="8" t="s">
        <v>20</v>
      </c>
      <c r="C68" s="8" t="s">
        <v>39</v>
      </c>
      <c r="D68" s="43" t="s">
        <v>1044</v>
      </c>
      <c r="E68" s="43" t="s">
        <v>250</v>
      </c>
      <c r="F68" s="24" t="s">
        <v>477</v>
      </c>
      <c r="G68" s="20">
        <f>G69</f>
        <v>160000</v>
      </c>
      <c r="H68" s="20">
        <f t="shared" si="58"/>
        <v>0</v>
      </c>
      <c r="I68" s="20">
        <f t="shared" si="58"/>
        <v>0</v>
      </c>
      <c r="J68" s="20">
        <f t="shared" si="58"/>
        <v>0</v>
      </c>
      <c r="K68" s="20">
        <f t="shared" si="58"/>
        <v>0</v>
      </c>
      <c r="L68" s="20">
        <f t="shared" si="58"/>
        <v>0</v>
      </c>
      <c r="M68" s="14">
        <f t="shared" si="1"/>
        <v>160000</v>
      </c>
      <c r="N68" s="14">
        <f t="shared" si="2"/>
        <v>0</v>
      </c>
      <c r="O68" s="14">
        <f t="shared" si="3"/>
        <v>0</v>
      </c>
      <c r="P68" s="20">
        <f t="shared" si="58"/>
        <v>0</v>
      </c>
      <c r="Q68" s="2"/>
    </row>
    <row r="69" spans="1:17" ht="15.75" customHeight="1" x14ac:dyDescent="0.3">
      <c r="A69" s="33" t="s">
        <v>10</v>
      </c>
      <c r="B69" s="8" t="s">
        <v>20</v>
      </c>
      <c r="C69" s="8" t="s">
        <v>39</v>
      </c>
      <c r="D69" s="43" t="s">
        <v>1044</v>
      </c>
      <c r="E69" s="43" t="s">
        <v>953</v>
      </c>
      <c r="F69" s="24" t="s">
        <v>478</v>
      </c>
      <c r="G69" s="20">
        <v>160000</v>
      </c>
      <c r="H69" s="20"/>
      <c r="I69" s="20"/>
      <c r="J69" s="20"/>
      <c r="K69" s="20"/>
      <c r="L69" s="20"/>
      <c r="M69" s="14">
        <f t="shared" si="1"/>
        <v>160000</v>
      </c>
      <c r="N69" s="14">
        <f t="shared" si="2"/>
        <v>0</v>
      </c>
      <c r="O69" s="14">
        <f t="shared" si="3"/>
        <v>0</v>
      </c>
      <c r="P69" s="20"/>
      <c r="Q69" s="2"/>
    </row>
    <row r="70" spans="1:17" s="3" customFormat="1" ht="31.5" customHeight="1" x14ac:dyDescent="0.3">
      <c r="A70" s="4" t="s">
        <v>18</v>
      </c>
      <c r="B70" s="10"/>
      <c r="C70" s="10"/>
      <c r="D70" s="10"/>
      <c r="E70" s="10"/>
      <c r="F70" s="5" t="s">
        <v>21</v>
      </c>
      <c r="G70" s="21">
        <f t="shared" ref="G70:L70" si="59">G71</f>
        <v>263052.40000000002</v>
      </c>
      <c r="H70" s="21">
        <f t="shared" si="59"/>
        <v>276243.59999999998</v>
      </c>
      <c r="I70" s="21">
        <f t="shared" si="59"/>
        <v>276242.5</v>
      </c>
      <c r="J70" s="21">
        <f t="shared" si="59"/>
        <v>4191.7000000000007</v>
      </c>
      <c r="K70" s="21">
        <f t="shared" si="59"/>
        <v>0</v>
      </c>
      <c r="L70" s="21">
        <f t="shared" si="59"/>
        <v>0</v>
      </c>
      <c r="M70" s="15">
        <f t="shared" si="1"/>
        <v>267244.10000000003</v>
      </c>
      <c r="N70" s="15">
        <f t="shared" si="2"/>
        <v>276243.59999999998</v>
      </c>
      <c r="O70" s="15">
        <f t="shared" si="3"/>
        <v>276242.5</v>
      </c>
      <c r="P70" s="21">
        <f t="shared" ref="P70" si="60">P71</f>
        <v>0</v>
      </c>
    </row>
    <row r="71" spans="1:17" s="3" customFormat="1" ht="15.75" customHeight="1" x14ac:dyDescent="0.3">
      <c r="A71" s="4" t="s">
        <v>18</v>
      </c>
      <c r="B71" s="10" t="s">
        <v>9</v>
      </c>
      <c r="C71" s="10"/>
      <c r="D71" s="10"/>
      <c r="E71" s="10"/>
      <c r="F71" s="5" t="s">
        <v>14</v>
      </c>
      <c r="G71" s="21">
        <f t="shared" ref="G71:L71" si="61">G72+G85+G91</f>
        <v>263052.40000000002</v>
      </c>
      <c r="H71" s="21">
        <f t="shared" si="61"/>
        <v>276243.59999999998</v>
      </c>
      <c r="I71" s="21">
        <f t="shared" si="61"/>
        <v>276242.5</v>
      </c>
      <c r="J71" s="21">
        <f t="shared" si="61"/>
        <v>4191.7000000000007</v>
      </c>
      <c r="K71" s="21">
        <f t="shared" si="61"/>
        <v>0</v>
      </c>
      <c r="L71" s="21">
        <f t="shared" si="61"/>
        <v>0</v>
      </c>
      <c r="M71" s="15">
        <f t="shared" si="1"/>
        <v>267244.10000000003</v>
      </c>
      <c r="N71" s="15">
        <f t="shared" si="2"/>
        <v>276243.59999999998</v>
      </c>
      <c r="O71" s="15">
        <f t="shared" si="3"/>
        <v>276242.5</v>
      </c>
      <c r="P71" s="21">
        <f t="shared" ref="P71" si="62">P72+P85+P91</f>
        <v>0</v>
      </c>
    </row>
    <row r="72" spans="1:17" s="9" customFormat="1" ht="47.25" customHeight="1" x14ac:dyDescent="0.3">
      <c r="A72" s="6" t="s">
        <v>18</v>
      </c>
      <c r="B72" s="11" t="s">
        <v>9</v>
      </c>
      <c r="C72" s="11" t="s">
        <v>19</v>
      </c>
      <c r="D72" s="11"/>
      <c r="E72" s="11"/>
      <c r="F72" s="7" t="s">
        <v>22</v>
      </c>
      <c r="G72" s="22">
        <f t="shared" ref="G72:L73" si="63">G73</f>
        <v>114640.1</v>
      </c>
      <c r="H72" s="22">
        <f t="shared" si="63"/>
        <v>114638.3</v>
      </c>
      <c r="I72" s="22">
        <f t="shared" si="63"/>
        <v>114637.20000000001</v>
      </c>
      <c r="J72" s="22">
        <f t="shared" si="63"/>
        <v>0</v>
      </c>
      <c r="K72" s="22">
        <f t="shared" si="63"/>
        <v>0</v>
      </c>
      <c r="L72" s="22">
        <f t="shared" si="63"/>
        <v>0</v>
      </c>
      <c r="M72" s="16">
        <f t="shared" si="1"/>
        <v>114640.1</v>
      </c>
      <c r="N72" s="16">
        <f t="shared" si="2"/>
        <v>114638.3</v>
      </c>
      <c r="O72" s="16">
        <f t="shared" si="3"/>
        <v>114637.20000000001</v>
      </c>
      <c r="P72" s="22">
        <f t="shared" ref="P72:P73" si="64">P73</f>
        <v>0</v>
      </c>
    </row>
    <row r="73" spans="1:17" ht="31.5" customHeight="1" x14ac:dyDescent="0.3">
      <c r="A73" s="33" t="s">
        <v>18</v>
      </c>
      <c r="B73" s="8" t="s">
        <v>9</v>
      </c>
      <c r="C73" s="8" t="s">
        <v>19</v>
      </c>
      <c r="D73" s="43" t="s">
        <v>113</v>
      </c>
      <c r="E73" s="43"/>
      <c r="F73" s="24" t="s">
        <v>680</v>
      </c>
      <c r="G73" s="19">
        <f t="shared" si="63"/>
        <v>114640.1</v>
      </c>
      <c r="H73" s="19">
        <f t="shared" si="63"/>
        <v>114638.3</v>
      </c>
      <c r="I73" s="19">
        <f t="shared" si="63"/>
        <v>114637.20000000001</v>
      </c>
      <c r="J73" s="19">
        <f t="shared" si="63"/>
        <v>0</v>
      </c>
      <c r="K73" s="19">
        <f t="shared" si="63"/>
        <v>0</v>
      </c>
      <c r="L73" s="19">
        <f t="shared" si="63"/>
        <v>0</v>
      </c>
      <c r="M73" s="14">
        <f t="shared" si="1"/>
        <v>114640.1</v>
      </c>
      <c r="N73" s="14">
        <f t="shared" si="2"/>
        <v>114638.3</v>
      </c>
      <c r="O73" s="14">
        <f t="shared" si="3"/>
        <v>114637.20000000001</v>
      </c>
      <c r="P73" s="19">
        <f t="shared" si="64"/>
        <v>0</v>
      </c>
      <c r="Q73" s="2"/>
    </row>
    <row r="74" spans="1:17" ht="31.5" customHeight="1" x14ac:dyDescent="0.3">
      <c r="A74" s="33" t="s">
        <v>18</v>
      </c>
      <c r="B74" s="8" t="s">
        <v>9</v>
      </c>
      <c r="C74" s="8" t="s">
        <v>19</v>
      </c>
      <c r="D74" s="43" t="s">
        <v>114</v>
      </c>
      <c r="E74" s="43"/>
      <c r="F74" s="24" t="s">
        <v>682</v>
      </c>
      <c r="G74" s="19">
        <f t="shared" ref="G74:L74" si="65">G75+G78</f>
        <v>114640.1</v>
      </c>
      <c r="H74" s="19">
        <f t="shared" si="65"/>
        <v>114638.3</v>
      </c>
      <c r="I74" s="19">
        <f t="shared" si="65"/>
        <v>114637.20000000001</v>
      </c>
      <c r="J74" s="19">
        <f t="shared" si="65"/>
        <v>0</v>
      </c>
      <c r="K74" s="19">
        <f t="shared" si="65"/>
        <v>0</v>
      </c>
      <c r="L74" s="19">
        <f t="shared" si="65"/>
        <v>0</v>
      </c>
      <c r="M74" s="14">
        <f t="shared" si="1"/>
        <v>114640.1</v>
      </c>
      <c r="N74" s="14">
        <f t="shared" si="2"/>
        <v>114638.3</v>
      </c>
      <c r="O74" s="14">
        <f t="shared" si="3"/>
        <v>114637.20000000001</v>
      </c>
      <c r="P74" s="19">
        <f t="shared" ref="P74" si="66">P75+P78</f>
        <v>0</v>
      </c>
      <c r="Q74" s="2"/>
    </row>
    <row r="75" spans="1:17" ht="31.5" customHeight="1" x14ac:dyDescent="0.3">
      <c r="A75" s="33" t="s">
        <v>18</v>
      </c>
      <c r="B75" s="8" t="s">
        <v>9</v>
      </c>
      <c r="C75" s="8" t="s">
        <v>19</v>
      </c>
      <c r="D75" s="43" t="s">
        <v>115</v>
      </c>
      <c r="E75" s="43"/>
      <c r="F75" s="24" t="s">
        <v>675</v>
      </c>
      <c r="G75" s="19">
        <f t="shared" ref="G75:L76" si="67">G76</f>
        <v>107776.1</v>
      </c>
      <c r="H75" s="19">
        <f t="shared" si="67"/>
        <v>107776.1</v>
      </c>
      <c r="I75" s="19">
        <f t="shared" si="67"/>
        <v>107776.1</v>
      </c>
      <c r="J75" s="19">
        <f t="shared" si="67"/>
        <v>0</v>
      </c>
      <c r="K75" s="19">
        <f t="shared" si="67"/>
        <v>0</v>
      </c>
      <c r="L75" s="19">
        <f t="shared" si="67"/>
        <v>0</v>
      </c>
      <c r="M75" s="14">
        <f t="shared" ref="M75:M138" si="68">G75+J75</f>
        <v>107776.1</v>
      </c>
      <c r="N75" s="14">
        <f t="shared" ref="N75:N138" si="69">H75+K75</f>
        <v>107776.1</v>
      </c>
      <c r="O75" s="14">
        <f t="shared" ref="O75:O138" si="70">I75+L75</f>
        <v>107776.1</v>
      </c>
      <c r="P75" s="19">
        <f t="shared" ref="P75:P76" si="71">P76</f>
        <v>0</v>
      </c>
      <c r="Q75" s="2"/>
    </row>
    <row r="76" spans="1:17" ht="78.75" customHeight="1" x14ac:dyDescent="0.3">
      <c r="A76" s="33" t="s">
        <v>18</v>
      </c>
      <c r="B76" s="8" t="s">
        <v>9</v>
      </c>
      <c r="C76" s="8" t="s">
        <v>19</v>
      </c>
      <c r="D76" s="43" t="s">
        <v>115</v>
      </c>
      <c r="E76" s="43" t="s">
        <v>202</v>
      </c>
      <c r="F76" s="24" t="s">
        <v>466</v>
      </c>
      <c r="G76" s="19">
        <f t="shared" si="67"/>
        <v>107776.1</v>
      </c>
      <c r="H76" s="19">
        <f t="shared" si="67"/>
        <v>107776.1</v>
      </c>
      <c r="I76" s="19">
        <f t="shared" si="67"/>
        <v>107776.1</v>
      </c>
      <c r="J76" s="19">
        <f t="shared" si="67"/>
        <v>0</v>
      </c>
      <c r="K76" s="19">
        <f t="shared" si="67"/>
        <v>0</v>
      </c>
      <c r="L76" s="19">
        <f t="shared" si="67"/>
        <v>0</v>
      </c>
      <c r="M76" s="14">
        <f t="shared" si="68"/>
        <v>107776.1</v>
      </c>
      <c r="N76" s="14">
        <f t="shared" si="69"/>
        <v>107776.1</v>
      </c>
      <c r="O76" s="14">
        <f t="shared" si="70"/>
        <v>107776.1</v>
      </c>
      <c r="P76" s="19">
        <f t="shared" si="71"/>
        <v>0</v>
      </c>
      <c r="Q76" s="2"/>
    </row>
    <row r="77" spans="1:17" ht="31.5" customHeight="1" x14ac:dyDescent="0.3">
      <c r="A77" s="33" t="s">
        <v>18</v>
      </c>
      <c r="B77" s="8" t="s">
        <v>9</v>
      </c>
      <c r="C77" s="8" t="s">
        <v>19</v>
      </c>
      <c r="D77" s="43" t="s">
        <v>115</v>
      </c>
      <c r="E77" s="43" t="s">
        <v>1058</v>
      </c>
      <c r="F77" s="24" t="s">
        <v>468</v>
      </c>
      <c r="G77" s="19">
        <v>107776.1</v>
      </c>
      <c r="H77" s="19">
        <v>107776.1</v>
      </c>
      <c r="I77" s="19">
        <v>107776.1</v>
      </c>
      <c r="J77" s="19"/>
      <c r="K77" s="19"/>
      <c r="L77" s="19"/>
      <c r="M77" s="14">
        <f t="shared" si="68"/>
        <v>107776.1</v>
      </c>
      <c r="N77" s="14">
        <f t="shared" si="69"/>
        <v>107776.1</v>
      </c>
      <c r="O77" s="14">
        <f t="shared" si="70"/>
        <v>107776.1</v>
      </c>
      <c r="P77" s="19"/>
      <c r="Q77" s="2"/>
    </row>
    <row r="78" spans="1:17" ht="31.5" customHeight="1" x14ac:dyDescent="0.3">
      <c r="A78" s="33" t="s">
        <v>18</v>
      </c>
      <c r="B78" s="8" t="s">
        <v>9</v>
      </c>
      <c r="C78" s="8" t="s">
        <v>19</v>
      </c>
      <c r="D78" s="43" t="s">
        <v>116</v>
      </c>
      <c r="E78" s="43"/>
      <c r="F78" s="24" t="s">
        <v>677</v>
      </c>
      <c r="G78" s="19">
        <f t="shared" ref="G78:L78" si="72">G79+G81+G83</f>
        <v>6864</v>
      </c>
      <c r="H78" s="19">
        <f t="shared" si="72"/>
        <v>6862.2</v>
      </c>
      <c r="I78" s="19">
        <f t="shared" si="72"/>
        <v>6861.1</v>
      </c>
      <c r="J78" s="19">
        <f t="shared" si="72"/>
        <v>0</v>
      </c>
      <c r="K78" s="19">
        <f t="shared" si="72"/>
        <v>0</v>
      </c>
      <c r="L78" s="19">
        <f t="shared" si="72"/>
        <v>0</v>
      </c>
      <c r="M78" s="14">
        <f t="shared" si="68"/>
        <v>6864</v>
      </c>
      <c r="N78" s="14">
        <f t="shared" si="69"/>
        <v>6862.2</v>
      </c>
      <c r="O78" s="14">
        <f t="shared" si="70"/>
        <v>6861.1</v>
      </c>
      <c r="P78" s="19">
        <f t="shared" ref="P78" si="73">P79+P81+P83</f>
        <v>0</v>
      </c>
      <c r="Q78" s="2"/>
    </row>
    <row r="79" spans="1:17" ht="78.75" customHeight="1" x14ac:dyDescent="0.3">
      <c r="A79" s="33" t="s">
        <v>18</v>
      </c>
      <c r="B79" s="8" t="s">
        <v>9</v>
      </c>
      <c r="C79" s="8" t="s">
        <v>19</v>
      </c>
      <c r="D79" s="43" t="s">
        <v>116</v>
      </c>
      <c r="E79" s="43" t="s">
        <v>202</v>
      </c>
      <c r="F79" s="24" t="s">
        <v>466</v>
      </c>
      <c r="G79" s="19">
        <f t="shared" ref="G79:L79" si="74">G80</f>
        <v>475.8</v>
      </c>
      <c r="H79" s="19">
        <f t="shared" si="74"/>
        <v>475.8</v>
      </c>
      <c r="I79" s="19">
        <f t="shared" si="74"/>
        <v>475.8</v>
      </c>
      <c r="J79" s="19">
        <f t="shared" si="74"/>
        <v>0</v>
      </c>
      <c r="K79" s="19">
        <f t="shared" si="74"/>
        <v>0</v>
      </c>
      <c r="L79" s="19">
        <f t="shared" si="74"/>
        <v>0</v>
      </c>
      <c r="M79" s="14">
        <f t="shared" si="68"/>
        <v>475.8</v>
      </c>
      <c r="N79" s="14">
        <f t="shared" si="69"/>
        <v>475.8</v>
      </c>
      <c r="O79" s="14">
        <f t="shared" si="70"/>
        <v>475.8</v>
      </c>
      <c r="P79" s="19">
        <f t="shared" ref="P79" si="75">P80</f>
        <v>0</v>
      </c>
      <c r="Q79" s="2"/>
    </row>
    <row r="80" spans="1:17" ht="31.5" customHeight="1" x14ac:dyDescent="0.3">
      <c r="A80" s="33" t="s">
        <v>18</v>
      </c>
      <c r="B80" s="8" t="s">
        <v>9</v>
      </c>
      <c r="C80" s="8" t="s">
        <v>19</v>
      </c>
      <c r="D80" s="43" t="s">
        <v>116</v>
      </c>
      <c r="E80" s="43" t="s">
        <v>1058</v>
      </c>
      <c r="F80" s="24" t="s">
        <v>468</v>
      </c>
      <c r="G80" s="19">
        <v>475.8</v>
      </c>
      <c r="H80" s="19">
        <v>475.8</v>
      </c>
      <c r="I80" s="19">
        <v>475.8</v>
      </c>
      <c r="J80" s="19"/>
      <c r="K80" s="19"/>
      <c r="L80" s="19"/>
      <c r="M80" s="14">
        <f t="shared" si="68"/>
        <v>475.8</v>
      </c>
      <c r="N80" s="14">
        <f t="shared" si="69"/>
        <v>475.8</v>
      </c>
      <c r="O80" s="14">
        <f t="shared" si="70"/>
        <v>475.8</v>
      </c>
      <c r="P80" s="19"/>
      <c r="Q80" s="2"/>
    </row>
    <row r="81" spans="1:17" ht="31.5" customHeight="1" x14ac:dyDescent="0.3">
      <c r="A81" s="33" t="s">
        <v>18</v>
      </c>
      <c r="B81" s="8" t="s">
        <v>9</v>
      </c>
      <c r="C81" s="8" t="s">
        <v>19</v>
      </c>
      <c r="D81" s="43" t="s">
        <v>116</v>
      </c>
      <c r="E81" s="43" t="s">
        <v>150</v>
      </c>
      <c r="F81" s="24" t="s">
        <v>469</v>
      </c>
      <c r="G81" s="19">
        <f t="shared" ref="G81:L81" si="76">G82</f>
        <v>6344.2</v>
      </c>
      <c r="H81" s="19">
        <f t="shared" si="76"/>
        <v>6344.2</v>
      </c>
      <c r="I81" s="19">
        <f t="shared" si="76"/>
        <v>6344.2</v>
      </c>
      <c r="J81" s="19">
        <f t="shared" si="76"/>
        <v>0</v>
      </c>
      <c r="K81" s="19">
        <f t="shared" si="76"/>
        <v>0</v>
      </c>
      <c r="L81" s="19">
        <f t="shared" si="76"/>
        <v>0</v>
      </c>
      <c r="M81" s="14">
        <f t="shared" si="68"/>
        <v>6344.2</v>
      </c>
      <c r="N81" s="14">
        <f t="shared" si="69"/>
        <v>6344.2</v>
      </c>
      <c r="O81" s="14">
        <f t="shared" si="70"/>
        <v>6344.2</v>
      </c>
      <c r="P81" s="19">
        <f t="shared" ref="P81" si="77">P82</f>
        <v>0</v>
      </c>
      <c r="Q81" s="2"/>
    </row>
    <row r="82" spans="1:17" ht="31.5" customHeight="1" x14ac:dyDescent="0.3">
      <c r="A82" s="33" t="s">
        <v>18</v>
      </c>
      <c r="B82" s="8" t="s">
        <v>9</v>
      </c>
      <c r="C82" s="8" t="s">
        <v>19</v>
      </c>
      <c r="D82" s="43" t="s">
        <v>116</v>
      </c>
      <c r="E82" s="8" t="s">
        <v>1074</v>
      </c>
      <c r="F82" s="24" t="s">
        <v>470</v>
      </c>
      <c r="G82" s="19">
        <v>6344.2</v>
      </c>
      <c r="H82" s="19">
        <v>6344.2</v>
      </c>
      <c r="I82" s="19">
        <v>6344.2</v>
      </c>
      <c r="J82" s="19"/>
      <c r="K82" s="19"/>
      <c r="L82" s="19"/>
      <c r="M82" s="14">
        <f t="shared" si="68"/>
        <v>6344.2</v>
      </c>
      <c r="N82" s="14">
        <f t="shared" si="69"/>
        <v>6344.2</v>
      </c>
      <c r="O82" s="14">
        <f t="shared" si="70"/>
        <v>6344.2</v>
      </c>
      <c r="P82" s="19"/>
      <c r="Q82" s="2"/>
    </row>
    <row r="83" spans="1:17" ht="15.75" customHeight="1" x14ac:dyDescent="0.3">
      <c r="A83" s="33" t="s">
        <v>18</v>
      </c>
      <c r="B83" s="8" t="s">
        <v>9</v>
      </c>
      <c r="C83" s="8" t="s">
        <v>19</v>
      </c>
      <c r="D83" s="43" t="s">
        <v>116</v>
      </c>
      <c r="E83" s="43" t="s">
        <v>236</v>
      </c>
      <c r="F83" s="24" t="s">
        <v>482</v>
      </c>
      <c r="G83" s="19">
        <f t="shared" ref="G83:L83" si="78">G84</f>
        <v>44</v>
      </c>
      <c r="H83" s="19">
        <f t="shared" si="78"/>
        <v>42.2</v>
      </c>
      <c r="I83" s="19">
        <f t="shared" si="78"/>
        <v>41.1</v>
      </c>
      <c r="J83" s="19">
        <f t="shared" si="78"/>
        <v>0</v>
      </c>
      <c r="K83" s="19">
        <f t="shared" si="78"/>
        <v>0</v>
      </c>
      <c r="L83" s="19">
        <f t="shared" si="78"/>
        <v>0</v>
      </c>
      <c r="M83" s="14">
        <f t="shared" si="68"/>
        <v>44</v>
      </c>
      <c r="N83" s="14">
        <f t="shared" si="69"/>
        <v>42.2</v>
      </c>
      <c r="O83" s="14">
        <f t="shared" si="70"/>
        <v>41.1</v>
      </c>
      <c r="P83" s="19">
        <f t="shared" ref="P83" si="79">P84</f>
        <v>0</v>
      </c>
      <c r="Q83" s="2"/>
    </row>
    <row r="84" spans="1:17" ht="15.75" customHeight="1" x14ac:dyDescent="0.3">
      <c r="A84" s="33" t="s">
        <v>18</v>
      </c>
      <c r="B84" s="8" t="s">
        <v>9</v>
      </c>
      <c r="C84" s="8" t="s">
        <v>19</v>
      </c>
      <c r="D84" s="43" t="s">
        <v>116</v>
      </c>
      <c r="E84" s="43" t="s">
        <v>1318</v>
      </c>
      <c r="F84" s="24" t="s">
        <v>484</v>
      </c>
      <c r="G84" s="20">
        <v>44</v>
      </c>
      <c r="H84" s="20">
        <v>42.2</v>
      </c>
      <c r="I84" s="20">
        <v>41.1</v>
      </c>
      <c r="J84" s="20"/>
      <c r="K84" s="20"/>
      <c r="L84" s="20"/>
      <c r="M84" s="14">
        <f t="shared" si="68"/>
        <v>44</v>
      </c>
      <c r="N84" s="14">
        <f t="shared" si="69"/>
        <v>42.2</v>
      </c>
      <c r="O84" s="14">
        <f t="shared" si="70"/>
        <v>41.1</v>
      </c>
      <c r="P84" s="20"/>
      <c r="Q84" s="2"/>
    </row>
    <row r="85" spans="1:17" s="9" customFormat="1" ht="15.75" customHeight="1" x14ac:dyDescent="0.3">
      <c r="A85" s="6" t="s">
        <v>18</v>
      </c>
      <c r="B85" s="11" t="s">
        <v>9</v>
      </c>
      <c r="C85" s="11" t="s">
        <v>20</v>
      </c>
      <c r="D85" s="11"/>
      <c r="E85" s="11"/>
      <c r="F85" s="7" t="s">
        <v>23</v>
      </c>
      <c r="G85" s="22">
        <f t="shared" ref="G85:L89" si="80">G86</f>
        <v>78600</v>
      </c>
      <c r="H85" s="22">
        <f t="shared" si="80"/>
        <v>78600</v>
      </c>
      <c r="I85" s="22">
        <f t="shared" si="80"/>
        <v>78600</v>
      </c>
      <c r="J85" s="22">
        <f t="shared" si="80"/>
        <v>0</v>
      </c>
      <c r="K85" s="22">
        <f t="shared" si="80"/>
        <v>0</v>
      </c>
      <c r="L85" s="22">
        <f t="shared" si="80"/>
        <v>0</v>
      </c>
      <c r="M85" s="16">
        <f t="shared" si="68"/>
        <v>78600</v>
      </c>
      <c r="N85" s="16">
        <f t="shared" si="69"/>
        <v>78600</v>
      </c>
      <c r="O85" s="16">
        <f t="shared" si="70"/>
        <v>78600</v>
      </c>
      <c r="P85" s="22">
        <f t="shared" ref="P85:P89" si="81">P86</f>
        <v>0</v>
      </c>
    </row>
    <row r="86" spans="1:17" ht="47.25" customHeight="1" x14ac:dyDescent="0.3">
      <c r="A86" s="33" t="s">
        <v>18</v>
      </c>
      <c r="B86" s="8" t="s">
        <v>9</v>
      </c>
      <c r="C86" s="8" t="s">
        <v>20</v>
      </c>
      <c r="D86" s="43" t="s">
        <v>265</v>
      </c>
      <c r="E86" s="43"/>
      <c r="F86" s="24" t="s">
        <v>683</v>
      </c>
      <c r="G86" s="19">
        <f t="shared" si="80"/>
        <v>78600</v>
      </c>
      <c r="H86" s="19">
        <f t="shared" si="80"/>
        <v>78600</v>
      </c>
      <c r="I86" s="19">
        <f t="shared" si="80"/>
        <v>78600</v>
      </c>
      <c r="J86" s="19">
        <f t="shared" si="80"/>
        <v>0</v>
      </c>
      <c r="K86" s="19">
        <f t="shared" si="80"/>
        <v>0</v>
      </c>
      <c r="L86" s="19">
        <f t="shared" si="80"/>
        <v>0</v>
      </c>
      <c r="M86" s="14">
        <f t="shared" si="68"/>
        <v>78600</v>
      </c>
      <c r="N86" s="14">
        <f t="shared" si="69"/>
        <v>78600</v>
      </c>
      <c r="O86" s="14">
        <f t="shared" si="70"/>
        <v>78600</v>
      </c>
      <c r="P86" s="19">
        <f t="shared" si="81"/>
        <v>0</v>
      </c>
      <c r="Q86" s="2"/>
    </row>
    <row r="87" spans="1:17" ht="15.75" customHeight="1" x14ac:dyDescent="0.3">
      <c r="A87" s="33" t="s">
        <v>18</v>
      </c>
      <c r="B87" s="8" t="s">
        <v>9</v>
      </c>
      <c r="C87" s="8" t="s">
        <v>20</v>
      </c>
      <c r="D87" s="43" t="s">
        <v>305</v>
      </c>
      <c r="E87" s="43"/>
      <c r="F87" s="24" t="s">
        <v>685</v>
      </c>
      <c r="G87" s="19">
        <f t="shared" si="80"/>
        <v>78600</v>
      </c>
      <c r="H87" s="19">
        <f t="shared" si="80"/>
        <v>78600</v>
      </c>
      <c r="I87" s="19">
        <f t="shared" si="80"/>
        <v>78600</v>
      </c>
      <c r="J87" s="19">
        <f t="shared" si="80"/>
        <v>0</v>
      </c>
      <c r="K87" s="19">
        <f t="shared" si="80"/>
        <v>0</v>
      </c>
      <c r="L87" s="19">
        <f t="shared" si="80"/>
        <v>0</v>
      </c>
      <c r="M87" s="14">
        <f t="shared" si="68"/>
        <v>78600</v>
      </c>
      <c r="N87" s="14">
        <f t="shared" si="69"/>
        <v>78600</v>
      </c>
      <c r="O87" s="14">
        <f t="shared" si="70"/>
        <v>78600</v>
      </c>
      <c r="P87" s="19">
        <f t="shared" si="81"/>
        <v>0</v>
      </c>
      <c r="Q87" s="2"/>
    </row>
    <row r="88" spans="1:17" ht="15.75" customHeight="1" x14ac:dyDescent="0.3">
      <c r="A88" s="33" t="s">
        <v>18</v>
      </c>
      <c r="B88" s="8" t="s">
        <v>9</v>
      </c>
      <c r="C88" s="8" t="s">
        <v>20</v>
      </c>
      <c r="D88" s="43" t="s">
        <v>306</v>
      </c>
      <c r="E88" s="43"/>
      <c r="F88" s="24" t="s">
        <v>686</v>
      </c>
      <c r="G88" s="19">
        <f t="shared" si="80"/>
        <v>78600</v>
      </c>
      <c r="H88" s="19">
        <f t="shared" si="80"/>
        <v>78600</v>
      </c>
      <c r="I88" s="19">
        <f t="shared" si="80"/>
        <v>78600</v>
      </c>
      <c r="J88" s="19">
        <f t="shared" si="80"/>
        <v>0</v>
      </c>
      <c r="K88" s="19">
        <f t="shared" si="80"/>
        <v>0</v>
      </c>
      <c r="L88" s="19">
        <f t="shared" si="80"/>
        <v>0</v>
      </c>
      <c r="M88" s="14">
        <f t="shared" si="68"/>
        <v>78600</v>
      </c>
      <c r="N88" s="14">
        <f t="shared" si="69"/>
        <v>78600</v>
      </c>
      <c r="O88" s="14">
        <f t="shared" si="70"/>
        <v>78600</v>
      </c>
      <c r="P88" s="19">
        <f t="shared" si="81"/>
        <v>0</v>
      </c>
      <c r="Q88" s="2"/>
    </row>
    <row r="89" spans="1:17" ht="15.75" customHeight="1" x14ac:dyDescent="0.3">
      <c r="A89" s="33" t="s">
        <v>18</v>
      </c>
      <c r="B89" s="8" t="s">
        <v>9</v>
      </c>
      <c r="C89" s="8" t="s">
        <v>20</v>
      </c>
      <c r="D89" s="43" t="s">
        <v>306</v>
      </c>
      <c r="E89" s="43" t="s">
        <v>236</v>
      </c>
      <c r="F89" s="24" t="s">
        <v>482</v>
      </c>
      <c r="G89" s="19">
        <f t="shared" si="80"/>
        <v>78600</v>
      </c>
      <c r="H89" s="19">
        <f t="shared" si="80"/>
        <v>78600</v>
      </c>
      <c r="I89" s="19">
        <f t="shared" si="80"/>
        <v>78600</v>
      </c>
      <c r="J89" s="19">
        <f t="shared" si="80"/>
        <v>0</v>
      </c>
      <c r="K89" s="19">
        <f t="shared" si="80"/>
        <v>0</v>
      </c>
      <c r="L89" s="19">
        <f t="shared" si="80"/>
        <v>0</v>
      </c>
      <c r="M89" s="14">
        <f t="shared" si="68"/>
        <v>78600</v>
      </c>
      <c r="N89" s="14">
        <f t="shared" si="69"/>
        <v>78600</v>
      </c>
      <c r="O89" s="14">
        <f t="shared" si="70"/>
        <v>78600</v>
      </c>
      <c r="P89" s="19">
        <f t="shared" si="81"/>
        <v>0</v>
      </c>
      <c r="Q89" s="2"/>
    </row>
    <row r="90" spans="1:17" ht="15.75" customHeight="1" x14ac:dyDescent="0.3">
      <c r="A90" s="33" t="s">
        <v>18</v>
      </c>
      <c r="B90" s="8" t="s">
        <v>9</v>
      </c>
      <c r="C90" s="8" t="s">
        <v>20</v>
      </c>
      <c r="D90" s="43" t="s">
        <v>306</v>
      </c>
      <c r="E90" s="43" t="s">
        <v>1320</v>
      </c>
      <c r="F90" s="24" t="s">
        <v>486</v>
      </c>
      <c r="G90" s="20">
        <v>78600</v>
      </c>
      <c r="H90" s="20">
        <v>78600</v>
      </c>
      <c r="I90" s="20">
        <v>78600</v>
      </c>
      <c r="J90" s="20"/>
      <c r="K90" s="20"/>
      <c r="L90" s="20"/>
      <c r="M90" s="14">
        <f t="shared" si="68"/>
        <v>78600</v>
      </c>
      <c r="N90" s="14">
        <f t="shared" si="69"/>
        <v>78600</v>
      </c>
      <c r="O90" s="14">
        <f t="shared" si="70"/>
        <v>78600</v>
      </c>
      <c r="P90" s="20"/>
      <c r="Q90" s="2"/>
    </row>
    <row r="91" spans="1:17" s="9" customFormat="1" ht="15.75" customHeight="1" x14ac:dyDescent="0.3">
      <c r="A91" s="6" t="s">
        <v>18</v>
      </c>
      <c r="B91" s="11" t="s">
        <v>9</v>
      </c>
      <c r="C91" s="11" t="s">
        <v>11</v>
      </c>
      <c r="D91" s="11"/>
      <c r="E91" s="11"/>
      <c r="F91" s="7" t="s">
        <v>15</v>
      </c>
      <c r="G91" s="22">
        <f>G92+G97</f>
        <v>69812.3</v>
      </c>
      <c r="H91" s="22">
        <f>H92+H97</f>
        <v>83005.3</v>
      </c>
      <c r="I91" s="22">
        <f>I92+I97</f>
        <v>83005.3</v>
      </c>
      <c r="J91" s="22">
        <f t="shared" ref="J91:L91" si="82">J92+J97</f>
        <v>4191.7000000000007</v>
      </c>
      <c r="K91" s="22">
        <f t="shared" si="82"/>
        <v>0</v>
      </c>
      <c r="L91" s="22">
        <f t="shared" si="82"/>
        <v>0</v>
      </c>
      <c r="M91" s="16">
        <f t="shared" si="68"/>
        <v>74004</v>
      </c>
      <c r="N91" s="16">
        <f t="shared" si="69"/>
        <v>83005.3</v>
      </c>
      <c r="O91" s="16">
        <f t="shared" si="70"/>
        <v>83005.3</v>
      </c>
      <c r="P91" s="22">
        <f>P92+P97</f>
        <v>0</v>
      </c>
    </row>
    <row r="92" spans="1:17" ht="31.5" customHeight="1" x14ac:dyDescent="0.3">
      <c r="A92" s="33" t="s">
        <v>18</v>
      </c>
      <c r="B92" s="8" t="s">
        <v>9</v>
      </c>
      <c r="C92" s="8" t="s">
        <v>11</v>
      </c>
      <c r="D92" s="43" t="s">
        <v>200</v>
      </c>
      <c r="E92" s="43"/>
      <c r="F92" s="24" t="s">
        <v>662</v>
      </c>
      <c r="G92" s="19">
        <f t="shared" ref="G92:L95" si="83">G93</f>
        <v>17835.3</v>
      </c>
      <c r="H92" s="19">
        <f t="shared" si="83"/>
        <v>17835.3</v>
      </c>
      <c r="I92" s="19">
        <f t="shared" si="83"/>
        <v>17835.3</v>
      </c>
      <c r="J92" s="19">
        <f t="shared" si="83"/>
        <v>0</v>
      </c>
      <c r="K92" s="19">
        <f t="shared" si="83"/>
        <v>0</v>
      </c>
      <c r="L92" s="19">
        <f t="shared" si="83"/>
        <v>0</v>
      </c>
      <c r="M92" s="14">
        <f t="shared" si="68"/>
        <v>17835.3</v>
      </c>
      <c r="N92" s="14">
        <f t="shared" si="69"/>
        <v>17835.3</v>
      </c>
      <c r="O92" s="14">
        <f t="shared" si="70"/>
        <v>17835.3</v>
      </c>
      <c r="P92" s="19">
        <f t="shared" ref="P92:P93" si="84">P93</f>
        <v>0</v>
      </c>
      <c r="Q92" s="2"/>
    </row>
    <row r="93" spans="1:17" x14ac:dyDescent="0.3">
      <c r="A93" s="33" t="s">
        <v>18</v>
      </c>
      <c r="B93" s="8" t="s">
        <v>9</v>
      </c>
      <c r="C93" s="8" t="s">
        <v>11</v>
      </c>
      <c r="D93" s="43" t="s">
        <v>201</v>
      </c>
      <c r="E93" s="43"/>
      <c r="F93" s="24" t="s">
        <v>663</v>
      </c>
      <c r="G93" s="19">
        <f>G94</f>
        <v>17835.3</v>
      </c>
      <c r="H93" s="19">
        <f t="shared" si="83"/>
        <v>17835.3</v>
      </c>
      <c r="I93" s="19">
        <f t="shared" si="83"/>
        <v>17835.3</v>
      </c>
      <c r="J93" s="19">
        <f t="shared" si="83"/>
        <v>0</v>
      </c>
      <c r="K93" s="19">
        <f t="shared" si="83"/>
        <v>0</v>
      </c>
      <c r="L93" s="19">
        <f t="shared" si="83"/>
        <v>0</v>
      </c>
      <c r="M93" s="14">
        <f t="shared" si="68"/>
        <v>17835.3</v>
      </c>
      <c r="N93" s="14">
        <f t="shared" si="69"/>
        <v>17835.3</v>
      </c>
      <c r="O93" s="14">
        <f t="shared" si="70"/>
        <v>17835.3</v>
      </c>
      <c r="P93" s="19">
        <f t="shared" si="84"/>
        <v>0</v>
      </c>
      <c r="Q93" s="2"/>
    </row>
    <row r="94" spans="1:17" ht="31.2" x14ac:dyDescent="0.3">
      <c r="A94" s="33" t="s">
        <v>18</v>
      </c>
      <c r="B94" s="8" t="s">
        <v>9</v>
      </c>
      <c r="C94" s="8" t="s">
        <v>11</v>
      </c>
      <c r="D94" s="43" t="s">
        <v>720</v>
      </c>
      <c r="E94" s="43"/>
      <c r="F94" s="34" t="s">
        <v>854</v>
      </c>
      <c r="G94" s="19">
        <f t="shared" ref="G94:I95" si="85">G95</f>
        <v>17835.3</v>
      </c>
      <c r="H94" s="19">
        <f t="shared" si="85"/>
        <v>17835.3</v>
      </c>
      <c r="I94" s="19">
        <f t="shared" si="85"/>
        <v>17835.3</v>
      </c>
      <c r="J94" s="19">
        <f t="shared" si="83"/>
        <v>0</v>
      </c>
      <c r="K94" s="19">
        <f t="shared" si="83"/>
        <v>0</v>
      </c>
      <c r="L94" s="19">
        <f t="shared" si="83"/>
        <v>0</v>
      </c>
      <c r="M94" s="14">
        <f t="shared" si="68"/>
        <v>17835.3</v>
      </c>
      <c r="N94" s="14">
        <f t="shared" si="69"/>
        <v>17835.3</v>
      </c>
      <c r="O94" s="14">
        <f t="shared" si="70"/>
        <v>17835.3</v>
      </c>
      <c r="P94" s="19">
        <f t="shared" ref="P94:P95" si="86">P95</f>
        <v>0</v>
      </c>
      <c r="Q94" s="2"/>
    </row>
    <row r="95" spans="1:17" ht="31.2" x14ac:dyDescent="0.3">
      <c r="A95" s="33" t="s">
        <v>18</v>
      </c>
      <c r="B95" s="8" t="s">
        <v>9</v>
      </c>
      <c r="C95" s="8" t="s">
        <v>11</v>
      </c>
      <c r="D95" s="43" t="s">
        <v>720</v>
      </c>
      <c r="E95" s="43" t="s">
        <v>150</v>
      </c>
      <c r="F95" s="24" t="s">
        <v>469</v>
      </c>
      <c r="G95" s="19">
        <f t="shared" si="85"/>
        <v>17835.3</v>
      </c>
      <c r="H95" s="19">
        <f t="shared" si="85"/>
        <v>17835.3</v>
      </c>
      <c r="I95" s="19">
        <f t="shared" si="85"/>
        <v>17835.3</v>
      </c>
      <c r="J95" s="19">
        <f t="shared" si="83"/>
        <v>0</v>
      </c>
      <c r="K95" s="19">
        <f t="shared" si="83"/>
        <v>0</v>
      </c>
      <c r="L95" s="19">
        <f t="shared" si="83"/>
        <v>0</v>
      </c>
      <c r="M95" s="14">
        <f t="shared" si="68"/>
        <v>17835.3</v>
      </c>
      <c r="N95" s="14">
        <f t="shared" si="69"/>
        <v>17835.3</v>
      </c>
      <c r="O95" s="14">
        <f t="shared" si="70"/>
        <v>17835.3</v>
      </c>
      <c r="P95" s="19">
        <f t="shared" si="86"/>
        <v>0</v>
      </c>
      <c r="Q95" s="2"/>
    </row>
    <row r="96" spans="1:17" ht="31.2" x14ac:dyDescent="0.3">
      <c r="A96" s="33" t="s">
        <v>18</v>
      </c>
      <c r="B96" s="8" t="s">
        <v>9</v>
      </c>
      <c r="C96" s="8" t="s">
        <v>11</v>
      </c>
      <c r="D96" s="43" t="s">
        <v>720</v>
      </c>
      <c r="E96" s="8" t="s">
        <v>1074</v>
      </c>
      <c r="F96" s="24" t="s">
        <v>470</v>
      </c>
      <c r="G96" s="19">
        <v>17835.3</v>
      </c>
      <c r="H96" s="19">
        <v>17835.3</v>
      </c>
      <c r="I96" s="19">
        <v>17835.3</v>
      </c>
      <c r="J96" s="19"/>
      <c r="K96" s="19"/>
      <c r="L96" s="19"/>
      <c r="M96" s="14">
        <f t="shared" si="68"/>
        <v>17835.3</v>
      </c>
      <c r="N96" s="14">
        <f t="shared" si="69"/>
        <v>17835.3</v>
      </c>
      <c r="O96" s="14">
        <f t="shared" si="70"/>
        <v>17835.3</v>
      </c>
      <c r="P96" s="19"/>
      <c r="Q96" s="2"/>
    </row>
    <row r="97" spans="1:17" ht="47.25" customHeight="1" x14ac:dyDescent="0.3">
      <c r="A97" s="33" t="s">
        <v>18</v>
      </c>
      <c r="B97" s="8" t="s">
        <v>9</v>
      </c>
      <c r="C97" s="8" t="s">
        <v>11</v>
      </c>
      <c r="D97" s="43" t="s">
        <v>265</v>
      </c>
      <c r="E97" s="43"/>
      <c r="F97" s="24" t="s">
        <v>683</v>
      </c>
      <c r="G97" s="19">
        <f t="shared" ref="G97:L100" si="87">G98</f>
        <v>51977</v>
      </c>
      <c r="H97" s="19">
        <f t="shared" si="87"/>
        <v>65170</v>
      </c>
      <c r="I97" s="19">
        <f t="shared" si="87"/>
        <v>65170</v>
      </c>
      <c r="J97" s="19">
        <f t="shared" si="87"/>
        <v>4191.7000000000007</v>
      </c>
      <c r="K97" s="19">
        <f t="shared" si="87"/>
        <v>0</v>
      </c>
      <c r="L97" s="19">
        <f t="shared" si="87"/>
        <v>0</v>
      </c>
      <c r="M97" s="14">
        <f t="shared" si="68"/>
        <v>56168.7</v>
      </c>
      <c r="N97" s="14">
        <f t="shared" si="69"/>
        <v>65170</v>
      </c>
      <c r="O97" s="14">
        <f t="shared" si="70"/>
        <v>65170</v>
      </c>
      <c r="P97" s="19">
        <f t="shared" ref="P97" si="88">P98</f>
        <v>0</v>
      </c>
      <c r="Q97" s="2"/>
    </row>
    <row r="98" spans="1:17" ht="31.5" customHeight="1" x14ac:dyDescent="0.3">
      <c r="A98" s="33" t="s">
        <v>18</v>
      </c>
      <c r="B98" s="8" t="s">
        <v>9</v>
      </c>
      <c r="C98" s="8" t="s">
        <v>11</v>
      </c>
      <c r="D98" s="43" t="s">
        <v>266</v>
      </c>
      <c r="E98" s="43"/>
      <c r="F98" s="24" t="s">
        <v>684</v>
      </c>
      <c r="G98" s="19">
        <f t="shared" si="87"/>
        <v>51977</v>
      </c>
      <c r="H98" s="19">
        <f t="shared" si="87"/>
        <v>65170</v>
      </c>
      <c r="I98" s="19">
        <f t="shared" si="87"/>
        <v>65170</v>
      </c>
      <c r="J98" s="19">
        <f t="shared" si="87"/>
        <v>4191.7000000000007</v>
      </c>
      <c r="K98" s="19">
        <f t="shared" si="87"/>
        <v>0</v>
      </c>
      <c r="L98" s="19">
        <f t="shared" si="87"/>
        <v>0</v>
      </c>
      <c r="M98" s="14">
        <f t="shared" si="68"/>
        <v>56168.7</v>
      </c>
      <c r="N98" s="14">
        <f t="shared" si="69"/>
        <v>65170</v>
      </c>
      <c r="O98" s="14">
        <f t="shared" si="70"/>
        <v>65170</v>
      </c>
      <c r="P98" s="19">
        <f t="shared" ref="P98:P100" si="89">P99</f>
        <v>0</v>
      </c>
      <c r="Q98" s="2"/>
    </row>
    <row r="99" spans="1:17" ht="31.5" customHeight="1" x14ac:dyDescent="0.3">
      <c r="A99" s="33" t="s">
        <v>18</v>
      </c>
      <c r="B99" s="8" t="s">
        <v>9</v>
      </c>
      <c r="C99" s="8" t="s">
        <v>11</v>
      </c>
      <c r="D99" s="43" t="s">
        <v>267</v>
      </c>
      <c r="E99" s="43"/>
      <c r="F99" s="24" t="s">
        <v>1261</v>
      </c>
      <c r="G99" s="19">
        <f t="shared" si="87"/>
        <v>51977</v>
      </c>
      <c r="H99" s="19">
        <f t="shared" si="87"/>
        <v>65170</v>
      </c>
      <c r="I99" s="19">
        <f t="shared" si="87"/>
        <v>65170</v>
      </c>
      <c r="J99" s="19">
        <f t="shared" si="87"/>
        <v>4191.7000000000007</v>
      </c>
      <c r="K99" s="19">
        <f t="shared" si="87"/>
        <v>0</v>
      </c>
      <c r="L99" s="19">
        <f t="shared" si="87"/>
        <v>0</v>
      </c>
      <c r="M99" s="14">
        <f t="shared" si="68"/>
        <v>56168.7</v>
      </c>
      <c r="N99" s="14">
        <f t="shared" si="69"/>
        <v>65170</v>
      </c>
      <c r="O99" s="14">
        <f t="shared" si="70"/>
        <v>65170</v>
      </c>
      <c r="P99" s="19">
        <f t="shared" si="89"/>
        <v>0</v>
      </c>
      <c r="Q99" s="2"/>
    </row>
    <row r="100" spans="1:17" ht="15.75" customHeight="1" x14ac:dyDescent="0.3">
      <c r="A100" s="33" t="s">
        <v>18</v>
      </c>
      <c r="B100" s="8" t="s">
        <v>9</v>
      </c>
      <c r="C100" s="8" t="s">
        <v>11</v>
      </c>
      <c r="D100" s="43" t="s">
        <v>267</v>
      </c>
      <c r="E100" s="43" t="s">
        <v>236</v>
      </c>
      <c r="F100" s="24" t="s">
        <v>482</v>
      </c>
      <c r="G100" s="19">
        <f t="shared" si="87"/>
        <v>51977</v>
      </c>
      <c r="H100" s="19">
        <f t="shared" si="87"/>
        <v>65170</v>
      </c>
      <c r="I100" s="19">
        <f t="shared" si="87"/>
        <v>65170</v>
      </c>
      <c r="J100" s="19">
        <f t="shared" si="87"/>
        <v>4191.7000000000007</v>
      </c>
      <c r="K100" s="19">
        <f t="shared" si="87"/>
        <v>0</v>
      </c>
      <c r="L100" s="19">
        <f t="shared" si="87"/>
        <v>0</v>
      </c>
      <c r="M100" s="14">
        <f t="shared" si="68"/>
        <v>56168.7</v>
      </c>
      <c r="N100" s="14">
        <f t="shared" si="69"/>
        <v>65170</v>
      </c>
      <c r="O100" s="14">
        <f t="shared" si="70"/>
        <v>65170</v>
      </c>
      <c r="P100" s="19">
        <f t="shared" si="89"/>
        <v>0</v>
      </c>
      <c r="Q100" s="2"/>
    </row>
    <row r="101" spans="1:17" ht="15.75" customHeight="1" x14ac:dyDescent="0.3">
      <c r="A101" s="33" t="s">
        <v>18</v>
      </c>
      <c r="B101" s="8" t="s">
        <v>9</v>
      </c>
      <c r="C101" s="8" t="s">
        <v>11</v>
      </c>
      <c r="D101" s="43" t="s">
        <v>267</v>
      </c>
      <c r="E101" s="43" t="s">
        <v>1317</v>
      </c>
      <c r="F101" s="24" t="s">
        <v>483</v>
      </c>
      <c r="G101" s="20">
        <v>51977</v>
      </c>
      <c r="H101" s="20">
        <v>65170</v>
      </c>
      <c r="I101" s="20">
        <v>65170</v>
      </c>
      <c r="J101" s="20">
        <f>16691.7-12500</f>
        <v>4191.7000000000007</v>
      </c>
      <c r="K101" s="20"/>
      <c r="L101" s="20"/>
      <c r="M101" s="14">
        <f t="shared" si="68"/>
        <v>56168.7</v>
      </c>
      <c r="N101" s="14">
        <f t="shared" si="69"/>
        <v>65170</v>
      </c>
      <c r="O101" s="14">
        <f t="shared" si="70"/>
        <v>65170</v>
      </c>
      <c r="P101" s="20"/>
      <c r="Q101" s="2"/>
    </row>
    <row r="102" spans="1:17" s="3" customFormat="1" ht="31.5" customHeight="1" x14ac:dyDescent="0.3">
      <c r="A102" s="4" t="s">
        <v>1297</v>
      </c>
      <c r="B102" s="10"/>
      <c r="C102" s="10"/>
      <c r="D102" s="10"/>
      <c r="E102" s="10"/>
      <c r="F102" s="5" t="s">
        <v>26</v>
      </c>
      <c r="G102" s="15">
        <f t="shared" ref="G102:L102" si="90">G103+G117</f>
        <v>131437.90000000002</v>
      </c>
      <c r="H102" s="15">
        <f t="shared" si="90"/>
        <v>156948.9</v>
      </c>
      <c r="I102" s="15">
        <f t="shared" si="90"/>
        <v>152136.29999999999</v>
      </c>
      <c r="J102" s="15">
        <f t="shared" si="90"/>
        <v>-1235</v>
      </c>
      <c r="K102" s="15">
        <f t="shared" si="90"/>
        <v>-1524</v>
      </c>
      <c r="L102" s="15">
        <f t="shared" si="90"/>
        <v>-1524</v>
      </c>
      <c r="M102" s="15">
        <f t="shared" si="68"/>
        <v>130202.90000000002</v>
      </c>
      <c r="N102" s="15">
        <f t="shared" si="69"/>
        <v>155424.9</v>
      </c>
      <c r="O102" s="15">
        <f t="shared" si="70"/>
        <v>150612.29999999999</v>
      </c>
      <c r="P102" s="15">
        <f t="shared" ref="P102" si="91">P103+P117</f>
        <v>0</v>
      </c>
    </row>
    <row r="103" spans="1:17" s="3" customFormat="1" ht="15.75" customHeight="1" x14ac:dyDescent="0.3">
      <c r="A103" s="4" t="s">
        <v>1297</v>
      </c>
      <c r="B103" s="10" t="s">
        <v>9</v>
      </c>
      <c r="C103" s="10"/>
      <c r="D103" s="10"/>
      <c r="E103" s="10"/>
      <c r="F103" s="5" t="s">
        <v>14</v>
      </c>
      <c r="G103" s="15">
        <f t="shared" ref="G103:L108" si="92">G104</f>
        <v>73013.8</v>
      </c>
      <c r="H103" s="15">
        <f t="shared" si="92"/>
        <v>73013.7</v>
      </c>
      <c r="I103" s="15">
        <f t="shared" si="92"/>
        <v>73013.5</v>
      </c>
      <c r="J103" s="15">
        <f t="shared" si="92"/>
        <v>0</v>
      </c>
      <c r="K103" s="15">
        <f t="shared" si="92"/>
        <v>0</v>
      </c>
      <c r="L103" s="15">
        <f t="shared" si="92"/>
        <v>0</v>
      </c>
      <c r="M103" s="15">
        <f t="shared" si="68"/>
        <v>73013.8</v>
      </c>
      <c r="N103" s="15">
        <f t="shared" si="69"/>
        <v>73013.7</v>
      </c>
      <c r="O103" s="15">
        <f t="shared" si="70"/>
        <v>73013.5</v>
      </c>
      <c r="P103" s="15">
        <f t="shared" ref="P103:P108" si="93">P104</f>
        <v>0</v>
      </c>
    </row>
    <row r="104" spans="1:17" s="9" customFormat="1" ht="15.75" customHeight="1" x14ac:dyDescent="0.3">
      <c r="A104" s="6" t="s">
        <v>1297</v>
      </c>
      <c r="B104" s="11" t="s">
        <v>9</v>
      </c>
      <c r="C104" s="11" t="s">
        <v>11</v>
      </c>
      <c r="D104" s="11"/>
      <c r="E104" s="11"/>
      <c r="F104" s="7" t="s">
        <v>15</v>
      </c>
      <c r="G104" s="16">
        <f t="shared" si="92"/>
        <v>73013.8</v>
      </c>
      <c r="H104" s="16">
        <f t="shared" si="92"/>
        <v>73013.7</v>
      </c>
      <c r="I104" s="16">
        <f t="shared" si="92"/>
        <v>73013.5</v>
      </c>
      <c r="J104" s="16">
        <f t="shared" si="92"/>
        <v>0</v>
      </c>
      <c r="K104" s="16">
        <f t="shared" si="92"/>
        <v>0</v>
      </c>
      <c r="L104" s="16">
        <f t="shared" si="92"/>
        <v>0</v>
      </c>
      <c r="M104" s="16">
        <f t="shared" si="68"/>
        <v>73013.8</v>
      </c>
      <c r="N104" s="16">
        <f t="shared" si="69"/>
        <v>73013.7</v>
      </c>
      <c r="O104" s="16">
        <f t="shared" si="70"/>
        <v>73013.5</v>
      </c>
      <c r="P104" s="16">
        <f t="shared" si="93"/>
        <v>0</v>
      </c>
    </row>
    <row r="105" spans="1:17" ht="31.5" customHeight="1" x14ac:dyDescent="0.3">
      <c r="A105" s="33" t="s">
        <v>1297</v>
      </c>
      <c r="B105" s="8" t="s">
        <v>9</v>
      </c>
      <c r="C105" s="8" t="s">
        <v>11</v>
      </c>
      <c r="D105" s="8">
        <v>9500000000</v>
      </c>
      <c r="E105" s="8"/>
      <c r="F105" s="24" t="s">
        <v>680</v>
      </c>
      <c r="G105" s="14">
        <f t="shared" si="92"/>
        <v>73013.8</v>
      </c>
      <c r="H105" s="14">
        <f t="shared" si="92"/>
        <v>73013.7</v>
      </c>
      <c r="I105" s="14">
        <f t="shared" si="92"/>
        <v>73013.5</v>
      </c>
      <c r="J105" s="14">
        <f t="shared" si="92"/>
        <v>0</v>
      </c>
      <c r="K105" s="14">
        <f t="shared" si="92"/>
        <v>0</v>
      </c>
      <c r="L105" s="14">
        <f t="shared" si="92"/>
        <v>0</v>
      </c>
      <c r="M105" s="14">
        <f t="shared" si="68"/>
        <v>73013.8</v>
      </c>
      <c r="N105" s="14">
        <f t="shared" si="69"/>
        <v>73013.7</v>
      </c>
      <c r="O105" s="14">
        <f t="shared" si="70"/>
        <v>73013.5</v>
      </c>
      <c r="P105" s="14">
        <f t="shared" si="93"/>
        <v>0</v>
      </c>
      <c r="Q105" s="2"/>
    </row>
    <row r="106" spans="1:17" ht="31.5" customHeight="1" x14ac:dyDescent="0.3">
      <c r="A106" s="33" t="s">
        <v>1297</v>
      </c>
      <c r="B106" s="8" t="s">
        <v>9</v>
      </c>
      <c r="C106" s="8" t="s">
        <v>11</v>
      </c>
      <c r="D106" s="8">
        <v>9580000000</v>
      </c>
      <c r="E106" s="8"/>
      <c r="F106" s="24" t="s">
        <v>682</v>
      </c>
      <c r="G106" s="14">
        <f t="shared" ref="G106:L106" si="94">G107+G110</f>
        <v>73013.8</v>
      </c>
      <c r="H106" s="14">
        <f t="shared" si="94"/>
        <v>73013.7</v>
      </c>
      <c r="I106" s="14">
        <f t="shared" si="94"/>
        <v>73013.5</v>
      </c>
      <c r="J106" s="14">
        <f t="shared" si="94"/>
        <v>0</v>
      </c>
      <c r="K106" s="14">
        <f t="shared" si="94"/>
        <v>0</v>
      </c>
      <c r="L106" s="14">
        <f t="shared" si="94"/>
        <v>0</v>
      </c>
      <c r="M106" s="14">
        <f t="shared" si="68"/>
        <v>73013.8</v>
      </c>
      <c r="N106" s="14">
        <f t="shared" si="69"/>
        <v>73013.7</v>
      </c>
      <c r="O106" s="14">
        <f t="shared" si="70"/>
        <v>73013.5</v>
      </c>
      <c r="P106" s="14">
        <f t="shared" ref="P106" si="95">P107+P110</f>
        <v>0</v>
      </c>
      <c r="Q106" s="2"/>
    </row>
    <row r="107" spans="1:17" ht="31.5" customHeight="1" x14ac:dyDescent="0.3">
      <c r="A107" s="33" t="s">
        <v>1297</v>
      </c>
      <c r="B107" s="8" t="s">
        <v>9</v>
      </c>
      <c r="C107" s="8" t="s">
        <v>11</v>
      </c>
      <c r="D107" s="43" t="s">
        <v>115</v>
      </c>
      <c r="E107" s="8"/>
      <c r="F107" s="24" t="s">
        <v>675</v>
      </c>
      <c r="G107" s="14">
        <f t="shared" si="92"/>
        <v>68490</v>
      </c>
      <c r="H107" s="14">
        <f t="shared" si="92"/>
        <v>68490</v>
      </c>
      <c r="I107" s="14">
        <f t="shared" si="92"/>
        <v>68490</v>
      </c>
      <c r="J107" s="14">
        <f t="shared" si="92"/>
        <v>0</v>
      </c>
      <c r="K107" s="14">
        <f t="shared" si="92"/>
        <v>0</v>
      </c>
      <c r="L107" s="14">
        <f t="shared" si="92"/>
        <v>0</v>
      </c>
      <c r="M107" s="14">
        <f t="shared" si="68"/>
        <v>68490</v>
      </c>
      <c r="N107" s="14">
        <f t="shared" si="69"/>
        <v>68490</v>
      </c>
      <c r="O107" s="14">
        <f t="shared" si="70"/>
        <v>68490</v>
      </c>
      <c r="P107" s="14">
        <f t="shared" si="93"/>
        <v>0</v>
      </c>
      <c r="Q107" s="2"/>
    </row>
    <row r="108" spans="1:17" ht="78.75" customHeight="1" x14ac:dyDescent="0.3">
      <c r="A108" s="33" t="s">
        <v>1297</v>
      </c>
      <c r="B108" s="8" t="s">
        <v>9</v>
      </c>
      <c r="C108" s="8" t="s">
        <v>11</v>
      </c>
      <c r="D108" s="43" t="s">
        <v>115</v>
      </c>
      <c r="E108" s="43" t="s">
        <v>202</v>
      </c>
      <c r="F108" s="24" t="s">
        <v>466</v>
      </c>
      <c r="G108" s="14">
        <f t="shared" si="92"/>
        <v>68490</v>
      </c>
      <c r="H108" s="14">
        <f t="shared" si="92"/>
        <v>68490</v>
      </c>
      <c r="I108" s="14">
        <f t="shared" si="92"/>
        <v>68490</v>
      </c>
      <c r="J108" s="14">
        <f t="shared" si="92"/>
        <v>0</v>
      </c>
      <c r="K108" s="14">
        <f t="shared" si="92"/>
        <v>0</v>
      </c>
      <c r="L108" s="14">
        <f t="shared" si="92"/>
        <v>0</v>
      </c>
      <c r="M108" s="14">
        <f t="shared" si="68"/>
        <v>68490</v>
      </c>
      <c r="N108" s="14">
        <f t="shared" si="69"/>
        <v>68490</v>
      </c>
      <c r="O108" s="14">
        <f t="shared" si="70"/>
        <v>68490</v>
      </c>
      <c r="P108" s="14">
        <f t="shared" si="93"/>
        <v>0</v>
      </c>
      <c r="Q108" s="2"/>
    </row>
    <row r="109" spans="1:17" ht="31.5" customHeight="1" x14ac:dyDescent="0.3">
      <c r="A109" s="33" t="s">
        <v>1297</v>
      </c>
      <c r="B109" s="8" t="s">
        <v>9</v>
      </c>
      <c r="C109" s="8" t="s">
        <v>11</v>
      </c>
      <c r="D109" s="43" t="s">
        <v>115</v>
      </c>
      <c r="E109" s="43" t="s">
        <v>1058</v>
      </c>
      <c r="F109" s="24" t="s">
        <v>468</v>
      </c>
      <c r="G109" s="14">
        <v>68490</v>
      </c>
      <c r="H109" s="14">
        <v>68490</v>
      </c>
      <c r="I109" s="14">
        <v>68490</v>
      </c>
      <c r="J109" s="14"/>
      <c r="K109" s="14"/>
      <c r="L109" s="14"/>
      <c r="M109" s="14">
        <f t="shared" si="68"/>
        <v>68490</v>
      </c>
      <c r="N109" s="14">
        <f t="shared" si="69"/>
        <v>68490</v>
      </c>
      <c r="O109" s="14">
        <f t="shared" si="70"/>
        <v>68490</v>
      </c>
      <c r="P109" s="14"/>
      <c r="Q109" s="2"/>
    </row>
    <row r="110" spans="1:17" ht="31.5" customHeight="1" x14ac:dyDescent="0.3">
      <c r="A110" s="33" t="s">
        <v>1297</v>
      </c>
      <c r="B110" s="8" t="s">
        <v>9</v>
      </c>
      <c r="C110" s="8" t="s">
        <v>11</v>
      </c>
      <c r="D110" s="43" t="s">
        <v>116</v>
      </c>
      <c r="E110" s="8"/>
      <c r="F110" s="24" t="s">
        <v>677</v>
      </c>
      <c r="G110" s="14">
        <f t="shared" ref="G110:L110" si="96">G111+G113+G115</f>
        <v>4523.8</v>
      </c>
      <c r="H110" s="14">
        <f t="shared" si="96"/>
        <v>4523.7</v>
      </c>
      <c r="I110" s="14">
        <f t="shared" si="96"/>
        <v>4523.5</v>
      </c>
      <c r="J110" s="14">
        <f t="shared" si="96"/>
        <v>0</v>
      </c>
      <c r="K110" s="14">
        <f t="shared" si="96"/>
        <v>0</v>
      </c>
      <c r="L110" s="14">
        <f t="shared" si="96"/>
        <v>0</v>
      </c>
      <c r="M110" s="14">
        <f t="shared" si="68"/>
        <v>4523.8</v>
      </c>
      <c r="N110" s="14">
        <f t="shared" si="69"/>
        <v>4523.7</v>
      </c>
      <c r="O110" s="14">
        <f t="shared" si="70"/>
        <v>4523.5</v>
      </c>
      <c r="P110" s="14">
        <f t="shared" ref="P110" si="97">P111+P113+P115</f>
        <v>0</v>
      </c>
      <c r="Q110" s="2"/>
    </row>
    <row r="111" spans="1:17" ht="78.75" customHeight="1" x14ac:dyDescent="0.3">
      <c r="A111" s="33" t="s">
        <v>1297</v>
      </c>
      <c r="B111" s="8" t="s">
        <v>9</v>
      </c>
      <c r="C111" s="8" t="s">
        <v>11</v>
      </c>
      <c r="D111" s="43" t="s">
        <v>116</v>
      </c>
      <c r="E111" s="43" t="s">
        <v>202</v>
      </c>
      <c r="F111" s="24" t="s">
        <v>466</v>
      </c>
      <c r="G111" s="14">
        <f t="shared" ref="G111:L111" si="98">G112</f>
        <v>576</v>
      </c>
      <c r="H111" s="14">
        <f t="shared" si="98"/>
        <v>576</v>
      </c>
      <c r="I111" s="14">
        <f t="shared" si="98"/>
        <v>576</v>
      </c>
      <c r="J111" s="14">
        <f t="shared" si="98"/>
        <v>0</v>
      </c>
      <c r="K111" s="14">
        <f t="shared" si="98"/>
        <v>0</v>
      </c>
      <c r="L111" s="14">
        <f t="shared" si="98"/>
        <v>0</v>
      </c>
      <c r="M111" s="14">
        <f t="shared" si="68"/>
        <v>576</v>
      </c>
      <c r="N111" s="14">
        <f t="shared" si="69"/>
        <v>576</v>
      </c>
      <c r="O111" s="14">
        <f t="shared" si="70"/>
        <v>576</v>
      </c>
      <c r="P111" s="14">
        <f t="shared" ref="P111" si="99">P112</f>
        <v>0</v>
      </c>
      <c r="Q111" s="2"/>
    </row>
    <row r="112" spans="1:17" ht="31.5" customHeight="1" x14ac:dyDescent="0.3">
      <c r="A112" s="33" t="s">
        <v>1297</v>
      </c>
      <c r="B112" s="8" t="s">
        <v>9</v>
      </c>
      <c r="C112" s="8" t="s">
        <v>11</v>
      </c>
      <c r="D112" s="43" t="s">
        <v>116</v>
      </c>
      <c r="E112" s="43" t="s">
        <v>1058</v>
      </c>
      <c r="F112" s="24" t="s">
        <v>468</v>
      </c>
      <c r="G112" s="14">
        <v>576</v>
      </c>
      <c r="H112" s="14">
        <v>576</v>
      </c>
      <c r="I112" s="14">
        <v>576</v>
      </c>
      <c r="J112" s="14"/>
      <c r="K112" s="14"/>
      <c r="L112" s="14"/>
      <c r="M112" s="14">
        <f t="shared" si="68"/>
        <v>576</v>
      </c>
      <c r="N112" s="14">
        <f t="shared" si="69"/>
        <v>576</v>
      </c>
      <c r="O112" s="14">
        <f t="shared" si="70"/>
        <v>576</v>
      </c>
      <c r="P112" s="14"/>
      <c r="Q112" s="2"/>
    </row>
    <row r="113" spans="1:17" ht="31.5" customHeight="1" x14ac:dyDescent="0.3">
      <c r="A113" s="33" t="s">
        <v>1297</v>
      </c>
      <c r="B113" s="8" t="s">
        <v>9</v>
      </c>
      <c r="C113" s="8" t="s">
        <v>11</v>
      </c>
      <c r="D113" s="43" t="s">
        <v>116</v>
      </c>
      <c r="E113" s="43" t="s">
        <v>150</v>
      </c>
      <c r="F113" s="24" t="s">
        <v>469</v>
      </c>
      <c r="G113" s="14">
        <f t="shared" ref="G113:L113" si="100">G114</f>
        <v>3942.5</v>
      </c>
      <c r="H113" s="14">
        <f t="shared" si="100"/>
        <v>3942.5</v>
      </c>
      <c r="I113" s="14">
        <f t="shared" si="100"/>
        <v>3942.5</v>
      </c>
      <c r="J113" s="14">
        <f t="shared" si="100"/>
        <v>0</v>
      </c>
      <c r="K113" s="14">
        <f t="shared" si="100"/>
        <v>0</v>
      </c>
      <c r="L113" s="14">
        <f t="shared" si="100"/>
        <v>0</v>
      </c>
      <c r="M113" s="14">
        <f t="shared" si="68"/>
        <v>3942.5</v>
      </c>
      <c r="N113" s="14">
        <f t="shared" si="69"/>
        <v>3942.5</v>
      </c>
      <c r="O113" s="14">
        <f t="shared" si="70"/>
        <v>3942.5</v>
      </c>
      <c r="P113" s="14">
        <f t="shared" ref="P113" si="101">P114</f>
        <v>0</v>
      </c>
      <c r="Q113" s="2"/>
    </row>
    <row r="114" spans="1:17" ht="31.5" customHeight="1" x14ac:dyDescent="0.3">
      <c r="A114" s="33" t="s">
        <v>1297</v>
      </c>
      <c r="B114" s="8" t="s">
        <v>9</v>
      </c>
      <c r="C114" s="8" t="s">
        <v>11</v>
      </c>
      <c r="D114" s="43" t="s">
        <v>116</v>
      </c>
      <c r="E114" s="8" t="s">
        <v>1074</v>
      </c>
      <c r="F114" s="24" t="s">
        <v>470</v>
      </c>
      <c r="G114" s="14">
        <v>3942.5</v>
      </c>
      <c r="H114" s="14">
        <v>3942.5</v>
      </c>
      <c r="I114" s="14">
        <v>3942.5</v>
      </c>
      <c r="J114" s="14"/>
      <c r="K114" s="14"/>
      <c r="L114" s="14"/>
      <c r="M114" s="14">
        <f t="shared" si="68"/>
        <v>3942.5</v>
      </c>
      <c r="N114" s="14">
        <f t="shared" si="69"/>
        <v>3942.5</v>
      </c>
      <c r="O114" s="14">
        <f t="shared" si="70"/>
        <v>3942.5</v>
      </c>
      <c r="P114" s="14"/>
      <c r="Q114" s="2"/>
    </row>
    <row r="115" spans="1:17" ht="15.75" customHeight="1" x14ac:dyDescent="0.3">
      <c r="A115" s="33" t="s">
        <v>1297</v>
      </c>
      <c r="B115" s="8" t="s">
        <v>9</v>
      </c>
      <c r="C115" s="8" t="s">
        <v>11</v>
      </c>
      <c r="D115" s="43" t="s">
        <v>116</v>
      </c>
      <c r="E115" s="43" t="s">
        <v>236</v>
      </c>
      <c r="F115" s="24" t="s">
        <v>482</v>
      </c>
      <c r="G115" s="14">
        <f t="shared" ref="G115:L115" si="102">G116</f>
        <v>5.3</v>
      </c>
      <c r="H115" s="14">
        <f t="shared" si="102"/>
        <v>5.2</v>
      </c>
      <c r="I115" s="14">
        <f t="shared" si="102"/>
        <v>5</v>
      </c>
      <c r="J115" s="14">
        <f t="shared" si="102"/>
        <v>0</v>
      </c>
      <c r="K115" s="14">
        <f t="shared" si="102"/>
        <v>0</v>
      </c>
      <c r="L115" s="14">
        <f t="shared" si="102"/>
        <v>0</v>
      </c>
      <c r="M115" s="14">
        <f t="shared" si="68"/>
        <v>5.3</v>
      </c>
      <c r="N115" s="14">
        <f t="shared" si="69"/>
        <v>5.2</v>
      </c>
      <c r="O115" s="14">
        <f t="shared" si="70"/>
        <v>5</v>
      </c>
      <c r="P115" s="14">
        <f t="shared" ref="P115" si="103">P116</f>
        <v>0</v>
      </c>
      <c r="Q115" s="2"/>
    </row>
    <row r="116" spans="1:17" ht="15.75" customHeight="1" x14ac:dyDescent="0.3">
      <c r="A116" s="33" t="s">
        <v>1297</v>
      </c>
      <c r="B116" s="8" t="s">
        <v>9</v>
      </c>
      <c r="C116" s="8" t="s">
        <v>11</v>
      </c>
      <c r="D116" s="43" t="s">
        <v>116</v>
      </c>
      <c r="E116" s="43" t="s">
        <v>1318</v>
      </c>
      <c r="F116" s="24" t="s">
        <v>484</v>
      </c>
      <c r="G116" s="14">
        <v>5.3</v>
      </c>
      <c r="H116" s="14">
        <v>5.2</v>
      </c>
      <c r="I116" s="14">
        <v>5</v>
      </c>
      <c r="J116" s="14"/>
      <c r="K116" s="14"/>
      <c r="L116" s="14"/>
      <c r="M116" s="14">
        <f t="shared" si="68"/>
        <v>5.3</v>
      </c>
      <c r="N116" s="14">
        <f t="shared" si="69"/>
        <v>5.2</v>
      </c>
      <c r="O116" s="14">
        <f t="shared" si="70"/>
        <v>5</v>
      </c>
      <c r="P116" s="14"/>
      <c r="Q116" s="2"/>
    </row>
    <row r="117" spans="1:17" s="3" customFormat="1" ht="15.75" customHeight="1" x14ac:dyDescent="0.3">
      <c r="A117" s="4" t="s">
        <v>1297</v>
      </c>
      <c r="B117" s="4" t="s">
        <v>24</v>
      </c>
      <c r="C117" s="4"/>
      <c r="D117" s="4"/>
      <c r="E117" s="4"/>
      <c r="F117" s="5" t="s">
        <v>27</v>
      </c>
      <c r="G117" s="15">
        <f t="shared" ref="G117:L118" si="104">G118</f>
        <v>58424.100000000006</v>
      </c>
      <c r="H117" s="15">
        <f t="shared" si="104"/>
        <v>83935.2</v>
      </c>
      <c r="I117" s="15">
        <f t="shared" si="104"/>
        <v>79122.8</v>
      </c>
      <c r="J117" s="15">
        <f t="shared" si="104"/>
        <v>-1235</v>
      </c>
      <c r="K117" s="15">
        <f t="shared" si="104"/>
        <v>-1524</v>
      </c>
      <c r="L117" s="15">
        <f t="shared" si="104"/>
        <v>-1524</v>
      </c>
      <c r="M117" s="15">
        <f t="shared" si="68"/>
        <v>57189.100000000006</v>
      </c>
      <c r="N117" s="15">
        <f t="shared" si="69"/>
        <v>82411.199999999997</v>
      </c>
      <c r="O117" s="15">
        <f t="shared" si="70"/>
        <v>77598.8</v>
      </c>
      <c r="P117" s="15">
        <f t="shared" ref="P117:P118" si="105">P118</f>
        <v>0</v>
      </c>
    </row>
    <row r="118" spans="1:17" s="9" customFormat="1" ht="15.75" customHeight="1" x14ac:dyDescent="0.3">
      <c r="A118" s="6" t="s">
        <v>1297</v>
      </c>
      <c r="B118" s="6" t="s">
        <v>24</v>
      </c>
      <c r="C118" s="6" t="s">
        <v>25</v>
      </c>
      <c r="D118" s="6"/>
      <c r="E118" s="6"/>
      <c r="F118" s="7" t="s">
        <v>28</v>
      </c>
      <c r="G118" s="16">
        <f>G119</f>
        <v>58424.100000000006</v>
      </c>
      <c r="H118" s="16">
        <f t="shared" si="104"/>
        <v>83935.2</v>
      </c>
      <c r="I118" s="16">
        <f t="shared" si="104"/>
        <v>79122.8</v>
      </c>
      <c r="J118" s="16">
        <f t="shared" si="104"/>
        <v>-1235</v>
      </c>
      <c r="K118" s="16">
        <f t="shared" si="104"/>
        <v>-1524</v>
      </c>
      <c r="L118" s="16">
        <f t="shared" si="104"/>
        <v>-1524</v>
      </c>
      <c r="M118" s="16">
        <f t="shared" si="68"/>
        <v>57189.100000000006</v>
      </c>
      <c r="N118" s="16">
        <f t="shared" si="69"/>
        <v>82411.199999999997</v>
      </c>
      <c r="O118" s="16">
        <f t="shared" si="70"/>
        <v>77598.8</v>
      </c>
      <c r="P118" s="16">
        <f t="shared" si="105"/>
        <v>0</v>
      </c>
    </row>
    <row r="119" spans="1:17" ht="31.5" customHeight="1" x14ac:dyDescent="0.3">
      <c r="A119" s="33" t="s">
        <v>1297</v>
      </c>
      <c r="B119" s="33" t="s">
        <v>24</v>
      </c>
      <c r="C119" s="33" t="s">
        <v>25</v>
      </c>
      <c r="D119" s="8" t="s">
        <v>135</v>
      </c>
      <c r="E119" s="8"/>
      <c r="F119" s="13" t="s">
        <v>491</v>
      </c>
      <c r="G119" s="14">
        <f>G120+G146+G150+G161</f>
        <v>58424.100000000006</v>
      </c>
      <c r="H119" s="14">
        <f>H120+H146+H150+H161</f>
        <v>83935.2</v>
      </c>
      <c r="I119" s="14">
        <f>I120+I146+I150+I161</f>
        <v>79122.8</v>
      </c>
      <c r="J119" s="14">
        <f t="shared" ref="J119:L119" si="106">J120+J146+J150+J161</f>
        <v>-1235</v>
      </c>
      <c r="K119" s="14">
        <f t="shared" si="106"/>
        <v>-1524</v>
      </c>
      <c r="L119" s="14">
        <f t="shared" si="106"/>
        <v>-1524</v>
      </c>
      <c r="M119" s="14">
        <f t="shared" si="68"/>
        <v>57189.100000000006</v>
      </c>
      <c r="N119" s="14">
        <f t="shared" si="69"/>
        <v>82411.199999999997</v>
      </c>
      <c r="O119" s="14">
        <f t="shared" si="70"/>
        <v>77598.8</v>
      </c>
      <c r="P119" s="14">
        <f>P120+P146+P150+P161</f>
        <v>0</v>
      </c>
      <c r="Q119" s="2"/>
    </row>
    <row r="120" spans="1:17" ht="47.25" customHeight="1" x14ac:dyDescent="0.3">
      <c r="A120" s="33" t="s">
        <v>1297</v>
      </c>
      <c r="B120" s="33" t="s">
        <v>24</v>
      </c>
      <c r="C120" s="33" t="s">
        <v>25</v>
      </c>
      <c r="D120" s="8" t="s">
        <v>960</v>
      </c>
      <c r="E120" s="8"/>
      <c r="F120" s="13" t="s">
        <v>1197</v>
      </c>
      <c r="G120" s="14">
        <f>G121+G129+G133</f>
        <v>33055.9</v>
      </c>
      <c r="H120" s="14">
        <f t="shared" ref="H120:P120" si="107">H121+H129+H133</f>
        <v>35622.199999999997</v>
      </c>
      <c r="I120" s="14">
        <f t="shared" si="107"/>
        <v>40070.800000000003</v>
      </c>
      <c r="J120" s="14">
        <f t="shared" ref="J120:L120" si="108">J121+J129+J133</f>
        <v>-124</v>
      </c>
      <c r="K120" s="14">
        <f t="shared" si="108"/>
        <v>-124</v>
      </c>
      <c r="L120" s="14">
        <f t="shared" si="108"/>
        <v>-124</v>
      </c>
      <c r="M120" s="14">
        <f t="shared" si="68"/>
        <v>32931.9</v>
      </c>
      <c r="N120" s="14">
        <f t="shared" si="69"/>
        <v>35498.199999999997</v>
      </c>
      <c r="O120" s="14">
        <f t="shared" si="70"/>
        <v>39946.800000000003</v>
      </c>
      <c r="P120" s="14">
        <f t="shared" si="107"/>
        <v>0</v>
      </c>
      <c r="Q120" s="2"/>
    </row>
    <row r="121" spans="1:17" ht="47.25" customHeight="1" x14ac:dyDescent="0.3">
      <c r="A121" s="33" t="s">
        <v>1297</v>
      </c>
      <c r="B121" s="33" t="s">
        <v>24</v>
      </c>
      <c r="C121" s="33" t="s">
        <v>25</v>
      </c>
      <c r="D121" s="8" t="s">
        <v>961</v>
      </c>
      <c r="E121" s="8"/>
      <c r="F121" s="18" t="s">
        <v>808</v>
      </c>
      <c r="G121" s="14">
        <f t="shared" ref="G121:L121" si="109">G122</f>
        <v>21128.600000000002</v>
      </c>
      <c r="H121" s="14">
        <f t="shared" si="109"/>
        <v>21126.2</v>
      </c>
      <c r="I121" s="14">
        <f t="shared" si="109"/>
        <v>21124.800000000003</v>
      </c>
      <c r="J121" s="14">
        <f t="shared" si="109"/>
        <v>-124</v>
      </c>
      <c r="K121" s="14">
        <f t="shared" si="109"/>
        <v>-124</v>
      </c>
      <c r="L121" s="14">
        <f t="shared" si="109"/>
        <v>-124</v>
      </c>
      <c r="M121" s="14">
        <f t="shared" si="68"/>
        <v>21004.600000000002</v>
      </c>
      <c r="N121" s="14">
        <f t="shared" si="69"/>
        <v>21002.2</v>
      </c>
      <c r="O121" s="14">
        <f t="shared" si="70"/>
        <v>21000.800000000003</v>
      </c>
      <c r="P121" s="14">
        <f t="shared" ref="P121" si="110">P122</f>
        <v>0</v>
      </c>
      <c r="Q121" s="2"/>
    </row>
    <row r="122" spans="1:17" ht="62.4" x14ac:dyDescent="0.3">
      <c r="A122" s="33" t="s">
        <v>1297</v>
      </c>
      <c r="B122" s="33" t="s">
        <v>24</v>
      </c>
      <c r="C122" s="33" t="s">
        <v>25</v>
      </c>
      <c r="D122" s="8" t="s">
        <v>721</v>
      </c>
      <c r="E122" s="8"/>
      <c r="F122" s="24" t="s">
        <v>973</v>
      </c>
      <c r="G122" s="14">
        <f t="shared" ref="G122:L122" si="111">G123+G125+G127</f>
        <v>21128.600000000002</v>
      </c>
      <c r="H122" s="14">
        <f t="shared" si="111"/>
        <v>21126.2</v>
      </c>
      <c r="I122" s="14">
        <f t="shared" si="111"/>
        <v>21124.800000000003</v>
      </c>
      <c r="J122" s="14">
        <f t="shared" si="111"/>
        <v>-124</v>
      </c>
      <c r="K122" s="14">
        <f t="shared" si="111"/>
        <v>-124</v>
      </c>
      <c r="L122" s="14">
        <f t="shared" si="111"/>
        <v>-124</v>
      </c>
      <c r="M122" s="14">
        <f t="shared" si="68"/>
        <v>21004.600000000002</v>
      </c>
      <c r="N122" s="14">
        <f t="shared" si="69"/>
        <v>21002.2</v>
      </c>
      <c r="O122" s="14">
        <f t="shared" si="70"/>
        <v>21000.800000000003</v>
      </c>
      <c r="P122" s="14">
        <f t="shared" ref="P122" si="112">P123+P125+P127</f>
        <v>0</v>
      </c>
      <c r="Q122" s="2"/>
    </row>
    <row r="123" spans="1:17" ht="78" x14ac:dyDescent="0.3">
      <c r="A123" s="33" t="s">
        <v>1297</v>
      </c>
      <c r="B123" s="33" t="s">
        <v>24</v>
      </c>
      <c r="C123" s="33" t="s">
        <v>25</v>
      </c>
      <c r="D123" s="8" t="s">
        <v>721</v>
      </c>
      <c r="E123" s="43" t="s">
        <v>202</v>
      </c>
      <c r="F123" s="24" t="s">
        <v>466</v>
      </c>
      <c r="G123" s="14">
        <f t="shared" ref="G123:L123" si="113">G124</f>
        <v>16632.900000000001</v>
      </c>
      <c r="H123" s="14">
        <f t="shared" si="113"/>
        <v>16632.900000000001</v>
      </c>
      <c r="I123" s="14">
        <f t="shared" si="113"/>
        <v>16632.900000000001</v>
      </c>
      <c r="J123" s="14">
        <f t="shared" si="113"/>
        <v>0</v>
      </c>
      <c r="K123" s="14">
        <f t="shared" si="113"/>
        <v>0</v>
      </c>
      <c r="L123" s="14">
        <f t="shared" si="113"/>
        <v>0</v>
      </c>
      <c r="M123" s="14">
        <f t="shared" si="68"/>
        <v>16632.900000000001</v>
      </c>
      <c r="N123" s="14">
        <f t="shared" si="69"/>
        <v>16632.900000000001</v>
      </c>
      <c r="O123" s="14">
        <f t="shared" si="70"/>
        <v>16632.900000000001</v>
      </c>
      <c r="P123" s="14">
        <f t="shared" ref="P123" si="114">P124</f>
        <v>0</v>
      </c>
      <c r="Q123" s="2"/>
    </row>
    <row r="124" spans="1:17" x14ac:dyDescent="0.3">
      <c r="A124" s="33" t="s">
        <v>1297</v>
      </c>
      <c r="B124" s="33" t="s">
        <v>24</v>
      </c>
      <c r="C124" s="33" t="s">
        <v>25</v>
      </c>
      <c r="D124" s="8" t="s">
        <v>721</v>
      </c>
      <c r="E124" s="8" t="s">
        <v>1308</v>
      </c>
      <c r="F124" s="24" t="s">
        <v>467</v>
      </c>
      <c r="G124" s="14">
        <v>16632.900000000001</v>
      </c>
      <c r="H124" s="14">
        <v>16632.900000000001</v>
      </c>
      <c r="I124" s="14">
        <v>16632.900000000001</v>
      </c>
      <c r="J124" s="14"/>
      <c r="K124" s="14"/>
      <c r="L124" s="14"/>
      <c r="M124" s="14">
        <f t="shared" si="68"/>
        <v>16632.900000000001</v>
      </c>
      <c r="N124" s="14">
        <f t="shared" si="69"/>
        <v>16632.900000000001</v>
      </c>
      <c r="O124" s="14">
        <f t="shared" si="70"/>
        <v>16632.900000000001</v>
      </c>
      <c r="P124" s="14"/>
      <c r="Q124" s="2"/>
    </row>
    <row r="125" spans="1:17" ht="31.2" x14ac:dyDescent="0.3">
      <c r="A125" s="33" t="s">
        <v>1297</v>
      </c>
      <c r="B125" s="33" t="s">
        <v>24</v>
      </c>
      <c r="C125" s="33" t="s">
        <v>25</v>
      </c>
      <c r="D125" s="8" t="s">
        <v>721</v>
      </c>
      <c r="E125" s="43" t="s">
        <v>150</v>
      </c>
      <c r="F125" s="24" t="s">
        <v>469</v>
      </c>
      <c r="G125" s="14">
        <f t="shared" ref="G125:L125" si="115">G126</f>
        <v>4375.5</v>
      </c>
      <c r="H125" s="14">
        <f t="shared" si="115"/>
        <v>4375.5</v>
      </c>
      <c r="I125" s="14">
        <f t="shared" si="115"/>
        <v>4375.5</v>
      </c>
      <c r="J125" s="14">
        <f t="shared" si="115"/>
        <v>-124</v>
      </c>
      <c r="K125" s="14">
        <f t="shared" si="115"/>
        <v>-124</v>
      </c>
      <c r="L125" s="14">
        <f t="shared" si="115"/>
        <v>-124</v>
      </c>
      <c r="M125" s="14">
        <f t="shared" si="68"/>
        <v>4251.5</v>
      </c>
      <c r="N125" s="14">
        <f t="shared" si="69"/>
        <v>4251.5</v>
      </c>
      <c r="O125" s="14">
        <f t="shared" si="70"/>
        <v>4251.5</v>
      </c>
      <c r="P125" s="14">
        <f t="shared" ref="P125" si="116">P126</f>
        <v>0</v>
      </c>
      <c r="Q125" s="2"/>
    </row>
    <row r="126" spans="1:17" ht="31.2" x14ac:dyDescent="0.3">
      <c r="A126" s="33" t="s">
        <v>1297</v>
      </c>
      <c r="B126" s="33" t="s">
        <v>24</v>
      </c>
      <c r="C126" s="33" t="s">
        <v>25</v>
      </c>
      <c r="D126" s="8" t="s">
        <v>721</v>
      </c>
      <c r="E126" s="8" t="s">
        <v>1074</v>
      </c>
      <c r="F126" s="24" t="s">
        <v>470</v>
      </c>
      <c r="G126" s="14">
        <v>4375.5</v>
      </c>
      <c r="H126" s="14">
        <v>4375.5</v>
      </c>
      <c r="I126" s="14">
        <v>4375.5</v>
      </c>
      <c r="J126" s="14">
        <v>-124</v>
      </c>
      <c r="K126" s="14">
        <v>-124</v>
      </c>
      <c r="L126" s="14">
        <v>-124</v>
      </c>
      <c r="M126" s="14">
        <f t="shared" si="68"/>
        <v>4251.5</v>
      </c>
      <c r="N126" s="14">
        <f t="shared" si="69"/>
        <v>4251.5</v>
      </c>
      <c r="O126" s="14">
        <f t="shared" si="70"/>
        <v>4251.5</v>
      </c>
      <c r="P126" s="14"/>
      <c r="Q126" s="2"/>
    </row>
    <row r="127" spans="1:17" x14ac:dyDescent="0.3">
      <c r="A127" s="33" t="s">
        <v>1297</v>
      </c>
      <c r="B127" s="33" t="s">
        <v>24</v>
      </c>
      <c r="C127" s="33" t="s">
        <v>25</v>
      </c>
      <c r="D127" s="8" t="s">
        <v>721</v>
      </c>
      <c r="E127" s="43" t="s">
        <v>236</v>
      </c>
      <c r="F127" s="24" t="s">
        <v>482</v>
      </c>
      <c r="G127" s="14">
        <f t="shared" ref="G127:L127" si="117">G128</f>
        <v>120.2</v>
      </c>
      <c r="H127" s="14">
        <f t="shared" si="117"/>
        <v>117.8</v>
      </c>
      <c r="I127" s="14">
        <f t="shared" si="117"/>
        <v>116.4</v>
      </c>
      <c r="J127" s="14">
        <f t="shared" si="117"/>
        <v>0</v>
      </c>
      <c r="K127" s="14">
        <f t="shared" si="117"/>
        <v>0</v>
      </c>
      <c r="L127" s="14">
        <f t="shared" si="117"/>
        <v>0</v>
      </c>
      <c r="M127" s="14">
        <f t="shared" si="68"/>
        <v>120.2</v>
      </c>
      <c r="N127" s="14">
        <f t="shared" si="69"/>
        <v>117.8</v>
      </c>
      <c r="O127" s="14">
        <f t="shared" si="70"/>
        <v>116.4</v>
      </c>
      <c r="P127" s="14">
        <f t="shared" ref="P127" si="118">P128</f>
        <v>0</v>
      </c>
      <c r="Q127" s="2"/>
    </row>
    <row r="128" spans="1:17" x14ac:dyDescent="0.3">
      <c r="A128" s="33" t="s">
        <v>1297</v>
      </c>
      <c r="B128" s="33" t="s">
        <v>24</v>
      </c>
      <c r="C128" s="33" t="s">
        <v>25</v>
      </c>
      <c r="D128" s="8" t="s">
        <v>721</v>
      </c>
      <c r="E128" s="43" t="s">
        <v>1318</v>
      </c>
      <c r="F128" s="24" t="s">
        <v>484</v>
      </c>
      <c r="G128" s="14">
        <v>120.2</v>
      </c>
      <c r="H128" s="14">
        <v>117.8</v>
      </c>
      <c r="I128" s="14">
        <v>116.4</v>
      </c>
      <c r="J128" s="14"/>
      <c r="K128" s="14"/>
      <c r="L128" s="14"/>
      <c r="M128" s="14">
        <f t="shared" si="68"/>
        <v>120.2</v>
      </c>
      <c r="N128" s="14">
        <f t="shared" si="69"/>
        <v>117.8</v>
      </c>
      <c r="O128" s="14">
        <f t="shared" si="70"/>
        <v>116.4</v>
      </c>
      <c r="P128" s="14"/>
      <c r="Q128" s="2"/>
    </row>
    <row r="129" spans="1:17" ht="63" customHeight="1" x14ac:dyDescent="0.3">
      <c r="A129" s="33" t="s">
        <v>1297</v>
      </c>
      <c r="B129" s="33" t="s">
        <v>24</v>
      </c>
      <c r="C129" s="33" t="s">
        <v>25</v>
      </c>
      <c r="D129" s="8" t="s">
        <v>962</v>
      </c>
      <c r="E129" s="8"/>
      <c r="F129" s="13" t="s">
        <v>492</v>
      </c>
      <c r="G129" s="14">
        <f>G130</f>
        <v>10631.3</v>
      </c>
      <c r="H129" s="14">
        <f t="shared" ref="H129:P131" si="119">H130</f>
        <v>10000</v>
      </c>
      <c r="I129" s="14">
        <f t="shared" si="119"/>
        <v>16000</v>
      </c>
      <c r="J129" s="14">
        <f t="shared" si="119"/>
        <v>0</v>
      </c>
      <c r="K129" s="14">
        <f t="shared" si="119"/>
        <v>0</v>
      </c>
      <c r="L129" s="14">
        <f t="shared" si="119"/>
        <v>0</v>
      </c>
      <c r="M129" s="14">
        <f t="shared" si="68"/>
        <v>10631.3</v>
      </c>
      <c r="N129" s="14">
        <f t="shared" si="69"/>
        <v>10000</v>
      </c>
      <c r="O129" s="14">
        <f t="shared" si="70"/>
        <v>16000</v>
      </c>
      <c r="P129" s="14">
        <f t="shared" si="119"/>
        <v>0</v>
      </c>
      <c r="Q129" s="2"/>
    </row>
    <row r="130" spans="1:17" ht="31.5" customHeight="1" x14ac:dyDescent="0.3">
      <c r="A130" s="33" t="s">
        <v>1297</v>
      </c>
      <c r="B130" s="33" t="s">
        <v>24</v>
      </c>
      <c r="C130" s="33" t="s">
        <v>25</v>
      </c>
      <c r="D130" s="8" t="s">
        <v>963</v>
      </c>
      <c r="E130" s="8"/>
      <c r="F130" s="18" t="s">
        <v>809</v>
      </c>
      <c r="G130" s="14">
        <f t="shared" ref="G130:I131" si="120">G131</f>
        <v>10631.3</v>
      </c>
      <c r="H130" s="14">
        <f t="shared" si="120"/>
        <v>10000</v>
      </c>
      <c r="I130" s="14">
        <f t="shared" si="120"/>
        <v>16000</v>
      </c>
      <c r="J130" s="14">
        <f t="shared" si="119"/>
        <v>0</v>
      </c>
      <c r="K130" s="14">
        <f t="shared" si="119"/>
        <v>0</v>
      </c>
      <c r="L130" s="14">
        <f t="shared" si="119"/>
        <v>0</v>
      </c>
      <c r="M130" s="14">
        <f t="shared" si="68"/>
        <v>10631.3</v>
      </c>
      <c r="N130" s="14">
        <f t="shared" si="69"/>
        <v>10000</v>
      </c>
      <c r="O130" s="14">
        <f t="shared" si="70"/>
        <v>16000</v>
      </c>
      <c r="P130" s="14">
        <f t="shared" ref="P130:P131" si="121">P131</f>
        <v>0</v>
      </c>
      <c r="Q130" s="2"/>
    </row>
    <row r="131" spans="1:17" ht="31.5" customHeight="1" x14ac:dyDescent="0.3">
      <c r="A131" s="33" t="s">
        <v>1297</v>
      </c>
      <c r="B131" s="33" t="s">
        <v>24</v>
      </c>
      <c r="C131" s="33" t="s">
        <v>25</v>
      </c>
      <c r="D131" s="8" t="s">
        <v>963</v>
      </c>
      <c r="E131" s="43" t="s">
        <v>150</v>
      </c>
      <c r="F131" s="24" t="s">
        <v>469</v>
      </c>
      <c r="G131" s="14">
        <f t="shared" si="120"/>
        <v>10631.3</v>
      </c>
      <c r="H131" s="14">
        <f t="shared" si="120"/>
        <v>10000</v>
      </c>
      <c r="I131" s="14">
        <f t="shared" si="120"/>
        <v>16000</v>
      </c>
      <c r="J131" s="14">
        <f t="shared" si="119"/>
        <v>0</v>
      </c>
      <c r="K131" s="14">
        <f t="shared" si="119"/>
        <v>0</v>
      </c>
      <c r="L131" s="14">
        <f t="shared" si="119"/>
        <v>0</v>
      </c>
      <c r="M131" s="14">
        <f t="shared" si="68"/>
        <v>10631.3</v>
      </c>
      <c r="N131" s="14">
        <f t="shared" si="69"/>
        <v>10000</v>
      </c>
      <c r="O131" s="14">
        <f t="shared" si="70"/>
        <v>16000</v>
      </c>
      <c r="P131" s="14">
        <f t="shared" si="121"/>
        <v>0</v>
      </c>
      <c r="Q131" s="2"/>
    </row>
    <row r="132" spans="1:17" ht="31.5" customHeight="1" x14ac:dyDescent="0.3">
      <c r="A132" s="33" t="s">
        <v>1297</v>
      </c>
      <c r="B132" s="33" t="s">
        <v>24</v>
      </c>
      <c r="C132" s="33" t="s">
        <v>25</v>
      </c>
      <c r="D132" s="8" t="s">
        <v>963</v>
      </c>
      <c r="E132" s="8" t="s">
        <v>1074</v>
      </c>
      <c r="F132" s="24" t="s">
        <v>470</v>
      </c>
      <c r="G132" s="14">
        <v>10631.3</v>
      </c>
      <c r="H132" s="14">
        <v>10000</v>
      </c>
      <c r="I132" s="14">
        <v>16000</v>
      </c>
      <c r="J132" s="14"/>
      <c r="K132" s="14"/>
      <c r="L132" s="14"/>
      <c r="M132" s="14">
        <f t="shared" si="68"/>
        <v>10631.3</v>
      </c>
      <c r="N132" s="14">
        <f t="shared" si="69"/>
        <v>10000</v>
      </c>
      <c r="O132" s="14">
        <f t="shared" si="70"/>
        <v>16000</v>
      </c>
      <c r="P132" s="14"/>
      <c r="Q132" s="2"/>
    </row>
    <row r="133" spans="1:17" ht="47.25" customHeight="1" x14ac:dyDescent="0.3">
      <c r="A133" s="33" t="s">
        <v>1297</v>
      </c>
      <c r="B133" s="33" t="s">
        <v>24</v>
      </c>
      <c r="C133" s="33" t="s">
        <v>25</v>
      </c>
      <c r="D133" s="8" t="s">
        <v>964</v>
      </c>
      <c r="E133" s="8"/>
      <c r="F133" s="13" t="s">
        <v>493</v>
      </c>
      <c r="G133" s="14">
        <f>G134+G137+G143</f>
        <v>1296</v>
      </c>
      <c r="H133" s="14">
        <f t="shared" ref="H133:P133" si="122">H134+H137+H143</f>
        <v>4496</v>
      </c>
      <c r="I133" s="14">
        <f t="shared" si="122"/>
        <v>2946</v>
      </c>
      <c r="J133" s="14">
        <f t="shared" ref="J133:L133" si="123">J134+J137+J143</f>
        <v>0</v>
      </c>
      <c r="K133" s="14">
        <f t="shared" si="123"/>
        <v>0</v>
      </c>
      <c r="L133" s="14">
        <f t="shared" si="123"/>
        <v>0</v>
      </c>
      <c r="M133" s="14">
        <f t="shared" si="68"/>
        <v>1296</v>
      </c>
      <c r="N133" s="14">
        <f t="shared" si="69"/>
        <v>4496</v>
      </c>
      <c r="O133" s="14">
        <f t="shared" si="70"/>
        <v>2946</v>
      </c>
      <c r="P133" s="14">
        <f t="shared" si="122"/>
        <v>0</v>
      </c>
      <c r="Q133" s="2"/>
    </row>
    <row r="134" spans="1:17" ht="31.2" x14ac:dyDescent="0.3">
      <c r="A134" s="33" t="s">
        <v>1297</v>
      </c>
      <c r="B134" s="33" t="s">
        <v>24</v>
      </c>
      <c r="C134" s="33" t="s">
        <v>25</v>
      </c>
      <c r="D134" s="8" t="s">
        <v>1045</v>
      </c>
      <c r="E134" s="8"/>
      <c r="F134" s="24" t="s">
        <v>1198</v>
      </c>
      <c r="G134" s="14">
        <f>G135</f>
        <v>365.3</v>
      </c>
      <c r="H134" s="14">
        <f t="shared" ref="H134:P135" si="124">H135</f>
        <v>365.3</v>
      </c>
      <c r="I134" s="14">
        <f t="shared" si="124"/>
        <v>365.3</v>
      </c>
      <c r="J134" s="14">
        <f t="shared" si="124"/>
        <v>0</v>
      </c>
      <c r="K134" s="14">
        <f t="shared" si="124"/>
        <v>0</v>
      </c>
      <c r="L134" s="14">
        <f t="shared" si="124"/>
        <v>0</v>
      </c>
      <c r="M134" s="14">
        <f t="shared" si="68"/>
        <v>365.3</v>
      </c>
      <c r="N134" s="14">
        <f t="shared" si="69"/>
        <v>365.3</v>
      </c>
      <c r="O134" s="14">
        <f t="shared" si="70"/>
        <v>365.3</v>
      </c>
      <c r="P134" s="14">
        <f t="shared" si="124"/>
        <v>0</v>
      </c>
      <c r="Q134" s="2"/>
    </row>
    <row r="135" spans="1:17" ht="31.5" customHeight="1" x14ac:dyDescent="0.3">
      <c r="A135" s="33" t="s">
        <v>1297</v>
      </c>
      <c r="B135" s="33" t="s">
        <v>24</v>
      </c>
      <c r="C135" s="33" t="s">
        <v>25</v>
      </c>
      <c r="D135" s="8" t="s">
        <v>1045</v>
      </c>
      <c r="E135" s="43" t="s">
        <v>150</v>
      </c>
      <c r="F135" s="24" t="s">
        <v>469</v>
      </c>
      <c r="G135" s="14">
        <f t="shared" ref="G135:I135" si="125">G136</f>
        <v>365.3</v>
      </c>
      <c r="H135" s="14">
        <f t="shared" si="125"/>
        <v>365.3</v>
      </c>
      <c r="I135" s="14">
        <f t="shared" si="125"/>
        <v>365.3</v>
      </c>
      <c r="J135" s="14">
        <f t="shared" si="124"/>
        <v>0</v>
      </c>
      <c r="K135" s="14">
        <f t="shared" si="124"/>
        <v>0</v>
      </c>
      <c r="L135" s="14">
        <f t="shared" si="124"/>
        <v>0</v>
      </c>
      <c r="M135" s="14">
        <f t="shared" si="68"/>
        <v>365.3</v>
      </c>
      <c r="N135" s="14">
        <f t="shared" si="69"/>
        <v>365.3</v>
      </c>
      <c r="O135" s="14">
        <f t="shared" si="70"/>
        <v>365.3</v>
      </c>
      <c r="P135" s="14">
        <f t="shared" ref="P135" si="126">P136</f>
        <v>0</v>
      </c>
      <c r="Q135" s="2"/>
    </row>
    <row r="136" spans="1:17" ht="31.5" customHeight="1" x14ac:dyDescent="0.3">
      <c r="A136" s="33" t="s">
        <v>1297</v>
      </c>
      <c r="B136" s="33" t="s">
        <v>24</v>
      </c>
      <c r="C136" s="33" t="s">
        <v>25</v>
      </c>
      <c r="D136" s="8" t="s">
        <v>1045</v>
      </c>
      <c r="E136" s="8" t="s">
        <v>1074</v>
      </c>
      <c r="F136" s="24" t="s">
        <v>470</v>
      </c>
      <c r="G136" s="14">
        <v>365.3</v>
      </c>
      <c r="H136" s="14">
        <v>365.3</v>
      </c>
      <c r="I136" s="14">
        <v>365.3</v>
      </c>
      <c r="J136" s="14"/>
      <c r="K136" s="14"/>
      <c r="L136" s="14"/>
      <c r="M136" s="14">
        <f t="shared" si="68"/>
        <v>365.3</v>
      </c>
      <c r="N136" s="14">
        <f t="shared" si="69"/>
        <v>365.3</v>
      </c>
      <c r="O136" s="14">
        <f t="shared" si="70"/>
        <v>365.3</v>
      </c>
      <c r="P136" s="14"/>
      <c r="Q136" s="2"/>
    </row>
    <row r="137" spans="1:17" ht="31.5" customHeight="1" x14ac:dyDescent="0.3">
      <c r="A137" s="33" t="s">
        <v>1297</v>
      </c>
      <c r="B137" s="33" t="s">
        <v>24</v>
      </c>
      <c r="C137" s="33" t="s">
        <v>25</v>
      </c>
      <c r="D137" s="8" t="s">
        <v>1046</v>
      </c>
      <c r="E137" s="8"/>
      <c r="F137" s="24" t="s">
        <v>1199</v>
      </c>
      <c r="G137" s="14">
        <f>G138+G140</f>
        <v>930.7</v>
      </c>
      <c r="H137" s="14">
        <f t="shared" ref="H137:P137" si="127">H138+H140</f>
        <v>930.7</v>
      </c>
      <c r="I137" s="14">
        <f t="shared" si="127"/>
        <v>930.7</v>
      </c>
      <c r="J137" s="14">
        <f t="shared" ref="J137:L137" si="128">J138+J140</f>
        <v>0</v>
      </c>
      <c r="K137" s="14">
        <f t="shared" si="128"/>
        <v>0</v>
      </c>
      <c r="L137" s="14">
        <f t="shared" si="128"/>
        <v>0</v>
      </c>
      <c r="M137" s="14">
        <f t="shared" si="68"/>
        <v>930.7</v>
      </c>
      <c r="N137" s="14">
        <f t="shared" si="69"/>
        <v>930.7</v>
      </c>
      <c r="O137" s="14">
        <f t="shared" si="70"/>
        <v>930.7</v>
      </c>
      <c r="P137" s="14">
        <f t="shared" si="127"/>
        <v>0</v>
      </c>
      <c r="Q137" s="2"/>
    </row>
    <row r="138" spans="1:17" ht="31.5" customHeight="1" x14ac:dyDescent="0.3">
      <c r="A138" s="33" t="s">
        <v>1297</v>
      </c>
      <c r="B138" s="33" t="s">
        <v>24</v>
      </c>
      <c r="C138" s="33" t="s">
        <v>25</v>
      </c>
      <c r="D138" s="8" t="s">
        <v>1046</v>
      </c>
      <c r="E138" s="43" t="s">
        <v>150</v>
      </c>
      <c r="F138" s="24" t="s">
        <v>469</v>
      </c>
      <c r="G138" s="14">
        <f>G139</f>
        <v>821.6</v>
      </c>
      <c r="H138" s="14">
        <f t="shared" ref="H138:P138" si="129">H139</f>
        <v>821.6</v>
      </c>
      <c r="I138" s="14">
        <f t="shared" si="129"/>
        <v>821.6</v>
      </c>
      <c r="J138" s="14">
        <f t="shared" si="129"/>
        <v>0</v>
      </c>
      <c r="K138" s="14">
        <f t="shared" si="129"/>
        <v>0</v>
      </c>
      <c r="L138" s="14">
        <f t="shared" si="129"/>
        <v>0</v>
      </c>
      <c r="M138" s="14">
        <f t="shared" si="68"/>
        <v>821.6</v>
      </c>
      <c r="N138" s="14">
        <f t="shared" si="69"/>
        <v>821.6</v>
      </c>
      <c r="O138" s="14">
        <f t="shared" si="70"/>
        <v>821.6</v>
      </c>
      <c r="P138" s="14">
        <f t="shared" si="129"/>
        <v>0</v>
      </c>
      <c r="Q138" s="2"/>
    </row>
    <row r="139" spans="1:17" ht="31.5" customHeight="1" x14ac:dyDescent="0.3">
      <c r="A139" s="33" t="s">
        <v>1297</v>
      </c>
      <c r="B139" s="33" t="s">
        <v>24</v>
      </c>
      <c r="C139" s="33" t="s">
        <v>25</v>
      </c>
      <c r="D139" s="8" t="s">
        <v>1046</v>
      </c>
      <c r="E139" s="8" t="s">
        <v>1074</v>
      </c>
      <c r="F139" s="24" t="s">
        <v>470</v>
      </c>
      <c r="G139" s="14">
        <v>821.6</v>
      </c>
      <c r="H139" s="14">
        <v>821.6</v>
      </c>
      <c r="I139" s="14">
        <v>821.6</v>
      </c>
      <c r="J139" s="14"/>
      <c r="K139" s="14"/>
      <c r="L139" s="14"/>
      <c r="M139" s="14">
        <f t="shared" ref="M139:M205" si="130">G139+J139</f>
        <v>821.6</v>
      </c>
      <c r="N139" s="14">
        <f t="shared" ref="N139:N205" si="131">H139+K139</f>
        <v>821.6</v>
      </c>
      <c r="O139" s="14">
        <f t="shared" ref="O139:O205" si="132">I139+L139</f>
        <v>821.6</v>
      </c>
      <c r="P139" s="14"/>
      <c r="Q139" s="2"/>
    </row>
    <row r="140" spans="1:17" x14ac:dyDescent="0.3">
      <c r="A140" s="33" t="s">
        <v>1297</v>
      </c>
      <c r="B140" s="33" t="s">
        <v>24</v>
      </c>
      <c r="C140" s="33" t="s">
        <v>25</v>
      </c>
      <c r="D140" s="8" t="s">
        <v>1046</v>
      </c>
      <c r="E140" s="43" t="s">
        <v>236</v>
      </c>
      <c r="F140" s="24" t="s">
        <v>482</v>
      </c>
      <c r="G140" s="14">
        <f>G141+G142</f>
        <v>109.1</v>
      </c>
      <c r="H140" s="14">
        <f t="shared" ref="H140:P140" si="133">H141+H142</f>
        <v>109.1</v>
      </c>
      <c r="I140" s="14">
        <f t="shared" si="133"/>
        <v>109.1</v>
      </c>
      <c r="J140" s="14">
        <f t="shared" ref="J140:L140" si="134">J141+J142</f>
        <v>0</v>
      </c>
      <c r="K140" s="14">
        <f t="shared" si="134"/>
        <v>0</v>
      </c>
      <c r="L140" s="14">
        <f t="shared" si="134"/>
        <v>0</v>
      </c>
      <c r="M140" s="14">
        <f t="shared" si="130"/>
        <v>109.1</v>
      </c>
      <c r="N140" s="14">
        <f t="shared" si="131"/>
        <v>109.1</v>
      </c>
      <c r="O140" s="14">
        <f t="shared" si="132"/>
        <v>109.1</v>
      </c>
      <c r="P140" s="14">
        <f t="shared" si="133"/>
        <v>0</v>
      </c>
      <c r="Q140" s="2"/>
    </row>
    <row r="141" spans="1:17" x14ac:dyDescent="0.3">
      <c r="A141" s="33" t="s">
        <v>1297</v>
      </c>
      <c r="B141" s="33" t="s">
        <v>24</v>
      </c>
      <c r="C141" s="33" t="s">
        <v>25</v>
      </c>
      <c r="D141" s="8" t="s">
        <v>1046</v>
      </c>
      <c r="E141" s="43" t="s">
        <v>1317</v>
      </c>
      <c r="F141" s="24" t="s">
        <v>483</v>
      </c>
      <c r="G141" s="14">
        <v>101.6</v>
      </c>
      <c r="H141" s="14">
        <v>101.6</v>
      </c>
      <c r="I141" s="14">
        <v>101.6</v>
      </c>
      <c r="J141" s="14"/>
      <c r="K141" s="14"/>
      <c r="L141" s="14"/>
      <c r="M141" s="14">
        <f t="shared" si="130"/>
        <v>101.6</v>
      </c>
      <c r="N141" s="14">
        <f t="shared" si="131"/>
        <v>101.6</v>
      </c>
      <c r="O141" s="14">
        <f t="shared" si="132"/>
        <v>101.6</v>
      </c>
      <c r="P141" s="14"/>
      <c r="Q141" s="2"/>
    </row>
    <row r="142" spans="1:17" x14ac:dyDescent="0.3">
      <c r="A142" s="33" t="s">
        <v>1297</v>
      </c>
      <c r="B142" s="33" t="s">
        <v>24</v>
      </c>
      <c r="C142" s="33" t="s">
        <v>25</v>
      </c>
      <c r="D142" s="8" t="s">
        <v>1046</v>
      </c>
      <c r="E142" s="43" t="s">
        <v>1318</v>
      </c>
      <c r="F142" s="24" t="s">
        <v>484</v>
      </c>
      <c r="G142" s="14">
        <v>7.5</v>
      </c>
      <c r="H142" s="14">
        <v>7.5</v>
      </c>
      <c r="I142" s="14">
        <v>7.5</v>
      </c>
      <c r="J142" s="14"/>
      <c r="K142" s="14"/>
      <c r="L142" s="14"/>
      <c r="M142" s="14">
        <f t="shared" si="130"/>
        <v>7.5</v>
      </c>
      <c r="N142" s="14">
        <f t="shared" si="131"/>
        <v>7.5</v>
      </c>
      <c r="O142" s="14">
        <f t="shared" si="132"/>
        <v>7.5</v>
      </c>
      <c r="P142" s="14"/>
      <c r="Q142" s="2"/>
    </row>
    <row r="143" spans="1:17" ht="31.5" hidden="1" customHeight="1" x14ac:dyDescent="0.25">
      <c r="A143" s="33" t="s">
        <v>1297</v>
      </c>
      <c r="B143" s="33" t="s">
        <v>24</v>
      </c>
      <c r="C143" s="33" t="s">
        <v>25</v>
      </c>
      <c r="D143" s="8" t="s">
        <v>1047</v>
      </c>
      <c r="E143" s="8"/>
      <c r="F143" s="24" t="s">
        <v>1200</v>
      </c>
      <c r="G143" s="14">
        <f>G144</f>
        <v>0</v>
      </c>
      <c r="H143" s="14">
        <f t="shared" ref="H143:P144" si="135">H144</f>
        <v>3200</v>
      </c>
      <c r="I143" s="14">
        <f t="shared" si="135"/>
        <v>1650</v>
      </c>
      <c r="J143" s="14">
        <f t="shared" si="135"/>
        <v>0</v>
      </c>
      <c r="K143" s="14">
        <f t="shared" si="135"/>
        <v>0</v>
      </c>
      <c r="L143" s="14">
        <f t="shared" si="135"/>
        <v>0</v>
      </c>
      <c r="M143" s="14">
        <f t="shared" si="130"/>
        <v>0</v>
      </c>
      <c r="N143" s="14">
        <f t="shared" si="131"/>
        <v>3200</v>
      </c>
      <c r="O143" s="14">
        <f t="shared" si="132"/>
        <v>1650</v>
      </c>
      <c r="P143" s="14">
        <f t="shared" si="135"/>
        <v>0</v>
      </c>
      <c r="Q143" s="3">
        <v>0</v>
      </c>
    </row>
    <row r="144" spans="1:17" ht="31.5" hidden="1" customHeight="1" x14ac:dyDescent="0.25">
      <c r="A144" s="33" t="s">
        <v>1297</v>
      </c>
      <c r="B144" s="33" t="s">
        <v>24</v>
      </c>
      <c r="C144" s="33" t="s">
        <v>25</v>
      </c>
      <c r="D144" s="8" t="s">
        <v>1047</v>
      </c>
      <c r="E144" s="43" t="s">
        <v>150</v>
      </c>
      <c r="F144" s="24" t="s">
        <v>469</v>
      </c>
      <c r="G144" s="14">
        <f>G145</f>
        <v>0</v>
      </c>
      <c r="H144" s="14">
        <f t="shared" si="135"/>
        <v>3200</v>
      </c>
      <c r="I144" s="14">
        <f t="shared" si="135"/>
        <v>1650</v>
      </c>
      <c r="J144" s="14">
        <f t="shared" si="135"/>
        <v>0</v>
      </c>
      <c r="K144" s="14">
        <f t="shared" si="135"/>
        <v>0</v>
      </c>
      <c r="L144" s="14">
        <f t="shared" si="135"/>
        <v>0</v>
      </c>
      <c r="M144" s="14">
        <f t="shared" si="130"/>
        <v>0</v>
      </c>
      <c r="N144" s="14">
        <f t="shared" si="131"/>
        <v>3200</v>
      </c>
      <c r="O144" s="14">
        <f t="shared" si="132"/>
        <v>1650</v>
      </c>
      <c r="P144" s="14">
        <f t="shared" si="135"/>
        <v>0</v>
      </c>
      <c r="Q144" s="3">
        <v>0</v>
      </c>
    </row>
    <row r="145" spans="1:17" ht="31.5" hidden="1" customHeight="1" x14ac:dyDescent="0.25">
      <c r="A145" s="33" t="s">
        <v>1297</v>
      </c>
      <c r="B145" s="33" t="s">
        <v>24</v>
      </c>
      <c r="C145" s="33" t="s">
        <v>25</v>
      </c>
      <c r="D145" s="8" t="s">
        <v>1047</v>
      </c>
      <c r="E145" s="8" t="s">
        <v>1074</v>
      </c>
      <c r="F145" s="24" t="s">
        <v>470</v>
      </c>
      <c r="G145" s="14"/>
      <c r="H145" s="14">
        <v>3200</v>
      </c>
      <c r="I145" s="14">
        <v>1650</v>
      </c>
      <c r="J145" s="14"/>
      <c r="K145" s="14"/>
      <c r="L145" s="14"/>
      <c r="M145" s="14">
        <f t="shared" si="130"/>
        <v>0</v>
      </c>
      <c r="N145" s="14">
        <f t="shared" si="131"/>
        <v>3200</v>
      </c>
      <c r="O145" s="14">
        <f t="shared" si="132"/>
        <v>1650</v>
      </c>
      <c r="P145" s="14"/>
      <c r="Q145" s="3">
        <v>0</v>
      </c>
    </row>
    <row r="146" spans="1:17" ht="31.5" customHeight="1" x14ac:dyDescent="0.3">
      <c r="A146" s="33" t="s">
        <v>1297</v>
      </c>
      <c r="B146" s="33" t="s">
        <v>24</v>
      </c>
      <c r="C146" s="33" t="s">
        <v>25</v>
      </c>
      <c r="D146" s="8" t="s">
        <v>136</v>
      </c>
      <c r="E146" s="8"/>
      <c r="F146" s="13" t="s">
        <v>494</v>
      </c>
      <c r="G146" s="14">
        <f t="shared" ref="G146:L148" si="136">G147</f>
        <v>796.8</v>
      </c>
      <c r="H146" s="14">
        <f t="shared" si="136"/>
        <v>796.8</v>
      </c>
      <c r="I146" s="14">
        <f t="shared" si="136"/>
        <v>796.8</v>
      </c>
      <c r="J146" s="14">
        <f t="shared" si="136"/>
        <v>0</v>
      </c>
      <c r="K146" s="14">
        <f t="shared" si="136"/>
        <v>0</v>
      </c>
      <c r="L146" s="14">
        <f t="shared" si="136"/>
        <v>0</v>
      </c>
      <c r="M146" s="14">
        <f t="shared" si="130"/>
        <v>796.8</v>
      </c>
      <c r="N146" s="14">
        <f t="shared" si="131"/>
        <v>796.8</v>
      </c>
      <c r="O146" s="14">
        <f t="shared" si="132"/>
        <v>796.8</v>
      </c>
      <c r="P146" s="14">
        <f t="shared" ref="P146:P147" si="137">P147</f>
        <v>0</v>
      </c>
      <c r="Q146" s="2"/>
    </row>
    <row r="147" spans="1:17" ht="47.25" customHeight="1" x14ac:dyDescent="0.3">
      <c r="A147" s="33" t="s">
        <v>1297</v>
      </c>
      <c r="B147" s="33" t="s">
        <v>24</v>
      </c>
      <c r="C147" s="33" t="s">
        <v>25</v>
      </c>
      <c r="D147" s="8" t="s">
        <v>965</v>
      </c>
      <c r="E147" s="8"/>
      <c r="F147" s="13" t="s">
        <v>495</v>
      </c>
      <c r="G147" s="14">
        <f t="shared" si="136"/>
        <v>796.8</v>
      </c>
      <c r="H147" s="14">
        <f t="shared" si="136"/>
        <v>796.8</v>
      </c>
      <c r="I147" s="14">
        <f t="shared" si="136"/>
        <v>796.8</v>
      </c>
      <c r="J147" s="14">
        <f t="shared" si="136"/>
        <v>0</v>
      </c>
      <c r="K147" s="14">
        <f t="shared" si="136"/>
        <v>0</v>
      </c>
      <c r="L147" s="14">
        <f t="shared" si="136"/>
        <v>0</v>
      </c>
      <c r="M147" s="14">
        <f t="shared" si="130"/>
        <v>796.8</v>
      </c>
      <c r="N147" s="14">
        <f t="shared" si="131"/>
        <v>796.8</v>
      </c>
      <c r="O147" s="14">
        <f t="shared" si="132"/>
        <v>796.8</v>
      </c>
      <c r="P147" s="14">
        <f t="shared" si="137"/>
        <v>0</v>
      </c>
      <c r="Q147" s="2"/>
    </row>
    <row r="148" spans="1:17" ht="31.2" x14ac:dyDescent="0.3">
      <c r="A148" s="33" t="s">
        <v>1297</v>
      </c>
      <c r="B148" s="33" t="s">
        <v>24</v>
      </c>
      <c r="C148" s="33" t="s">
        <v>25</v>
      </c>
      <c r="D148" s="8" t="s">
        <v>965</v>
      </c>
      <c r="E148" s="43" t="s">
        <v>150</v>
      </c>
      <c r="F148" s="24" t="s">
        <v>469</v>
      </c>
      <c r="G148" s="14">
        <f t="shared" si="136"/>
        <v>796.8</v>
      </c>
      <c r="H148" s="14">
        <f t="shared" si="136"/>
        <v>796.8</v>
      </c>
      <c r="I148" s="14">
        <f t="shared" si="136"/>
        <v>796.8</v>
      </c>
      <c r="J148" s="14">
        <f t="shared" si="136"/>
        <v>0</v>
      </c>
      <c r="K148" s="14">
        <f t="shared" si="136"/>
        <v>0</v>
      </c>
      <c r="L148" s="14">
        <f t="shared" si="136"/>
        <v>0</v>
      </c>
      <c r="M148" s="14">
        <f t="shared" si="130"/>
        <v>796.8</v>
      </c>
      <c r="N148" s="14">
        <f t="shared" si="131"/>
        <v>796.8</v>
      </c>
      <c r="O148" s="14">
        <f t="shared" si="132"/>
        <v>796.8</v>
      </c>
      <c r="P148" s="14">
        <f t="shared" ref="P148" si="138">P149</f>
        <v>0</v>
      </c>
      <c r="Q148" s="2"/>
    </row>
    <row r="149" spans="1:17" ht="31.2" x14ac:dyDescent="0.3">
      <c r="A149" s="33" t="s">
        <v>1297</v>
      </c>
      <c r="B149" s="33" t="s">
        <v>24</v>
      </c>
      <c r="C149" s="33" t="s">
        <v>25</v>
      </c>
      <c r="D149" s="8" t="s">
        <v>965</v>
      </c>
      <c r="E149" s="8" t="s">
        <v>1074</v>
      </c>
      <c r="F149" s="24" t="s">
        <v>470</v>
      </c>
      <c r="G149" s="14">
        <v>796.8</v>
      </c>
      <c r="H149" s="14">
        <v>796.8</v>
      </c>
      <c r="I149" s="14">
        <v>796.8</v>
      </c>
      <c r="J149" s="14"/>
      <c r="K149" s="14"/>
      <c r="L149" s="14"/>
      <c r="M149" s="14">
        <f t="shared" si="130"/>
        <v>796.8</v>
      </c>
      <c r="N149" s="14">
        <f t="shared" si="131"/>
        <v>796.8</v>
      </c>
      <c r="O149" s="14">
        <f t="shared" si="132"/>
        <v>796.8</v>
      </c>
      <c r="P149" s="14"/>
      <c r="Q149" s="2"/>
    </row>
    <row r="150" spans="1:17" ht="31.5" customHeight="1" x14ac:dyDescent="0.3">
      <c r="A150" s="33" t="s">
        <v>1297</v>
      </c>
      <c r="B150" s="33" t="s">
        <v>24</v>
      </c>
      <c r="C150" s="33" t="s">
        <v>25</v>
      </c>
      <c r="D150" s="8" t="s">
        <v>966</v>
      </c>
      <c r="E150" s="8"/>
      <c r="F150" s="13" t="s">
        <v>496</v>
      </c>
      <c r="G150" s="14">
        <f>G151+G155+G158</f>
        <v>1320.4</v>
      </c>
      <c r="H150" s="14">
        <f t="shared" ref="H150:L150" si="139">H151+H155+H158</f>
        <v>1547</v>
      </c>
      <c r="I150" s="14">
        <f t="shared" si="139"/>
        <v>1547</v>
      </c>
      <c r="J150" s="14">
        <f t="shared" si="139"/>
        <v>-1111</v>
      </c>
      <c r="K150" s="14">
        <f t="shared" si="139"/>
        <v>-1400</v>
      </c>
      <c r="L150" s="14">
        <f t="shared" si="139"/>
        <v>-1400</v>
      </c>
      <c r="M150" s="14">
        <f t="shared" si="130"/>
        <v>209.40000000000009</v>
      </c>
      <c r="N150" s="14">
        <f t="shared" si="131"/>
        <v>147</v>
      </c>
      <c r="O150" s="14">
        <f t="shared" si="132"/>
        <v>147</v>
      </c>
      <c r="P150" s="14">
        <f t="shared" ref="P150" si="140">P151+P155+P158</f>
        <v>0</v>
      </c>
      <c r="Q150" s="2"/>
    </row>
    <row r="151" spans="1:17" ht="47.25" customHeight="1" x14ac:dyDescent="0.3">
      <c r="A151" s="33" t="s">
        <v>1297</v>
      </c>
      <c r="B151" s="33" t="s">
        <v>24</v>
      </c>
      <c r="C151" s="33" t="s">
        <v>25</v>
      </c>
      <c r="D151" s="8" t="s">
        <v>967</v>
      </c>
      <c r="E151" s="8"/>
      <c r="F151" s="13" t="s">
        <v>497</v>
      </c>
      <c r="G151" s="14">
        <f>G152</f>
        <v>62.4</v>
      </c>
      <c r="H151" s="14">
        <f t="shared" ref="H151:P153" si="141">H152</f>
        <v>0</v>
      </c>
      <c r="I151" s="14">
        <f t="shared" si="141"/>
        <v>0</v>
      </c>
      <c r="J151" s="14">
        <f t="shared" si="141"/>
        <v>0</v>
      </c>
      <c r="K151" s="14">
        <f t="shared" si="141"/>
        <v>0</v>
      </c>
      <c r="L151" s="14">
        <f t="shared" si="141"/>
        <v>0</v>
      </c>
      <c r="M151" s="14">
        <f t="shared" si="130"/>
        <v>62.4</v>
      </c>
      <c r="N151" s="14">
        <f t="shared" si="131"/>
        <v>0</v>
      </c>
      <c r="O151" s="14">
        <f t="shared" si="132"/>
        <v>0</v>
      </c>
      <c r="P151" s="14">
        <f t="shared" si="141"/>
        <v>0</v>
      </c>
      <c r="Q151" s="2"/>
    </row>
    <row r="152" spans="1:17" ht="31.5" customHeight="1" x14ac:dyDescent="0.3">
      <c r="A152" s="33" t="s">
        <v>1297</v>
      </c>
      <c r="B152" s="33" t="s">
        <v>24</v>
      </c>
      <c r="C152" s="33" t="s">
        <v>25</v>
      </c>
      <c r="D152" s="8" t="s">
        <v>710</v>
      </c>
      <c r="E152" s="8"/>
      <c r="F152" s="13" t="s">
        <v>711</v>
      </c>
      <c r="G152" s="14">
        <f t="shared" ref="G152:I153" si="142">G153</f>
        <v>62.4</v>
      </c>
      <c r="H152" s="14">
        <f t="shared" si="142"/>
        <v>0</v>
      </c>
      <c r="I152" s="14">
        <f t="shared" si="142"/>
        <v>0</v>
      </c>
      <c r="J152" s="14">
        <f t="shared" si="141"/>
        <v>0</v>
      </c>
      <c r="K152" s="14">
        <f t="shared" si="141"/>
        <v>0</v>
      </c>
      <c r="L152" s="14">
        <f t="shared" si="141"/>
        <v>0</v>
      </c>
      <c r="M152" s="14">
        <f t="shared" si="130"/>
        <v>62.4</v>
      </c>
      <c r="N152" s="14">
        <f t="shared" si="131"/>
        <v>0</v>
      </c>
      <c r="O152" s="14">
        <f t="shared" si="132"/>
        <v>0</v>
      </c>
      <c r="P152" s="14">
        <f t="shared" ref="P152:P153" si="143">P153</f>
        <v>0</v>
      </c>
      <c r="Q152" s="2"/>
    </row>
    <row r="153" spans="1:17" ht="31.5" customHeight="1" x14ac:dyDescent="0.3">
      <c r="A153" s="33" t="s">
        <v>1297</v>
      </c>
      <c r="B153" s="33" t="s">
        <v>24</v>
      </c>
      <c r="C153" s="33" t="s">
        <v>25</v>
      </c>
      <c r="D153" s="8" t="s">
        <v>710</v>
      </c>
      <c r="E153" s="43" t="s">
        <v>150</v>
      </c>
      <c r="F153" s="24" t="s">
        <v>469</v>
      </c>
      <c r="G153" s="14">
        <f t="shared" si="142"/>
        <v>62.4</v>
      </c>
      <c r="H153" s="14">
        <f t="shared" si="142"/>
        <v>0</v>
      </c>
      <c r="I153" s="14">
        <f t="shared" si="142"/>
        <v>0</v>
      </c>
      <c r="J153" s="14">
        <f t="shared" si="141"/>
        <v>0</v>
      </c>
      <c r="K153" s="14">
        <f t="shared" si="141"/>
        <v>0</v>
      </c>
      <c r="L153" s="14">
        <f t="shared" si="141"/>
        <v>0</v>
      </c>
      <c r="M153" s="14">
        <f t="shared" si="130"/>
        <v>62.4</v>
      </c>
      <c r="N153" s="14">
        <f t="shared" si="131"/>
        <v>0</v>
      </c>
      <c r="O153" s="14">
        <f t="shared" si="132"/>
        <v>0</v>
      </c>
      <c r="P153" s="14">
        <f t="shared" si="143"/>
        <v>0</v>
      </c>
      <c r="Q153" s="2"/>
    </row>
    <row r="154" spans="1:17" ht="31.5" customHeight="1" x14ac:dyDescent="0.3">
      <c r="A154" s="33" t="s">
        <v>1297</v>
      </c>
      <c r="B154" s="33" t="s">
        <v>24</v>
      </c>
      <c r="C154" s="33" t="s">
        <v>25</v>
      </c>
      <c r="D154" s="8" t="s">
        <v>710</v>
      </c>
      <c r="E154" s="8" t="s">
        <v>1074</v>
      </c>
      <c r="F154" s="24" t="s">
        <v>470</v>
      </c>
      <c r="G154" s="14">
        <v>62.4</v>
      </c>
      <c r="H154" s="14"/>
      <c r="I154" s="14"/>
      <c r="J154" s="14"/>
      <c r="K154" s="14"/>
      <c r="L154" s="14"/>
      <c r="M154" s="14">
        <f t="shared" si="130"/>
        <v>62.4</v>
      </c>
      <c r="N154" s="14">
        <f t="shared" si="131"/>
        <v>0</v>
      </c>
      <c r="O154" s="14">
        <f t="shared" si="132"/>
        <v>0</v>
      </c>
      <c r="P154" s="14"/>
      <c r="Q154" s="2"/>
    </row>
    <row r="155" spans="1:17" ht="47.25" hidden="1" customHeight="1" x14ac:dyDescent="0.25">
      <c r="A155" s="33" t="s">
        <v>1297</v>
      </c>
      <c r="B155" s="33" t="s">
        <v>24</v>
      </c>
      <c r="C155" s="33" t="s">
        <v>25</v>
      </c>
      <c r="D155" s="8" t="s">
        <v>968</v>
      </c>
      <c r="E155" s="8"/>
      <c r="F155" s="13" t="s">
        <v>498</v>
      </c>
      <c r="G155" s="14">
        <f t="shared" ref="G155:L156" si="144">G156</f>
        <v>1258</v>
      </c>
      <c r="H155" s="14">
        <f t="shared" si="144"/>
        <v>1547</v>
      </c>
      <c r="I155" s="14">
        <f t="shared" si="144"/>
        <v>1547</v>
      </c>
      <c r="J155" s="14">
        <f t="shared" si="144"/>
        <v>-1258</v>
      </c>
      <c r="K155" s="14">
        <f t="shared" si="144"/>
        <v>-1547</v>
      </c>
      <c r="L155" s="14">
        <f t="shared" si="144"/>
        <v>-1547</v>
      </c>
      <c r="M155" s="14">
        <f t="shared" si="130"/>
        <v>0</v>
      </c>
      <c r="N155" s="14">
        <f t="shared" si="131"/>
        <v>0</v>
      </c>
      <c r="O155" s="14">
        <f t="shared" si="132"/>
        <v>0</v>
      </c>
      <c r="P155" s="14">
        <f t="shared" ref="P155:P156" si="145">P156</f>
        <v>0</v>
      </c>
      <c r="Q155" s="3">
        <v>0</v>
      </c>
    </row>
    <row r="156" spans="1:17" ht="31.5" hidden="1" customHeight="1" x14ac:dyDescent="0.25">
      <c r="A156" s="33" t="s">
        <v>1297</v>
      </c>
      <c r="B156" s="33" t="s">
        <v>24</v>
      </c>
      <c r="C156" s="33" t="s">
        <v>25</v>
      </c>
      <c r="D156" s="8" t="s">
        <v>968</v>
      </c>
      <c r="E156" s="43" t="s">
        <v>150</v>
      </c>
      <c r="F156" s="24" t="s">
        <v>469</v>
      </c>
      <c r="G156" s="14">
        <f t="shared" si="144"/>
        <v>1258</v>
      </c>
      <c r="H156" s="14">
        <f t="shared" si="144"/>
        <v>1547</v>
      </c>
      <c r="I156" s="14">
        <f t="shared" si="144"/>
        <v>1547</v>
      </c>
      <c r="J156" s="14">
        <f t="shared" si="144"/>
        <v>-1258</v>
      </c>
      <c r="K156" s="14">
        <f t="shared" si="144"/>
        <v>-1547</v>
      </c>
      <c r="L156" s="14">
        <f t="shared" si="144"/>
        <v>-1547</v>
      </c>
      <c r="M156" s="14">
        <f t="shared" si="130"/>
        <v>0</v>
      </c>
      <c r="N156" s="14">
        <f t="shared" si="131"/>
        <v>0</v>
      </c>
      <c r="O156" s="14">
        <f t="shared" si="132"/>
        <v>0</v>
      </c>
      <c r="P156" s="14">
        <f t="shared" si="145"/>
        <v>0</v>
      </c>
      <c r="Q156" s="3">
        <v>0</v>
      </c>
    </row>
    <row r="157" spans="1:17" ht="31.5" hidden="1" customHeight="1" x14ac:dyDescent="0.25">
      <c r="A157" s="33" t="s">
        <v>1297</v>
      </c>
      <c r="B157" s="33" t="s">
        <v>24</v>
      </c>
      <c r="C157" s="33" t="s">
        <v>25</v>
      </c>
      <c r="D157" s="8" t="s">
        <v>968</v>
      </c>
      <c r="E157" s="8" t="s">
        <v>1074</v>
      </c>
      <c r="F157" s="24" t="s">
        <v>470</v>
      </c>
      <c r="G157" s="14">
        <v>1258</v>
      </c>
      <c r="H157" s="14">
        <v>1547</v>
      </c>
      <c r="I157" s="14">
        <v>1547</v>
      </c>
      <c r="J157" s="14">
        <v>-1258</v>
      </c>
      <c r="K157" s="14">
        <v>-1547</v>
      </c>
      <c r="L157" s="14">
        <v>-1547</v>
      </c>
      <c r="M157" s="14">
        <f t="shared" si="130"/>
        <v>0</v>
      </c>
      <c r="N157" s="14">
        <f t="shared" si="131"/>
        <v>0</v>
      </c>
      <c r="O157" s="14">
        <f t="shared" si="132"/>
        <v>0</v>
      </c>
      <c r="P157" s="14"/>
      <c r="Q157" s="3">
        <v>0</v>
      </c>
    </row>
    <row r="158" spans="1:17" x14ac:dyDescent="0.3">
      <c r="A158" s="33" t="s">
        <v>1297</v>
      </c>
      <c r="B158" s="33" t="s">
        <v>24</v>
      </c>
      <c r="C158" s="33" t="s">
        <v>25</v>
      </c>
      <c r="D158" s="8" t="s">
        <v>1251</v>
      </c>
      <c r="E158" s="8"/>
      <c r="F158" s="24" t="s">
        <v>1263</v>
      </c>
      <c r="G158" s="14">
        <f>G159</f>
        <v>0</v>
      </c>
      <c r="H158" s="14">
        <f t="shared" ref="H158:P159" si="146">H159</f>
        <v>0</v>
      </c>
      <c r="I158" s="14">
        <f t="shared" si="146"/>
        <v>0</v>
      </c>
      <c r="J158" s="14">
        <f t="shared" si="146"/>
        <v>147</v>
      </c>
      <c r="K158" s="14">
        <f t="shared" si="146"/>
        <v>147</v>
      </c>
      <c r="L158" s="14">
        <f t="shared" si="146"/>
        <v>147</v>
      </c>
      <c r="M158" s="14">
        <f t="shared" ref="M158:M160" si="147">G158+J158</f>
        <v>147</v>
      </c>
      <c r="N158" s="14">
        <f t="shared" ref="N158:N160" si="148">H158+K158</f>
        <v>147</v>
      </c>
      <c r="O158" s="14">
        <f t="shared" ref="O158:O160" si="149">I158+L158</f>
        <v>147</v>
      </c>
      <c r="P158" s="14">
        <f t="shared" si="146"/>
        <v>0</v>
      </c>
      <c r="Q158" s="2"/>
    </row>
    <row r="159" spans="1:17" ht="31.5" customHeight="1" x14ac:dyDescent="0.3">
      <c r="A159" s="33" t="s">
        <v>1297</v>
      </c>
      <c r="B159" s="33" t="s">
        <v>24</v>
      </c>
      <c r="C159" s="33" t="s">
        <v>25</v>
      </c>
      <c r="D159" s="8" t="s">
        <v>1251</v>
      </c>
      <c r="E159" s="43" t="s">
        <v>150</v>
      </c>
      <c r="F159" s="24" t="s">
        <v>469</v>
      </c>
      <c r="G159" s="14">
        <f>G160</f>
        <v>0</v>
      </c>
      <c r="H159" s="14">
        <f t="shared" si="146"/>
        <v>0</v>
      </c>
      <c r="I159" s="14">
        <f t="shared" si="146"/>
        <v>0</v>
      </c>
      <c r="J159" s="14">
        <f t="shared" si="146"/>
        <v>147</v>
      </c>
      <c r="K159" s="14">
        <f t="shared" si="146"/>
        <v>147</v>
      </c>
      <c r="L159" s="14">
        <f t="shared" si="146"/>
        <v>147</v>
      </c>
      <c r="M159" s="14">
        <f t="shared" si="147"/>
        <v>147</v>
      </c>
      <c r="N159" s="14">
        <f t="shared" si="148"/>
        <v>147</v>
      </c>
      <c r="O159" s="14">
        <f t="shared" si="149"/>
        <v>147</v>
      </c>
      <c r="P159" s="14">
        <f t="shared" si="146"/>
        <v>0</v>
      </c>
      <c r="Q159" s="2"/>
    </row>
    <row r="160" spans="1:17" ht="31.5" customHeight="1" x14ac:dyDescent="0.3">
      <c r="A160" s="33" t="s">
        <v>1297</v>
      </c>
      <c r="B160" s="33" t="s">
        <v>24</v>
      </c>
      <c r="C160" s="33" t="s">
        <v>25</v>
      </c>
      <c r="D160" s="8" t="s">
        <v>1251</v>
      </c>
      <c r="E160" s="8" t="s">
        <v>1074</v>
      </c>
      <c r="F160" s="24" t="s">
        <v>470</v>
      </c>
      <c r="G160" s="14">
        <v>0</v>
      </c>
      <c r="H160" s="14">
        <v>0</v>
      </c>
      <c r="I160" s="14">
        <v>0</v>
      </c>
      <c r="J160" s="14">
        <v>147</v>
      </c>
      <c r="K160" s="14">
        <v>147</v>
      </c>
      <c r="L160" s="14">
        <v>147</v>
      </c>
      <c r="M160" s="14">
        <f t="shared" si="147"/>
        <v>147</v>
      </c>
      <c r="N160" s="14">
        <f t="shared" si="148"/>
        <v>147</v>
      </c>
      <c r="O160" s="14">
        <f t="shared" si="149"/>
        <v>147</v>
      </c>
      <c r="P160" s="14"/>
      <c r="Q160" s="2"/>
    </row>
    <row r="161" spans="1:17" ht="63" customHeight="1" x14ac:dyDescent="0.3">
      <c r="A161" s="33" t="s">
        <v>1297</v>
      </c>
      <c r="B161" s="33" t="s">
        <v>24</v>
      </c>
      <c r="C161" s="33" t="s">
        <v>25</v>
      </c>
      <c r="D161" s="8" t="s">
        <v>969</v>
      </c>
      <c r="E161" s="8"/>
      <c r="F161" s="13" t="s">
        <v>499</v>
      </c>
      <c r="G161" s="14">
        <f t="shared" ref="G161:L164" si="150">G162</f>
        <v>23251</v>
      </c>
      <c r="H161" s="14">
        <f t="shared" si="150"/>
        <v>45969.2</v>
      </c>
      <c r="I161" s="14">
        <f t="shared" si="150"/>
        <v>36708.199999999997</v>
      </c>
      <c r="J161" s="14">
        <f t="shared" si="150"/>
        <v>0</v>
      </c>
      <c r="K161" s="14">
        <f t="shared" si="150"/>
        <v>0</v>
      </c>
      <c r="L161" s="14">
        <f t="shared" si="150"/>
        <v>0</v>
      </c>
      <c r="M161" s="14">
        <f t="shared" si="130"/>
        <v>23251</v>
      </c>
      <c r="N161" s="14">
        <f t="shared" si="131"/>
        <v>45969.2</v>
      </c>
      <c r="O161" s="14">
        <f t="shared" si="132"/>
        <v>36708.199999999997</v>
      </c>
      <c r="P161" s="14">
        <f t="shared" ref="P161:P164" si="151">P162</f>
        <v>0</v>
      </c>
      <c r="Q161" s="2"/>
    </row>
    <row r="162" spans="1:17" ht="47.25" customHeight="1" x14ac:dyDescent="0.3">
      <c r="A162" s="33" t="s">
        <v>1297</v>
      </c>
      <c r="B162" s="33" t="s">
        <v>24</v>
      </c>
      <c r="C162" s="33" t="s">
        <v>25</v>
      </c>
      <c r="D162" s="8" t="s">
        <v>970</v>
      </c>
      <c r="E162" s="8"/>
      <c r="F162" s="13" t="s">
        <v>500</v>
      </c>
      <c r="G162" s="14">
        <f t="shared" ref="G162:L162" si="152">G163+G166</f>
        <v>23251</v>
      </c>
      <c r="H162" s="14">
        <f t="shared" si="152"/>
        <v>45969.2</v>
      </c>
      <c r="I162" s="14">
        <f t="shared" si="152"/>
        <v>36708.199999999997</v>
      </c>
      <c r="J162" s="14">
        <f t="shared" si="152"/>
        <v>0</v>
      </c>
      <c r="K162" s="14">
        <f t="shared" si="152"/>
        <v>0</v>
      </c>
      <c r="L162" s="14">
        <f t="shared" si="152"/>
        <v>0</v>
      </c>
      <c r="M162" s="14">
        <f t="shared" si="130"/>
        <v>23251</v>
      </c>
      <c r="N162" s="14">
        <f t="shared" si="131"/>
        <v>45969.2</v>
      </c>
      <c r="O162" s="14">
        <f t="shared" si="132"/>
        <v>36708.199999999997</v>
      </c>
      <c r="P162" s="14">
        <f t="shared" ref="P162" si="153">P163+P166</f>
        <v>0</v>
      </c>
      <c r="Q162" s="2"/>
    </row>
    <row r="163" spans="1:17" ht="31.5" customHeight="1" x14ac:dyDescent="0.3">
      <c r="A163" s="33" t="s">
        <v>1297</v>
      </c>
      <c r="B163" s="33" t="s">
        <v>24</v>
      </c>
      <c r="C163" s="33" t="s">
        <v>25</v>
      </c>
      <c r="D163" s="8" t="s">
        <v>971</v>
      </c>
      <c r="E163" s="8"/>
      <c r="F163" s="13" t="s">
        <v>501</v>
      </c>
      <c r="G163" s="14">
        <f t="shared" si="150"/>
        <v>4382.6000000000004</v>
      </c>
      <c r="H163" s="14">
        <f t="shared" si="150"/>
        <v>4382.6000000000004</v>
      </c>
      <c r="I163" s="14">
        <f t="shared" si="150"/>
        <v>4382.6000000000004</v>
      </c>
      <c r="J163" s="14">
        <f t="shared" si="150"/>
        <v>0</v>
      </c>
      <c r="K163" s="14">
        <f t="shared" si="150"/>
        <v>0</v>
      </c>
      <c r="L163" s="14">
        <f t="shared" si="150"/>
        <v>0</v>
      </c>
      <c r="M163" s="14">
        <f t="shared" si="130"/>
        <v>4382.6000000000004</v>
      </c>
      <c r="N163" s="14">
        <f t="shared" si="131"/>
        <v>4382.6000000000004</v>
      </c>
      <c r="O163" s="14">
        <f t="shared" si="132"/>
        <v>4382.6000000000004</v>
      </c>
      <c r="P163" s="14">
        <f t="shared" si="151"/>
        <v>0</v>
      </c>
      <c r="Q163" s="2"/>
    </row>
    <row r="164" spans="1:17" ht="31.5" customHeight="1" x14ac:dyDescent="0.3">
      <c r="A164" s="33" t="s">
        <v>1297</v>
      </c>
      <c r="B164" s="33" t="s">
        <v>24</v>
      </c>
      <c r="C164" s="33" t="s">
        <v>25</v>
      </c>
      <c r="D164" s="8" t="s">
        <v>971</v>
      </c>
      <c r="E164" s="43" t="s">
        <v>150</v>
      </c>
      <c r="F164" s="24" t="s">
        <v>469</v>
      </c>
      <c r="G164" s="14">
        <f t="shared" si="150"/>
        <v>4382.6000000000004</v>
      </c>
      <c r="H164" s="14">
        <f t="shared" si="150"/>
        <v>4382.6000000000004</v>
      </c>
      <c r="I164" s="14">
        <f t="shared" si="150"/>
        <v>4382.6000000000004</v>
      </c>
      <c r="J164" s="14">
        <f t="shared" si="150"/>
        <v>0</v>
      </c>
      <c r="K164" s="14">
        <f t="shared" si="150"/>
        <v>0</v>
      </c>
      <c r="L164" s="14">
        <f t="shared" si="150"/>
        <v>0</v>
      </c>
      <c r="M164" s="14">
        <f t="shared" si="130"/>
        <v>4382.6000000000004</v>
      </c>
      <c r="N164" s="14">
        <f t="shared" si="131"/>
        <v>4382.6000000000004</v>
      </c>
      <c r="O164" s="14">
        <f t="shared" si="132"/>
        <v>4382.6000000000004</v>
      </c>
      <c r="P164" s="14">
        <f t="shared" si="151"/>
        <v>0</v>
      </c>
      <c r="Q164" s="2"/>
    </row>
    <row r="165" spans="1:17" ht="31.5" customHeight="1" x14ac:dyDescent="0.3">
      <c r="A165" s="33" t="s">
        <v>1297</v>
      </c>
      <c r="B165" s="33" t="s">
        <v>24</v>
      </c>
      <c r="C165" s="33" t="s">
        <v>25</v>
      </c>
      <c r="D165" s="8" t="s">
        <v>971</v>
      </c>
      <c r="E165" s="8" t="s">
        <v>1074</v>
      </c>
      <c r="F165" s="24" t="s">
        <v>470</v>
      </c>
      <c r="G165" s="14">
        <v>4382.6000000000004</v>
      </c>
      <c r="H165" s="14">
        <v>4382.6000000000004</v>
      </c>
      <c r="I165" s="14">
        <v>4382.6000000000004</v>
      </c>
      <c r="J165" s="14"/>
      <c r="K165" s="14"/>
      <c r="L165" s="14"/>
      <c r="M165" s="14">
        <f t="shared" si="130"/>
        <v>4382.6000000000004</v>
      </c>
      <c r="N165" s="14">
        <f t="shared" si="131"/>
        <v>4382.6000000000004</v>
      </c>
      <c r="O165" s="14">
        <f t="shared" si="132"/>
        <v>4382.6000000000004</v>
      </c>
      <c r="P165" s="14"/>
      <c r="Q165" s="2"/>
    </row>
    <row r="166" spans="1:17" ht="47.25" customHeight="1" x14ac:dyDescent="0.3">
      <c r="A166" s="33" t="s">
        <v>1297</v>
      </c>
      <c r="B166" s="33" t="s">
        <v>24</v>
      </c>
      <c r="C166" s="33" t="s">
        <v>25</v>
      </c>
      <c r="D166" s="8" t="s">
        <v>972</v>
      </c>
      <c r="E166" s="8"/>
      <c r="F166" s="13" t="s">
        <v>502</v>
      </c>
      <c r="G166" s="14">
        <f t="shared" ref="G166:L167" si="154">G167</f>
        <v>18868.400000000001</v>
      </c>
      <c r="H166" s="14">
        <f t="shared" si="154"/>
        <v>41586.6</v>
      </c>
      <c r="I166" s="14">
        <f t="shared" si="154"/>
        <v>32325.599999999999</v>
      </c>
      <c r="J166" s="14">
        <f t="shared" si="154"/>
        <v>0</v>
      </c>
      <c r="K166" s="14">
        <f t="shared" si="154"/>
        <v>0</v>
      </c>
      <c r="L166" s="14">
        <f t="shared" si="154"/>
        <v>0</v>
      </c>
      <c r="M166" s="14">
        <f t="shared" si="130"/>
        <v>18868.400000000001</v>
      </c>
      <c r="N166" s="14">
        <f t="shared" si="131"/>
        <v>41586.6</v>
      </c>
      <c r="O166" s="14">
        <f t="shared" si="132"/>
        <v>32325.599999999999</v>
      </c>
      <c r="P166" s="14">
        <f t="shared" ref="P166:P167" si="155">P167</f>
        <v>0</v>
      </c>
      <c r="Q166" s="2"/>
    </row>
    <row r="167" spans="1:17" ht="31.5" customHeight="1" x14ac:dyDescent="0.3">
      <c r="A167" s="33" t="s">
        <v>1297</v>
      </c>
      <c r="B167" s="33" t="s">
        <v>24</v>
      </c>
      <c r="C167" s="33" t="s">
        <v>25</v>
      </c>
      <c r="D167" s="8" t="s">
        <v>972</v>
      </c>
      <c r="E167" s="43" t="s">
        <v>150</v>
      </c>
      <c r="F167" s="24" t="s">
        <v>469</v>
      </c>
      <c r="G167" s="14">
        <f t="shared" si="154"/>
        <v>18868.400000000001</v>
      </c>
      <c r="H167" s="14">
        <f t="shared" si="154"/>
        <v>41586.6</v>
      </c>
      <c r="I167" s="14">
        <f t="shared" si="154"/>
        <v>32325.599999999999</v>
      </c>
      <c r="J167" s="14">
        <f t="shared" si="154"/>
        <v>0</v>
      </c>
      <c r="K167" s="14">
        <f t="shared" si="154"/>
        <v>0</v>
      </c>
      <c r="L167" s="14">
        <f t="shared" si="154"/>
        <v>0</v>
      </c>
      <c r="M167" s="14">
        <f t="shared" si="130"/>
        <v>18868.400000000001</v>
      </c>
      <c r="N167" s="14">
        <f t="shared" si="131"/>
        <v>41586.6</v>
      </c>
      <c r="O167" s="14">
        <f t="shared" si="132"/>
        <v>32325.599999999999</v>
      </c>
      <c r="P167" s="14">
        <f t="shared" si="155"/>
        <v>0</v>
      </c>
      <c r="Q167" s="2"/>
    </row>
    <row r="168" spans="1:17" ht="31.5" customHeight="1" x14ac:dyDescent="0.3">
      <c r="A168" s="33" t="s">
        <v>1297</v>
      </c>
      <c r="B168" s="33" t="s">
        <v>24</v>
      </c>
      <c r="C168" s="33" t="s">
        <v>25</v>
      </c>
      <c r="D168" s="8" t="s">
        <v>972</v>
      </c>
      <c r="E168" s="8" t="s">
        <v>1074</v>
      </c>
      <c r="F168" s="24" t="s">
        <v>470</v>
      </c>
      <c r="G168" s="14">
        <v>18868.400000000001</v>
      </c>
      <c r="H168" s="14">
        <v>41586.6</v>
      </c>
      <c r="I168" s="14">
        <v>32325.599999999999</v>
      </c>
      <c r="J168" s="14"/>
      <c r="K168" s="14"/>
      <c r="L168" s="14"/>
      <c r="M168" s="14">
        <f t="shared" si="130"/>
        <v>18868.400000000001</v>
      </c>
      <c r="N168" s="14">
        <f t="shared" si="131"/>
        <v>41586.6</v>
      </c>
      <c r="O168" s="14">
        <f t="shared" si="132"/>
        <v>32325.599999999999</v>
      </c>
      <c r="P168" s="14"/>
      <c r="Q168" s="2"/>
    </row>
    <row r="169" spans="1:17" s="3" customFormat="1" ht="31.5" customHeight="1" x14ac:dyDescent="0.3">
      <c r="A169" s="4" t="s">
        <v>920</v>
      </c>
      <c r="B169" s="4"/>
      <c r="C169" s="4"/>
      <c r="D169" s="10"/>
      <c r="E169" s="10"/>
      <c r="F169" s="29" t="s">
        <v>923</v>
      </c>
      <c r="G169" s="15">
        <f t="shared" ref="G169:L173" si="156">G170</f>
        <v>38758.5</v>
      </c>
      <c r="H169" s="15">
        <f t="shared" si="156"/>
        <v>42882.6</v>
      </c>
      <c r="I169" s="15">
        <f t="shared" si="156"/>
        <v>47971.899999999994</v>
      </c>
      <c r="J169" s="15">
        <f t="shared" si="156"/>
        <v>0</v>
      </c>
      <c r="K169" s="15">
        <f t="shared" si="156"/>
        <v>0</v>
      </c>
      <c r="L169" s="15">
        <f t="shared" si="156"/>
        <v>0</v>
      </c>
      <c r="M169" s="15">
        <f t="shared" si="130"/>
        <v>38758.5</v>
      </c>
      <c r="N169" s="15">
        <f t="shared" si="131"/>
        <v>42882.6</v>
      </c>
      <c r="O169" s="15">
        <f t="shared" si="132"/>
        <v>47971.899999999994</v>
      </c>
      <c r="P169" s="15">
        <f t="shared" ref="P169:P173" si="157">P170</f>
        <v>0</v>
      </c>
    </row>
    <row r="170" spans="1:17" s="3" customFormat="1" x14ac:dyDescent="0.3">
      <c r="A170" s="4" t="s">
        <v>920</v>
      </c>
      <c r="B170" s="4" t="s">
        <v>9</v>
      </c>
      <c r="C170" s="4"/>
      <c r="D170" s="10"/>
      <c r="E170" s="10"/>
      <c r="F170" s="5" t="s">
        <v>14</v>
      </c>
      <c r="G170" s="15">
        <f t="shared" si="156"/>
        <v>38758.5</v>
      </c>
      <c r="H170" s="15">
        <f t="shared" si="156"/>
        <v>42882.6</v>
      </c>
      <c r="I170" s="15">
        <f t="shared" si="156"/>
        <v>47971.899999999994</v>
      </c>
      <c r="J170" s="15">
        <f t="shared" si="156"/>
        <v>0</v>
      </c>
      <c r="K170" s="15">
        <f t="shared" si="156"/>
        <v>0</v>
      </c>
      <c r="L170" s="15">
        <f t="shared" si="156"/>
        <v>0</v>
      </c>
      <c r="M170" s="15">
        <f t="shared" si="130"/>
        <v>38758.5</v>
      </c>
      <c r="N170" s="15">
        <f t="shared" si="131"/>
        <v>42882.6</v>
      </c>
      <c r="O170" s="15">
        <f t="shared" si="132"/>
        <v>47971.899999999994</v>
      </c>
      <c r="P170" s="15">
        <f t="shared" si="157"/>
        <v>0</v>
      </c>
    </row>
    <row r="171" spans="1:17" s="9" customFormat="1" x14ac:dyDescent="0.3">
      <c r="A171" s="6" t="s">
        <v>920</v>
      </c>
      <c r="B171" s="6" t="s">
        <v>9</v>
      </c>
      <c r="C171" s="6" t="s">
        <v>11</v>
      </c>
      <c r="D171" s="11"/>
      <c r="E171" s="11"/>
      <c r="F171" s="7" t="s">
        <v>15</v>
      </c>
      <c r="G171" s="16">
        <f t="shared" si="156"/>
        <v>38758.5</v>
      </c>
      <c r="H171" s="16">
        <f t="shared" si="156"/>
        <v>42882.6</v>
      </c>
      <c r="I171" s="16">
        <f t="shared" si="156"/>
        <v>47971.899999999994</v>
      </c>
      <c r="J171" s="16">
        <f t="shared" si="156"/>
        <v>0</v>
      </c>
      <c r="K171" s="16">
        <f t="shared" si="156"/>
        <v>0</v>
      </c>
      <c r="L171" s="16">
        <f t="shared" si="156"/>
        <v>0</v>
      </c>
      <c r="M171" s="16">
        <f t="shared" si="130"/>
        <v>38758.5</v>
      </c>
      <c r="N171" s="16">
        <f t="shared" si="131"/>
        <v>42882.6</v>
      </c>
      <c r="O171" s="16">
        <f t="shared" si="132"/>
        <v>47971.899999999994</v>
      </c>
      <c r="P171" s="16">
        <f t="shared" si="157"/>
        <v>0</v>
      </c>
    </row>
    <row r="172" spans="1:17" ht="31.5" customHeight="1" x14ac:dyDescent="0.3">
      <c r="A172" s="33" t="s">
        <v>920</v>
      </c>
      <c r="B172" s="33" t="s">
        <v>9</v>
      </c>
      <c r="C172" s="33" t="s">
        <v>11</v>
      </c>
      <c r="D172" s="8" t="s">
        <v>200</v>
      </c>
      <c r="E172" s="8"/>
      <c r="F172" s="24" t="s">
        <v>662</v>
      </c>
      <c r="G172" s="14">
        <f t="shared" si="156"/>
        <v>38758.5</v>
      </c>
      <c r="H172" s="14">
        <f t="shared" si="156"/>
        <v>42882.6</v>
      </c>
      <c r="I172" s="14">
        <f t="shared" si="156"/>
        <v>47971.899999999994</v>
      </c>
      <c r="J172" s="14">
        <f t="shared" si="156"/>
        <v>0</v>
      </c>
      <c r="K172" s="14">
        <f t="shared" si="156"/>
        <v>0</v>
      </c>
      <c r="L172" s="14">
        <f t="shared" si="156"/>
        <v>0</v>
      </c>
      <c r="M172" s="14">
        <f t="shared" si="130"/>
        <v>38758.5</v>
      </c>
      <c r="N172" s="14">
        <f t="shared" si="131"/>
        <v>42882.6</v>
      </c>
      <c r="O172" s="14">
        <f t="shared" si="132"/>
        <v>47971.899999999994</v>
      </c>
      <c r="P172" s="14">
        <f t="shared" si="157"/>
        <v>0</v>
      </c>
      <c r="Q172" s="2"/>
    </row>
    <row r="173" spans="1:17" x14ac:dyDescent="0.3">
      <c r="A173" s="33" t="s">
        <v>920</v>
      </c>
      <c r="B173" s="33" t="s">
        <v>9</v>
      </c>
      <c r="C173" s="33" t="s">
        <v>11</v>
      </c>
      <c r="D173" s="8" t="s">
        <v>201</v>
      </c>
      <c r="E173" s="8"/>
      <c r="F173" s="24" t="s">
        <v>663</v>
      </c>
      <c r="G173" s="14">
        <f t="shared" si="156"/>
        <v>38758.5</v>
      </c>
      <c r="H173" s="14">
        <f t="shared" si="156"/>
        <v>42882.6</v>
      </c>
      <c r="I173" s="14">
        <f t="shared" si="156"/>
        <v>47971.899999999994</v>
      </c>
      <c r="J173" s="14">
        <f t="shared" si="156"/>
        <v>0</v>
      </c>
      <c r="K173" s="14">
        <f t="shared" si="156"/>
        <v>0</v>
      </c>
      <c r="L173" s="14">
        <f t="shared" si="156"/>
        <v>0</v>
      </c>
      <c r="M173" s="14">
        <f t="shared" si="130"/>
        <v>38758.5</v>
      </c>
      <c r="N173" s="14">
        <f t="shared" si="131"/>
        <v>42882.6</v>
      </c>
      <c r="O173" s="14">
        <f t="shared" si="132"/>
        <v>47971.899999999994</v>
      </c>
      <c r="P173" s="14">
        <f t="shared" si="157"/>
        <v>0</v>
      </c>
      <c r="Q173" s="2"/>
    </row>
    <row r="174" spans="1:17" ht="31.5" customHeight="1" x14ac:dyDescent="0.3">
      <c r="A174" s="33" t="s">
        <v>920</v>
      </c>
      <c r="B174" s="33" t="s">
        <v>9</v>
      </c>
      <c r="C174" s="33" t="s">
        <v>11</v>
      </c>
      <c r="D174" s="8" t="s">
        <v>921</v>
      </c>
      <c r="E174" s="8"/>
      <c r="F174" s="24" t="s">
        <v>928</v>
      </c>
      <c r="G174" s="14">
        <f t="shared" ref="G174:L174" si="158">G175+G177+G179</f>
        <v>38758.5</v>
      </c>
      <c r="H174" s="14">
        <f t="shared" si="158"/>
        <v>42882.6</v>
      </c>
      <c r="I174" s="14">
        <f t="shared" si="158"/>
        <v>47971.899999999994</v>
      </c>
      <c r="J174" s="14">
        <f t="shared" si="158"/>
        <v>0</v>
      </c>
      <c r="K174" s="14">
        <f t="shared" si="158"/>
        <v>0</v>
      </c>
      <c r="L174" s="14">
        <f t="shared" si="158"/>
        <v>0</v>
      </c>
      <c r="M174" s="14">
        <f t="shared" si="130"/>
        <v>38758.5</v>
      </c>
      <c r="N174" s="14">
        <f t="shared" si="131"/>
        <v>42882.6</v>
      </c>
      <c r="O174" s="14">
        <f t="shared" si="132"/>
        <v>47971.899999999994</v>
      </c>
      <c r="P174" s="14">
        <f t="shared" ref="P174" si="159">P175+P177+P179</f>
        <v>0</v>
      </c>
      <c r="Q174" s="2"/>
    </row>
    <row r="175" spans="1:17" ht="78" x14ac:dyDescent="0.3">
      <c r="A175" s="33" t="s">
        <v>920</v>
      </c>
      <c r="B175" s="33" t="s">
        <v>9</v>
      </c>
      <c r="C175" s="33" t="s">
        <v>11</v>
      </c>
      <c r="D175" s="8" t="s">
        <v>921</v>
      </c>
      <c r="E175" s="43" t="s">
        <v>202</v>
      </c>
      <c r="F175" s="24" t="s">
        <v>466</v>
      </c>
      <c r="G175" s="14">
        <f t="shared" ref="G175:L175" si="160">G176</f>
        <v>31350.1</v>
      </c>
      <c r="H175" s="14">
        <f t="shared" si="160"/>
        <v>31350.1</v>
      </c>
      <c r="I175" s="14">
        <f t="shared" si="160"/>
        <v>31350.1</v>
      </c>
      <c r="J175" s="14">
        <f t="shared" si="160"/>
        <v>0</v>
      </c>
      <c r="K175" s="14">
        <f t="shared" si="160"/>
        <v>0</v>
      </c>
      <c r="L175" s="14">
        <f t="shared" si="160"/>
        <v>0</v>
      </c>
      <c r="M175" s="14">
        <f t="shared" si="130"/>
        <v>31350.1</v>
      </c>
      <c r="N175" s="14">
        <f t="shared" si="131"/>
        <v>31350.1</v>
      </c>
      <c r="O175" s="14">
        <f t="shared" si="132"/>
        <v>31350.1</v>
      </c>
      <c r="P175" s="14">
        <f t="shared" ref="P175" si="161">P176</f>
        <v>0</v>
      </c>
      <c r="Q175" s="2"/>
    </row>
    <row r="176" spans="1:17" ht="31.5" customHeight="1" x14ac:dyDescent="0.3">
      <c r="A176" s="33" t="s">
        <v>920</v>
      </c>
      <c r="B176" s="33" t="s">
        <v>9</v>
      </c>
      <c r="C176" s="33" t="s">
        <v>11</v>
      </c>
      <c r="D176" s="8" t="s">
        <v>921</v>
      </c>
      <c r="E176" s="43" t="s">
        <v>1058</v>
      </c>
      <c r="F176" s="24" t="s">
        <v>468</v>
      </c>
      <c r="G176" s="14">
        <v>31350.1</v>
      </c>
      <c r="H176" s="14">
        <v>31350.1</v>
      </c>
      <c r="I176" s="14">
        <v>31350.1</v>
      </c>
      <c r="J176" s="14"/>
      <c r="K176" s="14"/>
      <c r="L176" s="14"/>
      <c r="M176" s="14">
        <f t="shared" si="130"/>
        <v>31350.1</v>
      </c>
      <c r="N176" s="14">
        <f t="shared" si="131"/>
        <v>31350.1</v>
      </c>
      <c r="O176" s="14">
        <f t="shared" si="132"/>
        <v>31350.1</v>
      </c>
      <c r="P176" s="14"/>
      <c r="Q176" s="2"/>
    </row>
    <row r="177" spans="1:17" ht="31.5" customHeight="1" x14ac:dyDescent="0.3">
      <c r="A177" s="33" t="s">
        <v>920</v>
      </c>
      <c r="B177" s="33" t="s">
        <v>9</v>
      </c>
      <c r="C177" s="33" t="s">
        <v>11</v>
      </c>
      <c r="D177" s="8" t="s">
        <v>921</v>
      </c>
      <c r="E177" s="43" t="s">
        <v>150</v>
      </c>
      <c r="F177" s="24" t="s">
        <v>469</v>
      </c>
      <c r="G177" s="14">
        <f t="shared" ref="G177:L177" si="162">G178</f>
        <v>7333.4</v>
      </c>
      <c r="H177" s="14">
        <f t="shared" si="162"/>
        <v>11457.5</v>
      </c>
      <c r="I177" s="14">
        <f t="shared" si="162"/>
        <v>16546.8</v>
      </c>
      <c r="J177" s="14">
        <f t="shared" si="162"/>
        <v>0</v>
      </c>
      <c r="K177" s="14">
        <f t="shared" si="162"/>
        <v>0</v>
      </c>
      <c r="L177" s="14">
        <f t="shared" si="162"/>
        <v>0</v>
      </c>
      <c r="M177" s="14">
        <f t="shared" si="130"/>
        <v>7333.4</v>
      </c>
      <c r="N177" s="14">
        <f t="shared" si="131"/>
        <v>11457.5</v>
      </c>
      <c r="O177" s="14">
        <f t="shared" si="132"/>
        <v>16546.8</v>
      </c>
      <c r="P177" s="14">
        <f t="shared" ref="P177" si="163">P178</f>
        <v>0</v>
      </c>
      <c r="Q177" s="2"/>
    </row>
    <row r="178" spans="1:17" ht="31.5" customHeight="1" x14ac:dyDescent="0.3">
      <c r="A178" s="33" t="s">
        <v>920</v>
      </c>
      <c r="B178" s="33" t="s">
        <v>9</v>
      </c>
      <c r="C178" s="33" t="s">
        <v>11</v>
      </c>
      <c r="D178" s="8" t="s">
        <v>921</v>
      </c>
      <c r="E178" s="8" t="s">
        <v>1074</v>
      </c>
      <c r="F178" s="24" t="s">
        <v>470</v>
      </c>
      <c r="G178" s="14">
        <v>7333.4</v>
      </c>
      <c r="H178" s="14">
        <v>11457.5</v>
      </c>
      <c r="I178" s="14">
        <v>16546.8</v>
      </c>
      <c r="J178" s="14"/>
      <c r="K178" s="14"/>
      <c r="L178" s="14"/>
      <c r="M178" s="14">
        <f t="shared" si="130"/>
        <v>7333.4</v>
      </c>
      <c r="N178" s="14">
        <f t="shared" si="131"/>
        <v>11457.5</v>
      </c>
      <c r="O178" s="14">
        <f t="shared" si="132"/>
        <v>16546.8</v>
      </c>
      <c r="P178" s="14"/>
      <c r="Q178" s="2"/>
    </row>
    <row r="179" spans="1:17" x14ac:dyDescent="0.3">
      <c r="A179" s="33" t="s">
        <v>920</v>
      </c>
      <c r="B179" s="33" t="s">
        <v>9</v>
      </c>
      <c r="C179" s="33" t="s">
        <v>11</v>
      </c>
      <c r="D179" s="8" t="s">
        <v>921</v>
      </c>
      <c r="E179" s="43" t="s">
        <v>236</v>
      </c>
      <c r="F179" s="24" t="s">
        <v>482</v>
      </c>
      <c r="G179" s="14">
        <f t="shared" ref="G179:L179" si="164">G180</f>
        <v>75</v>
      </c>
      <c r="H179" s="14">
        <f t="shared" si="164"/>
        <v>75</v>
      </c>
      <c r="I179" s="14">
        <f t="shared" si="164"/>
        <v>75</v>
      </c>
      <c r="J179" s="14">
        <f t="shared" si="164"/>
        <v>0</v>
      </c>
      <c r="K179" s="14">
        <f t="shared" si="164"/>
        <v>0</v>
      </c>
      <c r="L179" s="14">
        <f t="shared" si="164"/>
        <v>0</v>
      </c>
      <c r="M179" s="14">
        <f t="shared" si="130"/>
        <v>75</v>
      </c>
      <c r="N179" s="14">
        <f t="shared" si="131"/>
        <v>75</v>
      </c>
      <c r="O179" s="14">
        <f t="shared" si="132"/>
        <v>75</v>
      </c>
      <c r="P179" s="14">
        <f t="shared" ref="P179" si="165">P180</f>
        <v>0</v>
      </c>
      <c r="Q179" s="2"/>
    </row>
    <row r="180" spans="1:17" x14ac:dyDescent="0.3">
      <c r="A180" s="33" t="s">
        <v>920</v>
      </c>
      <c r="B180" s="33" t="s">
        <v>9</v>
      </c>
      <c r="C180" s="33" t="s">
        <v>11</v>
      </c>
      <c r="D180" s="8" t="s">
        <v>921</v>
      </c>
      <c r="E180" s="43" t="s">
        <v>1318</v>
      </c>
      <c r="F180" s="24" t="s">
        <v>484</v>
      </c>
      <c r="G180" s="14">
        <v>75</v>
      </c>
      <c r="H180" s="14">
        <v>75</v>
      </c>
      <c r="I180" s="14">
        <v>75</v>
      </c>
      <c r="J180" s="14"/>
      <c r="K180" s="14"/>
      <c r="L180" s="14"/>
      <c r="M180" s="14">
        <f t="shared" si="130"/>
        <v>75</v>
      </c>
      <c r="N180" s="14">
        <f t="shared" si="131"/>
        <v>75</v>
      </c>
      <c r="O180" s="14">
        <f t="shared" si="132"/>
        <v>75</v>
      </c>
      <c r="P180" s="14"/>
      <c r="Q180" s="2"/>
    </row>
    <row r="181" spans="1:17" s="3" customFormat="1" ht="31.5" customHeight="1" x14ac:dyDescent="0.3">
      <c r="A181" s="10" t="s">
        <v>29</v>
      </c>
      <c r="B181" s="4"/>
      <c r="C181" s="4"/>
      <c r="D181" s="4"/>
      <c r="E181" s="4"/>
      <c r="F181" s="5" t="s">
        <v>32</v>
      </c>
      <c r="G181" s="21">
        <f>G182+G210+G243</f>
        <v>107118.20000000001</v>
      </c>
      <c r="H181" s="21">
        <f>H182+H210+H243</f>
        <v>127542.09999999999</v>
      </c>
      <c r="I181" s="21">
        <f>I182+I210+I243</f>
        <v>90116.6</v>
      </c>
      <c r="J181" s="21">
        <f t="shared" ref="J181:L181" si="166">J182+J210+J243</f>
        <v>-20000</v>
      </c>
      <c r="K181" s="21">
        <f t="shared" si="166"/>
        <v>-36453</v>
      </c>
      <c r="L181" s="21">
        <f t="shared" si="166"/>
        <v>0</v>
      </c>
      <c r="M181" s="15">
        <f t="shared" si="130"/>
        <v>87118.200000000012</v>
      </c>
      <c r="N181" s="15">
        <f t="shared" si="131"/>
        <v>91089.099999999991</v>
      </c>
      <c r="O181" s="15">
        <f t="shared" si="132"/>
        <v>90116.6</v>
      </c>
      <c r="P181" s="21">
        <f>P182+P210+P243</f>
        <v>0</v>
      </c>
    </row>
    <row r="182" spans="1:17" s="3" customFormat="1" ht="15.75" customHeight="1" x14ac:dyDescent="0.3">
      <c r="A182" s="10" t="s">
        <v>29</v>
      </c>
      <c r="B182" s="10" t="s">
        <v>24</v>
      </c>
      <c r="C182" s="4"/>
      <c r="D182" s="4"/>
      <c r="E182" s="4"/>
      <c r="F182" s="5" t="s">
        <v>27</v>
      </c>
      <c r="G182" s="21">
        <f t="shared" ref="G182:L183" si="167">G183</f>
        <v>40277.199999999997</v>
      </c>
      <c r="H182" s="21">
        <f t="shared" si="167"/>
        <v>48764.7</v>
      </c>
      <c r="I182" s="21">
        <f t="shared" si="167"/>
        <v>47792.3</v>
      </c>
      <c r="J182" s="21">
        <f t="shared" si="167"/>
        <v>0</v>
      </c>
      <c r="K182" s="21">
        <f t="shared" si="167"/>
        <v>0</v>
      </c>
      <c r="L182" s="21">
        <f t="shared" si="167"/>
        <v>0</v>
      </c>
      <c r="M182" s="15">
        <f t="shared" si="130"/>
        <v>40277.199999999997</v>
      </c>
      <c r="N182" s="15">
        <f t="shared" si="131"/>
        <v>48764.7</v>
      </c>
      <c r="O182" s="15">
        <f t="shared" si="132"/>
        <v>47792.3</v>
      </c>
      <c r="P182" s="21">
        <f t="shared" ref="P182:P183" si="168">P183</f>
        <v>0</v>
      </c>
    </row>
    <row r="183" spans="1:17" s="9" customFormat="1" ht="15.75" customHeight="1" x14ac:dyDescent="0.3">
      <c r="A183" s="11" t="s">
        <v>29</v>
      </c>
      <c r="B183" s="11" t="s">
        <v>24</v>
      </c>
      <c r="C183" s="11" t="s">
        <v>12</v>
      </c>
      <c r="D183" s="6"/>
      <c r="E183" s="6"/>
      <c r="F183" s="7" t="s">
        <v>33</v>
      </c>
      <c r="G183" s="22">
        <f t="shared" si="167"/>
        <v>40277.199999999997</v>
      </c>
      <c r="H183" s="22">
        <f t="shared" si="167"/>
        <v>48764.7</v>
      </c>
      <c r="I183" s="22">
        <f t="shared" si="167"/>
        <v>47792.3</v>
      </c>
      <c r="J183" s="22">
        <f t="shared" si="167"/>
        <v>0</v>
      </c>
      <c r="K183" s="22">
        <f t="shared" si="167"/>
        <v>0</v>
      </c>
      <c r="L183" s="22">
        <f t="shared" si="167"/>
        <v>0</v>
      </c>
      <c r="M183" s="16">
        <f t="shared" si="130"/>
        <v>40277.199999999997</v>
      </c>
      <c r="N183" s="16">
        <f t="shared" si="131"/>
        <v>48764.7</v>
      </c>
      <c r="O183" s="16">
        <f t="shared" si="132"/>
        <v>47792.3</v>
      </c>
      <c r="P183" s="22">
        <f t="shared" si="168"/>
        <v>0</v>
      </c>
    </row>
    <row r="184" spans="1:17" ht="31.5" customHeight="1" x14ac:dyDescent="0.3">
      <c r="A184" s="8" t="s">
        <v>29</v>
      </c>
      <c r="B184" s="8" t="s">
        <v>24</v>
      </c>
      <c r="C184" s="8" t="s">
        <v>12</v>
      </c>
      <c r="D184" s="43" t="s">
        <v>146</v>
      </c>
      <c r="E184" s="43"/>
      <c r="F184" s="24" t="s">
        <v>623</v>
      </c>
      <c r="G184" s="19">
        <f t="shared" ref="G184:L184" si="169">G185+G190</f>
        <v>40277.199999999997</v>
      </c>
      <c r="H184" s="19">
        <f t="shared" si="169"/>
        <v>48764.7</v>
      </c>
      <c r="I184" s="19">
        <f t="shared" si="169"/>
        <v>47792.3</v>
      </c>
      <c r="J184" s="19">
        <f t="shared" si="169"/>
        <v>0</v>
      </c>
      <c r="K184" s="19">
        <f t="shared" si="169"/>
        <v>0</v>
      </c>
      <c r="L184" s="19">
        <f t="shared" si="169"/>
        <v>0</v>
      </c>
      <c r="M184" s="14">
        <f t="shared" si="130"/>
        <v>40277.199999999997</v>
      </c>
      <c r="N184" s="14">
        <f t="shared" si="131"/>
        <v>48764.7</v>
      </c>
      <c r="O184" s="14">
        <f t="shared" si="132"/>
        <v>47792.3</v>
      </c>
      <c r="P184" s="19">
        <f t="shared" ref="P184" si="170">P185+P190</f>
        <v>0</v>
      </c>
      <c r="Q184" s="2"/>
    </row>
    <row r="185" spans="1:17" ht="31.5" customHeight="1" x14ac:dyDescent="0.3">
      <c r="A185" s="8" t="s">
        <v>29</v>
      </c>
      <c r="B185" s="8" t="s">
        <v>24</v>
      </c>
      <c r="C185" s="8" t="s">
        <v>12</v>
      </c>
      <c r="D185" s="43" t="s">
        <v>149</v>
      </c>
      <c r="E185" s="43"/>
      <c r="F185" s="24" t="s">
        <v>873</v>
      </c>
      <c r="G185" s="19">
        <f t="shared" ref="G185:L188" si="171">G186</f>
        <v>970</v>
      </c>
      <c r="H185" s="19">
        <f t="shared" si="171"/>
        <v>753.5</v>
      </c>
      <c r="I185" s="19">
        <f t="shared" si="171"/>
        <v>753.5</v>
      </c>
      <c r="J185" s="19">
        <f t="shared" si="171"/>
        <v>0</v>
      </c>
      <c r="K185" s="19">
        <f t="shared" si="171"/>
        <v>0</v>
      </c>
      <c r="L185" s="19">
        <f t="shared" si="171"/>
        <v>0</v>
      </c>
      <c r="M185" s="14">
        <f t="shared" si="130"/>
        <v>970</v>
      </c>
      <c r="N185" s="14">
        <f t="shared" si="131"/>
        <v>753.5</v>
      </c>
      <c r="O185" s="14">
        <f t="shared" si="132"/>
        <v>753.5</v>
      </c>
      <c r="P185" s="19">
        <f t="shared" ref="P185:P188" si="172">P186</f>
        <v>0</v>
      </c>
      <c r="Q185" s="2"/>
    </row>
    <row r="186" spans="1:17" ht="47.25" customHeight="1" x14ac:dyDescent="0.3">
      <c r="A186" s="8" t="s">
        <v>29</v>
      </c>
      <c r="B186" s="8" t="s">
        <v>24</v>
      </c>
      <c r="C186" s="8" t="s">
        <v>12</v>
      </c>
      <c r="D186" s="43" t="s">
        <v>147</v>
      </c>
      <c r="E186" s="43"/>
      <c r="F186" s="24" t="s">
        <v>624</v>
      </c>
      <c r="G186" s="19">
        <f t="shared" si="171"/>
        <v>970</v>
      </c>
      <c r="H186" s="19">
        <f t="shared" si="171"/>
        <v>753.5</v>
      </c>
      <c r="I186" s="19">
        <f t="shared" si="171"/>
        <v>753.5</v>
      </c>
      <c r="J186" s="19">
        <f t="shared" si="171"/>
        <v>0</v>
      </c>
      <c r="K186" s="19">
        <f t="shared" si="171"/>
        <v>0</v>
      </c>
      <c r="L186" s="19">
        <f t="shared" si="171"/>
        <v>0</v>
      </c>
      <c r="M186" s="14">
        <f t="shared" si="130"/>
        <v>970</v>
      </c>
      <c r="N186" s="14">
        <f t="shared" si="131"/>
        <v>753.5</v>
      </c>
      <c r="O186" s="14">
        <f t="shared" si="132"/>
        <v>753.5</v>
      </c>
      <c r="P186" s="19">
        <f t="shared" si="172"/>
        <v>0</v>
      </c>
      <c r="Q186" s="2"/>
    </row>
    <row r="187" spans="1:17" ht="31.5" customHeight="1" x14ac:dyDescent="0.3">
      <c r="A187" s="8" t="s">
        <v>29</v>
      </c>
      <c r="B187" s="8" t="s">
        <v>24</v>
      </c>
      <c r="C187" s="8" t="s">
        <v>12</v>
      </c>
      <c r="D187" s="43" t="s">
        <v>308</v>
      </c>
      <c r="E187" s="43"/>
      <c r="F187" s="24" t="s">
        <v>625</v>
      </c>
      <c r="G187" s="19">
        <f t="shared" si="171"/>
        <v>970</v>
      </c>
      <c r="H187" s="19">
        <f t="shared" si="171"/>
        <v>753.5</v>
      </c>
      <c r="I187" s="19">
        <f t="shared" si="171"/>
        <v>753.5</v>
      </c>
      <c r="J187" s="19">
        <f t="shared" si="171"/>
        <v>0</v>
      </c>
      <c r="K187" s="19">
        <f t="shared" si="171"/>
        <v>0</v>
      </c>
      <c r="L187" s="19">
        <f t="shared" si="171"/>
        <v>0</v>
      </c>
      <c r="M187" s="14">
        <f t="shared" si="130"/>
        <v>970</v>
      </c>
      <c r="N187" s="14">
        <f t="shared" si="131"/>
        <v>753.5</v>
      </c>
      <c r="O187" s="14">
        <f t="shared" si="132"/>
        <v>753.5</v>
      </c>
      <c r="P187" s="19">
        <f t="shared" si="172"/>
        <v>0</v>
      </c>
      <c r="Q187" s="2"/>
    </row>
    <row r="188" spans="1:17" ht="31.5" customHeight="1" x14ac:dyDescent="0.3">
      <c r="A188" s="8" t="s">
        <v>29</v>
      </c>
      <c r="B188" s="8" t="s">
        <v>24</v>
      </c>
      <c r="C188" s="8" t="s">
        <v>12</v>
      </c>
      <c r="D188" s="43" t="s">
        <v>308</v>
      </c>
      <c r="E188" s="43" t="s">
        <v>150</v>
      </c>
      <c r="F188" s="24" t="s">
        <v>469</v>
      </c>
      <c r="G188" s="19">
        <f t="shared" si="171"/>
        <v>970</v>
      </c>
      <c r="H188" s="19">
        <f t="shared" si="171"/>
        <v>753.5</v>
      </c>
      <c r="I188" s="19">
        <f t="shared" si="171"/>
        <v>753.5</v>
      </c>
      <c r="J188" s="19">
        <f t="shared" si="171"/>
        <v>0</v>
      </c>
      <c r="K188" s="19">
        <f t="shared" si="171"/>
        <v>0</v>
      </c>
      <c r="L188" s="19">
        <f t="shared" si="171"/>
        <v>0</v>
      </c>
      <c r="M188" s="14">
        <f t="shared" si="130"/>
        <v>970</v>
      </c>
      <c r="N188" s="14">
        <f t="shared" si="131"/>
        <v>753.5</v>
      </c>
      <c r="O188" s="14">
        <f t="shared" si="132"/>
        <v>753.5</v>
      </c>
      <c r="P188" s="19">
        <f t="shared" si="172"/>
        <v>0</v>
      </c>
      <c r="Q188" s="2"/>
    </row>
    <row r="189" spans="1:17" ht="31.5" customHeight="1" x14ac:dyDescent="0.3">
      <c r="A189" s="8" t="s">
        <v>29</v>
      </c>
      <c r="B189" s="8" t="s">
        <v>24</v>
      </c>
      <c r="C189" s="8" t="s">
        <v>12</v>
      </c>
      <c r="D189" s="43" t="s">
        <v>308</v>
      </c>
      <c r="E189" s="8" t="s">
        <v>1074</v>
      </c>
      <c r="F189" s="24" t="s">
        <v>470</v>
      </c>
      <c r="G189" s="20">
        <v>970</v>
      </c>
      <c r="H189" s="20">
        <v>753.5</v>
      </c>
      <c r="I189" s="20">
        <v>753.5</v>
      </c>
      <c r="J189" s="20"/>
      <c r="K189" s="20"/>
      <c r="L189" s="20"/>
      <c r="M189" s="14">
        <f t="shared" si="130"/>
        <v>970</v>
      </c>
      <c r="N189" s="14">
        <f t="shared" si="131"/>
        <v>753.5</v>
      </c>
      <c r="O189" s="14">
        <f t="shared" si="132"/>
        <v>753.5</v>
      </c>
      <c r="P189" s="20"/>
      <c r="Q189" s="2"/>
    </row>
    <row r="190" spans="1:17" ht="31.5" customHeight="1" x14ac:dyDescent="0.3">
      <c r="A190" s="8" t="s">
        <v>29</v>
      </c>
      <c r="B190" s="8" t="s">
        <v>24</v>
      </c>
      <c r="C190" s="8" t="s">
        <v>12</v>
      </c>
      <c r="D190" s="43" t="s">
        <v>309</v>
      </c>
      <c r="E190" s="43"/>
      <c r="F190" s="24" t="s">
        <v>700</v>
      </c>
      <c r="G190" s="19">
        <f t="shared" ref="G190:L190" si="173">G191+G195+G206</f>
        <v>39307.199999999997</v>
      </c>
      <c r="H190" s="19">
        <f t="shared" si="173"/>
        <v>48011.199999999997</v>
      </c>
      <c r="I190" s="19">
        <f t="shared" si="173"/>
        <v>47038.8</v>
      </c>
      <c r="J190" s="19">
        <f t="shared" si="173"/>
        <v>0</v>
      </c>
      <c r="K190" s="19">
        <f t="shared" si="173"/>
        <v>0</v>
      </c>
      <c r="L190" s="19">
        <f t="shared" si="173"/>
        <v>0</v>
      </c>
      <c r="M190" s="14">
        <f t="shared" si="130"/>
        <v>39307.199999999997</v>
      </c>
      <c r="N190" s="14">
        <f t="shared" si="131"/>
        <v>48011.199999999997</v>
      </c>
      <c r="O190" s="14">
        <f t="shared" si="132"/>
        <v>47038.8</v>
      </c>
      <c r="P190" s="19">
        <f t="shared" ref="P190" si="174">P191+P195+P206</f>
        <v>0</v>
      </c>
      <c r="Q190" s="2"/>
    </row>
    <row r="191" spans="1:17" ht="47.25" customHeight="1" x14ac:dyDescent="0.3">
      <c r="A191" s="8" t="s">
        <v>29</v>
      </c>
      <c r="B191" s="8" t="s">
        <v>24</v>
      </c>
      <c r="C191" s="8" t="s">
        <v>12</v>
      </c>
      <c r="D191" s="43" t="s">
        <v>310</v>
      </c>
      <c r="E191" s="43"/>
      <c r="F191" s="24" t="s">
        <v>631</v>
      </c>
      <c r="G191" s="19">
        <f t="shared" ref="G191:L193" si="175">G192</f>
        <v>2349</v>
      </c>
      <c r="H191" s="19">
        <f t="shared" si="175"/>
        <v>8053</v>
      </c>
      <c r="I191" s="19">
        <f t="shared" si="175"/>
        <v>7080.6</v>
      </c>
      <c r="J191" s="19">
        <f t="shared" si="175"/>
        <v>0</v>
      </c>
      <c r="K191" s="19">
        <f t="shared" si="175"/>
        <v>0</v>
      </c>
      <c r="L191" s="19">
        <f t="shared" si="175"/>
        <v>0</v>
      </c>
      <c r="M191" s="14">
        <f t="shared" si="130"/>
        <v>2349</v>
      </c>
      <c r="N191" s="14">
        <f t="shared" si="131"/>
        <v>8053</v>
      </c>
      <c r="O191" s="14">
        <f t="shared" si="132"/>
        <v>7080.6</v>
      </c>
      <c r="P191" s="19">
        <f t="shared" ref="P191:P193" si="176">P192</f>
        <v>0</v>
      </c>
      <c r="Q191" s="2"/>
    </row>
    <row r="192" spans="1:17" ht="31.5" customHeight="1" x14ac:dyDescent="0.3">
      <c r="A192" s="8" t="s">
        <v>29</v>
      </c>
      <c r="B192" s="8" t="s">
        <v>24</v>
      </c>
      <c r="C192" s="8" t="s">
        <v>12</v>
      </c>
      <c r="D192" s="43" t="s">
        <v>311</v>
      </c>
      <c r="E192" s="43"/>
      <c r="F192" s="24" t="s">
        <v>632</v>
      </c>
      <c r="G192" s="19">
        <f t="shared" si="175"/>
        <v>2349</v>
      </c>
      <c r="H192" s="19">
        <f t="shared" si="175"/>
        <v>8053</v>
      </c>
      <c r="I192" s="19">
        <f t="shared" si="175"/>
        <v>7080.6</v>
      </c>
      <c r="J192" s="19">
        <f t="shared" si="175"/>
        <v>0</v>
      </c>
      <c r="K192" s="19">
        <f t="shared" si="175"/>
        <v>0</v>
      </c>
      <c r="L192" s="19">
        <f t="shared" si="175"/>
        <v>0</v>
      </c>
      <c r="M192" s="14">
        <f t="shared" si="130"/>
        <v>2349</v>
      </c>
      <c r="N192" s="14">
        <f t="shared" si="131"/>
        <v>8053</v>
      </c>
      <c r="O192" s="14">
        <f t="shared" si="132"/>
        <v>7080.6</v>
      </c>
      <c r="P192" s="19">
        <f t="shared" si="176"/>
        <v>0</v>
      </c>
      <c r="Q192" s="2"/>
    </row>
    <row r="193" spans="1:17" ht="31.5" customHeight="1" x14ac:dyDescent="0.3">
      <c r="A193" s="8" t="s">
        <v>29</v>
      </c>
      <c r="B193" s="8" t="s">
        <v>24</v>
      </c>
      <c r="C193" s="8" t="s">
        <v>12</v>
      </c>
      <c r="D193" s="43" t="s">
        <v>311</v>
      </c>
      <c r="E193" s="43" t="s">
        <v>150</v>
      </c>
      <c r="F193" s="24" t="s">
        <v>469</v>
      </c>
      <c r="G193" s="19">
        <f t="shared" si="175"/>
        <v>2349</v>
      </c>
      <c r="H193" s="19">
        <f t="shared" si="175"/>
        <v>8053</v>
      </c>
      <c r="I193" s="19">
        <f t="shared" si="175"/>
        <v>7080.6</v>
      </c>
      <c r="J193" s="19">
        <f t="shared" si="175"/>
        <v>0</v>
      </c>
      <c r="K193" s="19">
        <f t="shared" si="175"/>
        <v>0</v>
      </c>
      <c r="L193" s="19">
        <f t="shared" si="175"/>
        <v>0</v>
      </c>
      <c r="M193" s="14">
        <f t="shared" si="130"/>
        <v>2349</v>
      </c>
      <c r="N193" s="14">
        <f t="shared" si="131"/>
        <v>8053</v>
      </c>
      <c r="O193" s="14">
        <f t="shared" si="132"/>
        <v>7080.6</v>
      </c>
      <c r="P193" s="19">
        <f t="shared" si="176"/>
        <v>0</v>
      </c>
      <c r="Q193" s="2"/>
    </row>
    <row r="194" spans="1:17" ht="31.5" customHeight="1" x14ac:dyDescent="0.3">
      <c r="A194" s="8" t="s">
        <v>29</v>
      </c>
      <c r="B194" s="8" t="s">
        <v>24</v>
      </c>
      <c r="C194" s="8" t="s">
        <v>12</v>
      </c>
      <c r="D194" s="43" t="s">
        <v>311</v>
      </c>
      <c r="E194" s="8" t="s">
        <v>1074</v>
      </c>
      <c r="F194" s="24" t="s">
        <v>470</v>
      </c>
      <c r="G194" s="20">
        <v>2349</v>
      </c>
      <c r="H194" s="20">
        <v>8053</v>
      </c>
      <c r="I194" s="20">
        <v>7080.6</v>
      </c>
      <c r="J194" s="20"/>
      <c r="K194" s="20"/>
      <c r="L194" s="20"/>
      <c r="M194" s="14">
        <f t="shared" si="130"/>
        <v>2349</v>
      </c>
      <c r="N194" s="14">
        <f t="shared" si="131"/>
        <v>8053</v>
      </c>
      <c r="O194" s="14">
        <f t="shared" si="132"/>
        <v>7080.6</v>
      </c>
      <c r="P194" s="20"/>
      <c r="Q194" s="2"/>
    </row>
    <row r="195" spans="1:17" ht="31.5" customHeight="1" x14ac:dyDescent="0.3">
      <c r="A195" s="8" t="s">
        <v>29</v>
      </c>
      <c r="B195" s="8" t="s">
        <v>24</v>
      </c>
      <c r="C195" s="8" t="s">
        <v>12</v>
      </c>
      <c r="D195" s="43" t="s">
        <v>312</v>
      </c>
      <c r="E195" s="43"/>
      <c r="F195" s="24" t="s">
        <v>633</v>
      </c>
      <c r="G195" s="19">
        <f t="shared" ref="G195:L195" si="177">G196+G203</f>
        <v>29292.2</v>
      </c>
      <c r="H195" s="19">
        <f t="shared" si="177"/>
        <v>29292.2</v>
      </c>
      <c r="I195" s="19">
        <f t="shared" si="177"/>
        <v>29292.2</v>
      </c>
      <c r="J195" s="19">
        <f t="shared" si="177"/>
        <v>0</v>
      </c>
      <c r="K195" s="19">
        <f t="shared" si="177"/>
        <v>0</v>
      </c>
      <c r="L195" s="19">
        <f t="shared" si="177"/>
        <v>0</v>
      </c>
      <c r="M195" s="14">
        <f t="shared" si="130"/>
        <v>29292.2</v>
      </c>
      <c r="N195" s="14">
        <f t="shared" si="131"/>
        <v>29292.2</v>
      </c>
      <c r="O195" s="14">
        <f t="shared" si="132"/>
        <v>29292.2</v>
      </c>
      <c r="P195" s="19">
        <f t="shared" ref="P195" si="178">P196+P203</f>
        <v>0</v>
      </c>
      <c r="Q195" s="2"/>
    </row>
    <row r="196" spans="1:17" ht="63" customHeight="1" x14ac:dyDescent="0.3">
      <c r="A196" s="8" t="s">
        <v>29</v>
      </c>
      <c r="B196" s="8" t="s">
        <v>24</v>
      </c>
      <c r="C196" s="8" t="s">
        <v>12</v>
      </c>
      <c r="D196" s="43" t="s">
        <v>313</v>
      </c>
      <c r="E196" s="43"/>
      <c r="F196" s="24" t="s">
        <v>973</v>
      </c>
      <c r="G196" s="19">
        <f t="shared" ref="G196:L196" si="179">G197+G199+G201</f>
        <v>27836.799999999999</v>
      </c>
      <c r="H196" s="19">
        <f t="shared" si="179"/>
        <v>27836.799999999999</v>
      </c>
      <c r="I196" s="19">
        <f t="shared" si="179"/>
        <v>27836.799999999999</v>
      </c>
      <c r="J196" s="19">
        <f t="shared" si="179"/>
        <v>0</v>
      </c>
      <c r="K196" s="19">
        <f t="shared" si="179"/>
        <v>0</v>
      </c>
      <c r="L196" s="19">
        <f t="shared" si="179"/>
        <v>0</v>
      </c>
      <c r="M196" s="14">
        <f t="shared" si="130"/>
        <v>27836.799999999999</v>
      </c>
      <c r="N196" s="14">
        <f t="shared" si="131"/>
        <v>27836.799999999999</v>
      </c>
      <c r="O196" s="14">
        <f t="shared" si="132"/>
        <v>27836.799999999999</v>
      </c>
      <c r="P196" s="19">
        <f t="shared" ref="P196" si="180">P197+P199+P201</f>
        <v>0</v>
      </c>
      <c r="Q196" s="2"/>
    </row>
    <row r="197" spans="1:17" ht="78.75" customHeight="1" x14ac:dyDescent="0.3">
      <c r="A197" s="8" t="s">
        <v>29</v>
      </c>
      <c r="B197" s="8" t="s">
        <v>24</v>
      </c>
      <c r="C197" s="8" t="s">
        <v>12</v>
      </c>
      <c r="D197" s="43" t="s">
        <v>313</v>
      </c>
      <c r="E197" s="43" t="s">
        <v>202</v>
      </c>
      <c r="F197" s="24" t="s">
        <v>466</v>
      </c>
      <c r="G197" s="19">
        <f t="shared" ref="G197:L197" si="181">G198</f>
        <v>23548.6</v>
      </c>
      <c r="H197" s="19">
        <f t="shared" si="181"/>
        <v>23548.6</v>
      </c>
      <c r="I197" s="19">
        <f t="shared" si="181"/>
        <v>23548.6</v>
      </c>
      <c r="J197" s="19">
        <f t="shared" si="181"/>
        <v>0</v>
      </c>
      <c r="K197" s="19">
        <f t="shared" si="181"/>
        <v>0</v>
      </c>
      <c r="L197" s="19">
        <f t="shared" si="181"/>
        <v>0</v>
      </c>
      <c r="M197" s="14">
        <f t="shared" si="130"/>
        <v>23548.6</v>
      </c>
      <c r="N197" s="14">
        <f t="shared" si="131"/>
        <v>23548.6</v>
      </c>
      <c r="O197" s="14">
        <f t="shared" si="132"/>
        <v>23548.6</v>
      </c>
      <c r="P197" s="19">
        <f t="shared" ref="P197" si="182">P198</f>
        <v>0</v>
      </c>
      <c r="Q197" s="2"/>
    </row>
    <row r="198" spans="1:17" ht="15.75" customHeight="1" x14ac:dyDescent="0.3">
      <c r="A198" s="8" t="s">
        <v>29</v>
      </c>
      <c r="B198" s="8" t="s">
        <v>24</v>
      </c>
      <c r="C198" s="8" t="s">
        <v>12</v>
      </c>
      <c r="D198" s="43" t="s">
        <v>313</v>
      </c>
      <c r="E198" s="8" t="s">
        <v>1308</v>
      </c>
      <c r="F198" s="24" t="s">
        <v>467</v>
      </c>
      <c r="G198" s="19">
        <v>23548.6</v>
      </c>
      <c r="H198" s="19">
        <v>23548.6</v>
      </c>
      <c r="I198" s="19">
        <v>23548.6</v>
      </c>
      <c r="J198" s="19"/>
      <c r="K198" s="19"/>
      <c r="L198" s="19"/>
      <c r="M198" s="14">
        <f t="shared" si="130"/>
        <v>23548.6</v>
      </c>
      <c r="N198" s="14">
        <f t="shared" si="131"/>
        <v>23548.6</v>
      </c>
      <c r="O198" s="14">
        <f t="shared" si="132"/>
        <v>23548.6</v>
      </c>
      <c r="P198" s="19"/>
      <c r="Q198" s="2"/>
    </row>
    <row r="199" spans="1:17" ht="31.5" customHeight="1" x14ac:dyDescent="0.3">
      <c r="A199" s="8" t="s">
        <v>29</v>
      </c>
      <c r="B199" s="8" t="s">
        <v>24</v>
      </c>
      <c r="C199" s="8" t="s">
        <v>12</v>
      </c>
      <c r="D199" s="43" t="s">
        <v>313</v>
      </c>
      <c r="E199" s="43" t="s">
        <v>150</v>
      </c>
      <c r="F199" s="24" t="s">
        <v>469</v>
      </c>
      <c r="G199" s="19">
        <f t="shared" ref="G199:L199" si="183">G200</f>
        <v>4218.8</v>
      </c>
      <c r="H199" s="19">
        <f t="shared" si="183"/>
        <v>4218.8</v>
      </c>
      <c r="I199" s="19">
        <f t="shared" si="183"/>
        <v>4218.8</v>
      </c>
      <c r="J199" s="19">
        <f t="shared" si="183"/>
        <v>0</v>
      </c>
      <c r="K199" s="19">
        <f t="shared" si="183"/>
        <v>0</v>
      </c>
      <c r="L199" s="19">
        <f t="shared" si="183"/>
        <v>0</v>
      </c>
      <c r="M199" s="14">
        <f t="shared" si="130"/>
        <v>4218.8</v>
      </c>
      <c r="N199" s="14">
        <f t="shared" si="131"/>
        <v>4218.8</v>
      </c>
      <c r="O199" s="14">
        <f t="shared" si="132"/>
        <v>4218.8</v>
      </c>
      <c r="P199" s="19">
        <f t="shared" ref="P199" si="184">P200</f>
        <v>0</v>
      </c>
      <c r="Q199" s="2"/>
    </row>
    <row r="200" spans="1:17" ht="31.5" customHeight="1" x14ac:dyDescent="0.3">
      <c r="A200" s="8" t="s">
        <v>29</v>
      </c>
      <c r="B200" s="8" t="s">
        <v>24</v>
      </c>
      <c r="C200" s="8" t="s">
        <v>12</v>
      </c>
      <c r="D200" s="43" t="s">
        <v>313</v>
      </c>
      <c r="E200" s="8" t="s">
        <v>1074</v>
      </c>
      <c r="F200" s="24" t="s">
        <v>470</v>
      </c>
      <c r="G200" s="19">
        <v>4218.8</v>
      </c>
      <c r="H200" s="19">
        <v>4218.8</v>
      </c>
      <c r="I200" s="19">
        <v>4218.8</v>
      </c>
      <c r="J200" s="19"/>
      <c r="K200" s="19"/>
      <c r="L200" s="19"/>
      <c r="M200" s="14">
        <f t="shared" si="130"/>
        <v>4218.8</v>
      </c>
      <c r="N200" s="14">
        <f t="shared" si="131"/>
        <v>4218.8</v>
      </c>
      <c r="O200" s="14">
        <f t="shared" si="132"/>
        <v>4218.8</v>
      </c>
      <c r="P200" s="19"/>
      <c r="Q200" s="2"/>
    </row>
    <row r="201" spans="1:17" ht="15.75" customHeight="1" x14ac:dyDescent="0.3">
      <c r="A201" s="8" t="s">
        <v>29</v>
      </c>
      <c r="B201" s="8" t="s">
        <v>24</v>
      </c>
      <c r="C201" s="8" t="s">
        <v>12</v>
      </c>
      <c r="D201" s="43" t="s">
        <v>313</v>
      </c>
      <c r="E201" s="43" t="s">
        <v>236</v>
      </c>
      <c r="F201" s="24" t="s">
        <v>482</v>
      </c>
      <c r="G201" s="19">
        <f t="shared" ref="G201:L201" si="185">G202</f>
        <v>69.400000000000006</v>
      </c>
      <c r="H201" s="19">
        <f t="shared" si="185"/>
        <v>69.400000000000006</v>
      </c>
      <c r="I201" s="19">
        <f t="shared" si="185"/>
        <v>69.400000000000006</v>
      </c>
      <c r="J201" s="19">
        <f t="shared" si="185"/>
        <v>0</v>
      </c>
      <c r="K201" s="19">
        <f t="shared" si="185"/>
        <v>0</v>
      </c>
      <c r="L201" s="19">
        <f t="shared" si="185"/>
        <v>0</v>
      </c>
      <c r="M201" s="14">
        <f t="shared" si="130"/>
        <v>69.400000000000006</v>
      </c>
      <c r="N201" s="14">
        <f t="shared" si="131"/>
        <v>69.400000000000006</v>
      </c>
      <c r="O201" s="14">
        <f t="shared" si="132"/>
        <v>69.400000000000006</v>
      </c>
      <c r="P201" s="19">
        <f t="shared" ref="P201" si="186">P202</f>
        <v>0</v>
      </c>
      <c r="Q201" s="2"/>
    </row>
    <row r="202" spans="1:17" ht="15.75" customHeight="1" x14ac:dyDescent="0.3">
      <c r="A202" s="8" t="s">
        <v>29</v>
      </c>
      <c r="B202" s="8" t="s">
        <v>24</v>
      </c>
      <c r="C202" s="8" t="s">
        <v>12</v>
      </c>
      <c r="D202" s="43" t="s">
        <v>313</v>
      </c>
      <c r="E202" s="43" t="s">
        <v>1318</v>
      </c>
      <c r="F202" s="24" t="s">
        <v>484</v>
      </c>
      <c r="G202" s="19">
        <v>69.400000000000006</v>
      </c>
      <c r="H202" s="19">
        <v>69.400000000000006</v>
      </c>
      <c r="I202" s="19">
        <v>69.400000000000006</v>
      </c>
      <c r="J202" s="19"/>
      <c r="K202" s="19"/>
      <c r="L202" s="19"/>
      <c r="M202" s="14">
        <f t="shared" si="130"/>
        <v>69.400000000000006</v>
      </c>
      <c r="N202" s="14">
        <f t="shared" si="131"/>
        <v>69.400000000000006</v>
      </c>
      <c r="O202" s="14">
        <f t="shared" si="132"/>
        <v>69.400000000000006</v>
      </c>
      <c r="P202" s="19"/>
      <c r="Q202" s="2"/>
    </row>
    <row r="203" spans="1:17" ht="47.25" customHeight="1" x14ac:dyDescent="0.3">
      <c r="A203" s="8" t="s">
        <v>29</v>
      </c>
      <c r="B203" s="8" t="s">
        <v>24</v>
      </c>
      <c r="C203" s="8" t="s">
        <v>12</v>
      </c>
      <c r="D203" s="43" t="s">
        <v>314</v>
      </c>
      <c r="E203" s="43"/>
      <c r="F203" s="24" t="s">
        <v>634</v>
      </c>
      <c r="G203" s="19">
        <f t="shared" ref="G203:L204" si="187">G204</f>
        <v>1455.4</v>
      </c>
      <c r="H203" s="19">
        <f t="shared" si="187"/>
        <v>1455.4</v>
      </c>
      <c r="I203" s="19">
        <f t="shared" si="187"/>
        <v>1455.4</v>
      </c>
      <c r="J203" s="19">
        <f t="shared" si="187"/>
        <v>0</v>
      </c>
      <c r="K203" s="19">
        <f t="shared" si="187"/>
        <v>0</v>
      </c>
      <c r="L203" s="19">
        <f t="shared" si="187"/>
        <v>0</v>
      </c>
      <c r="M203" s="14">
        <f t="shared" si="130"/>
        <v>1455.4</v>
      </c>
      <c r="N203" s="14">
        <f t="shared" si="131"/>
        <v>1455.4</v>
      </c>
      <c r="O203" s="14">
        <f t="shared" si="132"/>
        <v>1455.4</v>
      </c>
      <c r="P203" s="19">
        <f t="shared" ref="P203:P204" si="188">P204</f>
        <v>0</v>
      </c>
      <c r="Q203" s="2"/>
    </row>
    <row r="204" spans="1:17" ht="31.5" customHeight="1" x14ac:dyDescent="0.3">
      <c r="A204" s="8" t="s">
        <v>29</v>
      </c>
      <c r="B204" s="8" t="s">
        <v>24</v>
      </c>
      <c r="C204" s="8" t="s">
        <v>12</v>
      </c>
      <c r="D204" s="43" t="s">
        <v>314</v>
      </c>
      <c r="E204" s="43" t="s">
        <v>150</v>
      </c>
      <c r="F204" s="24" t="s">
        <v>469</v>
      </c>
      <c r="G204" s="19">
        <f t="shared" si="187"/>
        <v>1455.4</v>
      </c>
      <c r="H204" s="19">
        <f t="shared" si="187"/>
        <v>1455.4</v>
      </c>
      <c r="I204" s="19">
        <f t="shared" si="187"/>
        <v>1455.4</v>
      </c>
      <c r="J204" s="19">
        <f t="shared" si="187"/>
        <v>0</v>
      </c>
      <c r="K204" s="19">
        <f t="shared" si="187"/>
        <v>0</v>
      </c>
      <c r="L204" s="19">
        <f t="shared" si="187"/>
        <v>0</v>
      </c>
      <c r="M204" s="14">
        <f t="shared" si="130"/>
        <v>1455.4</v>
      </c>
      <c r="N204" s="14">
        <f t="shared" si="131"/>
        <v>1455.4</v>
      </c>
      <c r="O204" s="14">
        <f t="shared" si="132"/>
        <v>1455.4</v>
      </c>
      <c r="P204" s="19">
        <f t="shared" si="188"/>
        <v>0</v>
      </c>
      <c r="Q204" s="2"/>
    </row>
    <row r="205" spans="1:17" ht="31.5" customHeight="1" x14ac:dyDescent="0.3">
      <c r="A205" s="8" t="s">
        <v>29</v>
      </c>
      <c r="B205" s="8" t="s">
        <v>24</v>
      </c>
      <c r="C205" s="8" t="s">
        <v>12</v>
      </c>
      <c r="D205" s="43" t="s">
        <v>314</v>
      </c>
      <c r="E205" s="8" t="s">
        <v>1074</v>
      </c>
      <c r="F205" s="24" t="s">
        <v>470</v>
      </c>
      <c r="G205" s="20">
        <v>1455.4</v>
      </c>
      <c r="H205" s="20">
        <v>1455.4</v>
      </c>
      <c r="I205" s="20">
        <v>1455.4</v>
      </c>
      <c r="J205" s="20"/>
      <c r="K205" s="20"/>
      <c r="L205" s="20"/>
      <c r="M205" s="14">
        <f t="shared" si="130"/>
        <v>1455.4</v>
      </c>
      <c r="N205" s="14">
        <f t="shared" si="131"/>
        <v>1455.4</v>
      </c>
      <c r="O205" s="14">
        <f t="shared" si="132"/>
        <v>1455.4</v>
      </c>
      <c r="P205" s="20"/>
      <c r="Q205" s="2"/>
    </row>
    <row r="206" spans="1:17" ht="47.25" customHeight="1" x14ac:dyDescent="0.3">
      <c r="A206" s="8" t="s">
        <v>29</v>
      </c>
      <c r="B206" s="8" t="s">
        <v>24</v>
      </c>
      <c r="C206" s="8" t="s">
        <v>12</v>
      </c>
      <c r="D206" s="43" t="s">
        <v>315</v>
      </c>
      <c r="E206" s="43"/>
      <c r="F206" s="24" t="s">
        <v>874</v>
      </c>
      <c r="G206" s="19">
        <f t="shared" ref="G206:L208" si="189">G207</f>
        <v>7666</v>
      </c>
      <c r="H206" s="19">
        <f t="shared" si="189"/>
        <v>10666</v>
      </c>
      <c r="I206" s="19">
        <f t="shared" si="189"/>
        <v>10666</v>
      </c>
      <c r="J206" s="19">
        <f t="shared" si="189"/>
        <v>0</v>
      </c>
      <c r="K206" s="19">
        <f t="shared" si="189"/>
        <v>0</v>
      </c>
      <c r="L206" s="19">
        <f t="shared" si="189"/>
        <v>0</v>
      </c>
      <c r="M206" s="14">
        <f t="shared" ref="M206:M269" si="190">G206+J206</f>
        <v>7666</v>
      </c>
      <c r="N206" s="14">
        <f t="shared" ref="N206:N269" si="191">H206+K206</f>
        <v>10666</v>
      </c>
      <c r="O206" s="14">
        <f t="shared" ref="O206:O269" si="192">I206+L206</f>
        <v>10666</v>
      </c>
      <c r="P206" s="19">
        <f t="shared" ref="P206:P208" si="193">P207</f>
        <v>0</v>
      </c>
      <c r="Q206" s="2"/>
    </row>
    <row r="207" spans="1:17" ht="31.5" customHeight="1" x14ac:dyDescent="0.3">
      <c r="A207" s="8" t="s">
        <v>29</v>
      </c>
      <c r="B207" s="8" t="s">
        <v>24</v>
      </c>
      <c r="C207" s="8" t="s">
        <v>12</v>
      </c>
      <c r="D207" s="43" t="s">
        <v>316</v>
      </c>
      <c r="E207" s="43"/>
      <c r="F207" s="24" t="s">
        <v>635</v>
      </c>
      <c r="G207" s="19">
        <f t="shared" si="189"/>
        <v>7666</v>
      </c>
      <c r="H207" s="19">
        <f t="shared" si="189"/>
        <v>10666</v>
      </c>
      <c r="I207" s="19">
        <f t="shared" si="189"/>
        <v>10666</v>
      </c>
      <c r="J207" s="19">
        <f t="shared" si="189"/>
        <v>0</v>
      </c>
      <c r="K207" s="19">
        <f t="shared" si="189"/>
        <v>0</v>
      </c>
      <c r="L207" s="19">
        <f t="shared" si="189"/>
        <v>0</v>
      </c>
      <c r="M207" s="14">
        <f t="shared" si="190"/>
        <v>7666</v>
      </c>
      <c r="N207" s="14">
        <f t="shared" si="191"/>
        <v>10666</v>
      </c>
      <c r="O207" s="14">
        <f t="shared" si="192"/>
        <v>10666</v>
      </c>
      <c r="P207" s="19">
        <f t="shared" si="193"/>
        <v>0</v>
      </c>
      <c r="Q207" s="2"/>
    </row>
    <row r="208" spans="1:17" ht="31.5" customHeight="1" x14ac:dyDescent="0.3">
      <c r="A208" s="8" t="s">
        <v>29</v>
      </c>
      <c r="B208" s="8" t="s">
        <v>24</v>
      </c>
      <c r="C208" s="8" t="s">
        <v>12</v>
      </c>
      <c r="D208" s="43" t="s">
        <v>316</v>
      </c>
      <c r="E208" s="43" t="s">
        <v>150</v>
      </c>
      <c r="F208" s="24" t="s">
        <v>469</v>
      </c>
      <c r="G208" s="19">
        <f t="shared" si="189"/>
        <v>7666</v>
      </c>
      <c r="H208" s="19">
        <f t="shared" si="189"/>
        <v>10666</v>
      </c>
      <c r="I208" s="19">
        <f t="shared" si="189"/>
        <v>10666</v>
      </c>
      <c r="J208" s="19">
        <f t="shared" si="189"/>
        <v>0</v>
      </c>
      <c r="K208" s="19">
        <f t="shared" si="189"/>
        <v>0</v>
      </c>
      <c r="L208" s="19">
        <f t="shared" si="189"/>
        <v>0</v>
      </c>
      <c r="M208" s="14">
        <f t="shared" si="190"/>
        <v>7666</v>
      </c>
      <c r="N208" s="14">
        <f t="shared" si="191"/>
        <v>10666</v>
      </c>
      <c r="O208" s="14">
        <f t="shared" si="192"/>
        <v>10666</v>
      </c>
      <c r="P208" s="19">
        <f t="shared" si="193"/>
        <v>0</v>
      </c>
      <c r="Q208" s="2"/>
    </row>
    <row r="209" spans="1:17" ht="31.5" customHeight="1" x14ac:dyDescent="0.3">
      <c r="A209" s="8" t="s">
        <v>29</v>
      </c>
      <c r="B209" s="8" t="s">
        <v>24</v>
      </c>
      <c r="C209" s="8" t="s">
        <v>12</v>
      </c>
      <c r="D209" s="43" t="s">
        <v>316</v>
      </c>
      <c r="E209" s="8" t="s">
        <v>1074</v>
      </c>
      <c r="F209" s="24" t="s">
        <v>470</v>
      </c>
      <c r="G209" s="20">
        <v>7666</v>
      </c>
      <c r="H209" s="20">
        <v>10666</v>
      </c>
      <c r="I209" s="20">
        <v>10666</v>
      </c>
      <c r="J209" s="20"/>
      <c r="K209" s="20"/>
      <c r="L209" s="20"/>
      <c r="M209" s="14">
        <f t="shared" si="190"/>
        <v>7666</v>
      </c>
      <c r="N209" s="14">
        <f t="shared" si="191"/>
        <v>10666</v>
      </c>
      <c r="O209" s="14">
        <f t="shared" si="192"/>
        <v>10666</v>
      </c>
      <c r="P209" s="20"/>
      <c r="Q209" s="2"/>
    </row>
    <row r="210" spans="1:17" s="3" customFormat="1" ht="15.75" customHeight="1" x14ac:dyDescent="0.3">
      <c r="A210" s="10" t="s">
        <v>29</v>
      </c>
      <c r="B210" s="10" t="s">
        <v>19</v>
      </c>
      <c r="C210" s="10"/>
      <c r="D210" s="10"/>
      <c r="E210" s="10"/>
      <c r="F210" s="5" t="s">
        <v>34</v>
      </c>
      <c r="G210" s="21">
        <f>G211+G230</f>
        <v>19162</v>
      </c>
      <c r="H210" s="21">
        <f>H211+H230</f>
        <v>19162</v>
      </c>
      <c r="I210" s="21">
        <f>I211+I230</f>
        <v>19161.900000000001</v>
      </c>
      <c r="J210" s="21">
        <f t="shared" ref="J210:L210" si="194">J211+J230</f>
        <v>0</v>
      </c>
      <c r="K210" s="21">
        <f t="shared" si="194"/>
        <v>0</v>
      </c>
      <c r="L210" s="21">
        <f t="shared" si="194"/>
        <v>0</v>
      </c>
      <c r="M210" s="15">
        <f t="shared" si="190"/>
        <v>19162</v>
      </c>
      <c r="N210" s="15">
        <f t="shared" si="191"/>
        <v>19162</v>
      </c>
      <c r="O210" s="15">
        <f t="shared" si="192"/>
        <v>19161.900000000001</v>
      </c>
      <c r="P210" s="21">
        <f>P211+P230</f>
        <v>0</v>
      </c>
    </row>
    <row r="211" spans="1:17" s="9" customFormat="1" ht="31.5" customHeight="1" x14ac:dyDescent="0.3">
      <c r="A211" s="11" t="s">
        <v>29</v>
      </c>
      <c r="B211" s="11" t="s">
        <v>19</v>
      </c>
      <c r="C211" s="11" t="s">
        <v>30</v>
      </c>
      <c r="D211" s="11"/>
      <c r="E211" s="11"/>
      <c r="F211" s="7" t="s">
        <v>35</v>
      </c>
      <c r="G211" s="22">
        <f>G212</f>
        <v>4518.3999999999996</v>
      </c>
      <c r="H211" s="22">
        <f t="shared" ref="H211:P212" si="195">H212</f>
        <v>4518.3999999999996</v>
      </c>
      <c r="I211" s="22">
        <f t="shared" si="195"/>
        <v>4518.3999999999996</v>
      </c>
      <c r="J211" s="22">
        <f t="shared" si="195"/>
        <v>0</v>
      </c>
      <c r="K211" s="22">
        <f t="shared" si="195"/>
        <v>0</v>
      </c>
      <c r="L211" s="22">
        <f t="shared" si="195"/>
        <v>0</v>
      </c>
      <c r="M211" s="16">
        <f t="shared" si="190"/>
        <v>4518.3999999999996</v>
      </c>
      <c r="N211" s="16">
        <f t="shared" si="191"/>
        <v>4518.3999999999996</v>
      </c>
      <c r="O211" s="16">
        <f t="shared" si="192"/>
        <v>4518.3999999999996</v>
      </c>
      <c r="P211" s="22">
        <f t="shared" si="195"/>
        <v>0</v>
      </c>
    </row>
    <row r="212" spans="1:17" ht="31.5" customHeight="1" x14ac:dyDescent="0.3">
      <c r="A212" s="8" t="s">
        <v>29</v>
      </c>
      <c r="B212" s="8" t="s">
        <v>19</v>
      </c>
      <c r="C212" s="8" t="s">
        <v>30</v>
      </c>
      <c r="D212" s="43" t="s">
        <v>146</v>
      </c>
      <c r="E212" s="43"/>
      <c r="F212" s="24" t="s">
        <v>623</v>
      </c>
      <c r="G212" s="19">
        <f t="shared" ref="G212:I212" si="196">G213</f>
        <v>4518.3999999999996</v>
      </c>
      <c r="H212" s="19">
        <f t="shared" si="196"/>
        <v>4518.3999999999996</v>
      </c>
      <c r="I212" s="19">
        <f t="shared" si="196"/>
        <v>4518.3999999999996</v>
      </c>
      <c r="J212" s="19">
        <f t="shared" si="195"/>
        <v>0</v>
      </c>
      <c r="K212" s="19">
        <f t="shared" si="195"/>
        <v>0</v>
      </c>
      <c r="L212" s="19">
        <f t="shared" si="195"/>
        <v>0</v>
      </c>
      <c r="M212" s="14">
        <f t="shared" si="190"/>
        <v>4518.3999999999996</v>
      </c>
      <c r="N212" s="14">
        <f t="shared" si="191"/>
        <v>4518.3999999999996</v>
      </c>
      <c r="O212" s="14">
        <f t="shared" si="192"/>
        <v>4518.3999999999996</v>
      </c>
      <c r="P212" s="19">
        <f t="shared" ref="P212" si="197">P213</f>
        <v>0</v>
      </c>
      <c r="Q212" s="2"/>
    </row>
    <row r="213" spans="1:17" ht="31.5" customHeight="1" x14ac:dyDescent="0.3">
      <c r="A213" s="8" t="s">
        <v>29</v>
      </c>
      <c r="B213" s="8" t="s">
        <v>19</v>
      </c>
      <c r="C213" s="8" t="s">
        <v>30</v>
      </c>
      <c r="D213" s="43" t="s">
        <v>149</v>
      </c>
      <c r="E213" s="43"/>
      <c r="F213" s="24" t="s">
        <v>873</v>
      </c>
      <c r="G213" s="19">
        <f t="shared" ref="G213:L213" si="198">G214+G218+G222+G226</f>
        <v>4518.3999999999996</v>
      </c>
      <c r="H213" s="19">
        <f t="shared" si="198"/>
        <v>4518.3999999999996</v>
      </c>
      <c r="I213" s="19">
        <f t="shared" si="198"/>
        <v>4518.3999999999996</v>
      </c>
      <c r="J213" s="19">
        <f t="shared" si="198"/>
        <v>0</v>
      </c>
      <c r="K213" s="19">
        <f t="shared" si="198"/>
        <v>0</v>
      </c>
      <c r="L213" s="19">
        <f t="shared" si="198"/>
        <v>0</v>
      </c>
      <c r="M213" s="14">
        <f t="shared" si="190"/>
        <v>4518.3999999999996</v>
      </c>
      <c r="N213" s="14">
        <f t="shared" si="191"/>
        <v>4518.3999999999996</v>
      </c>
      <c r="O213" s="14">
        <f t="shared" si="192"/>
        <v>4518.3999999999996</v>
      </c>
      <c r="P213" s="19">
        <f t="shared" ref="P213" si="199">P214+P218+P222+P226</f>
        <v>0</v>
      </c>
      <c r="Q213" s="2"/>
    </row>
    <row r="214" spans="1:17" ht="47.25" customHeight="1" x14ac:dyDescent="0.3">
      <c r="A214" s="8" t="s">
        <v>29</v>
      </c>
      <c r="B214" s="8" t="s">
        <v>19</v>
      </c>
      <c r="C214" s="8" t="s">
        <v>30</v>
      </c>
      <c r="D214" s="43" t="s">
        <v>147</v>
      </c>
      <c r="E214" s="43"/>
      <c r="F214" s="24" t="s">
        <v>624</v>
      </c>
      <c r="G214" s="19">
        <f t="shared" ref="G214:L216" si="200">G215</f>
        <v>867.5</v>
      </c>
      <c r="H214" s="19">
        <f t="shared" si="200"/>
        <v>867.5</v>
      </c>
      <c r="I214" s="19">
        <f t="shared" si="200"/>
        <v>867.5</v>
      </c>
      <c r="J214" s="19">
        <f t="shared" si="200"/>
        <v>0</v>
      </c>
      <c r="K214" s="19">
        <f t="shared" si="200"/>
        <v>0</v>
      </c>
      <c r="L214" s="19">
        <f t="shared" si="200"/>
        <v>0</v>
      </c>
      <c r="M214" s="14">
        <f t="shared" si="190"/>
        <v>867.5</v>
      </c>
      <c r="N214" s="14">
        <f t="shared" si="191"/>
        <v>867.5</v>
      </c>
      <c r="O214" s="14">
        <f t="shared" si="192"/>
        <v>867.5</v>
      </c>
      <c r="P214" s="19">
        <f t="shared" ref="P214:P216" si="201">P215</f>
        <v>0</v>
      </c>
      <c r="Q214" s="2"/>
    </row>
    <row r="215" spans="1:17" ht="31.5" customHeight="1" x14ac:dyDescent="0.3">
      <c r="A215" s="8" t="s">
        <v>29</v>
      </c>
      <c r="B215" s="8" t="s">
        <v>19</v>
      </c>
      <c r="C215" s="8" t="s">
        <v>30</v>
      </c>
      <c r="D215" s="43" t="s">
        <v>148</v>
      </c>
      <c r="E215" s="43"/>
      <c r="F215" s="24" t="s">
        <v>701</v>
      </c>
      <c r="G215" s="19">
        <f t="shared" si="200"/>
        <v>867.5</v>
      </c>
      <c r="H215" s="19">
        <f t="shared" si="200"/>
        <v>867.5</v>
      </c>
      <c r="I215" s="19">
        <f t="shared" si="200"/>
        <v>867.5</v>
      </c>
      <c r="J215" s="19">
        <f t="shared" si="200"/>
        <v>0</v>
      </c>
      <c r="K215" s="19">
        <f t="shared" si="200"/>
        <v>0</v>
      </c>
      <c r="L215" s="19">
        <f t="shared" si="200"/>
        <v>0</v>
      </c>
      <c r="M215" s="14">
        <f t="shared" si="190"/>
        <v>867.5</v>
      </c>
      <c r="N215" s="14">
        <f t="shared" si="191"/>
        <v>867.5</v>
      </c>
      <c r="O215" s="14">
        <f t="shared" si="192"/>
        <v>867.5</v>
      </c>
      <c r="P215" s="19">
        <f t="shared" si="201"/>
        <v>0</v>
      </c>
      <c r="Q215" s="2"/>
    </row>
    <row r="216" spans="1:17" ht="31.5" customHeight="1" x14ac:dyDescent="0.3">
      <c r="A216" s="8" t="s">
        <v>29</v>
      </c>
      <c r="B216" s="8" t="s">
        <v>19</v>
      </c>
      <c r="C216" s="8" t="s">
        <v>30</v>
      </c>
      <c r="D216" s="43" t="s">
        <v>148</v>
      </c>
      <c r="E216" s="43" t="s">
        <v>150</v>
      </c>
      <c r="F216" s="24" t="s">
        <v>469</v>
      </c>
      <c r="G216" s="19">
        <f t="shared" si="200"/>
        <v>867.5</v>
      </c>
      <c r="H216" s="19">
        <f t="shared" si="200"/>
        <v>867.5</v>
      </c>
      <c r="I216" s="19">
        <f t="shared" si="200"/>
        <v>867.5</v>
      </c>
      <c r="J216" s="19">
        <f t="shared" si="200"/>
        <v>0</v>
      </c>
      <c r="K216" s="19">
        <f t="shared" si="200"/>
        <v>0</v>
      </c>
      <c r="L216" s="19">
        <f t="shared" si="200"/>
        <v>0</v>
      </c>
      <c r="M216" s="14">
        <f t="shared" si="190"/>
        <v>867.5</v>
      </c>
      <c r="N216" s="14">
        <f t="shared" si="191"/>
        <v>867.5</v>
      </c>
      <c r="O216" s="14">
        <f t="shared" si="192"/>
        <v>867.5</v>
      </c>
      <c r="P216" s="19">
        <f t="shared" si="201"/>
        <v>0</v>
      </c>
      <c r="Q216" s="2"/>
    </row>
    <row r="217" spans="1:17" ht="31.5" customHeight="1" x14ac:dyDescent="0.3">
      <c r="A217" s="8" t="s">
        <v>29</v>
      </c>
      <c r="B217" s="8" t="s">
        <v>19</v>
      </c>
      <c r="C217" s="8" t="s">
        <v>30</v>
      </c>
      <c r="D217" s="43" t="s">
        <v>148</v>
      </c>
      <c r="E217" s="8" t="s">
        <v>1074</v>
      </c>
      <c r="F217" s="24" t="s">
        <v>470</v>
      </c>
      <c r="G217" s="19">
        <v>867.5</v>
      </c>
      <c r="H217" s="19">
        <v>867.5</v>
      </c>
      <c r="I217" s="19">
        <v>867.5</v>
      </c>
      <c r="J217" s="19"/>
      <c r="K217" s="19"/>
      <c r="L217" s="19"/>
      <c r="M217" s="14">
        <f t="shared" si="190"/>
        <v>867.5</v>
      </c>
      <c r="N217" s="14">
        <f t="shared" si="191"/>
        <v>867.5</v>
      </c>
      <c r="O217" s="14">
        <f t="shared" si="192"/>
        <v>867.5</v>
      </c>
      <c r="P217" s="19"/>
      <c r="Q217" s="2"/>
    </row>
    <row r="218" spans="1:17" ht="47.25" customHeight="1" x14ac:dyDescent="0.3">
      <c r="A218" s="8" t="s">
        <v>29</v>
      </c>
      <c r="B218" s="8" t="s">
        <v>19</v>
      </c>
      <c r="C218" s="8" t="s">
        <v>30</v>
      </c>
      <c r="D218" s="43" t="s">
        <v>317</v>
      </c>
      <c r="E218" s="43"/>
      <c r="F218" s="24" t="s">
        <v>626</v>
      </c>
      <c r="G218" s="19">
        <f t="shared" ref="G218:L220" si="202">G219</f>
        <v>709.1</v>
      </c>
      <c r="H218" s="19">
        <f t="shared" si="202"/>
        <v>709.1</v>
      </c>
      <c r="I218" s="19">
        <f t="shared" si="202"/>
        <v>709.1</v>
      </c>
      <c r="J218" s="19">
        <f t="shared" si="202"/>
        <v>0</v>
      </c>
      <c r="K218" s="19">
        <f t="shared" si="202"/>
        <v>0</v>
      </c>
      <c r="L218" s="19">
        <f t="shared" si="202"/>
        <v>0</v>
      </c>
      <c r="M218" s="14">
        <f t="shared" si="190"/>
        <v>709.1</v>
      </c>
      <c r="N218" s="14">
        <f t="shared" si="191"/>
        <v>709.1</v>
      </c>
      <c r="O218" s="14">
        <f t="shared" si="192"/>
        <v>709.1</v>
      </c>
      <c r="P218" s="19">
        <f t="shared" ref="P218" si="203">P219</f>
        <v>0</v>
      </c>
      <c r="Q218" s="2"/>
    </row>
    <row r="219" spans="1:17" x14ac:dyDescent="0.3">
      <c r="A219" s="8" t="s">
        <v>29</v>
      </c>
      <c r="B219" s="8" t="s">
        <v>19</v>
      </c>
      <c r="C219" s="8" t="s">
        <v>30</v>
      </c>
      <c r="D219" s="43" t="s">
        <v>722</v>
      </c>
      <c r="E219" s="43"/>
      <c r="F219" s="24" t="s">
        <v>845</v>
      </c>
      <c r="G219" s="19">
        <f t="shared" si="202"/>
        <v>709.1</v>
      </c>
      <c r="H219" s="19">
        <f t="shared" si="202"/>
        <v>709.1</v>
      </c>
      <c r="I219" s="19">
        <f t="shared" si="202"/>
        <v>709.1</v>
      </c>
      <c r="J219" s="19">
        <f t="shared" si="202"/>
        <v>0</v>
      </c>
      <c r="K219" s="19">
        <f t="shared" si="202"/>
        <v>0</v>
      </c>
      <c r="L219" s="19">
        <f t="shared" si="202"/>
        <v>0</v>
      </c>
      <c r="M219" s="14">
        <f t="shared" si="190"/>
        <v>709.1</v>
      </c>
      <c r="N219" s="14">
        <f t="shared" si="191"/>
        <v>709.1</v>
      </c>
      <c r="O219" s="14">
        <f t="shared" si="192"/>
        <v>709.1</v>
      </c>
      <c r="P219" s="19">
        <f t="shared" ref="P219:P220" si="204">P220</f>
        <v>0</v>
      </c>
      <c r="Q219" s="2"/>
    </row>
    <row r="220" spans="1:17" ht="31.2" x14ac:dyDescent="0.3">
      <c r="A220" s="8" t="s">
        <v>29</v>
      </c>
      <c r="B220" s="8" t="s">
        <v>19</v>
      </c>
      <c r="C220" s="8" t="s">
        <v>30</v>
      </c>
      <c r="D220" s="43" t="s">
        <v>722</v>
      </c>
      <c r="E220" s="43" t="s">
        <v>172</v>
      </c>
      <c r="F220" s="24" t="s">
        <v>479</v>
      </c>
      <c r="G220" s="19">
        <f t="shared" si="202"/>
        <v>709.1</v>
      </c>
      <c r="H220" s="19">
        <f t="shared" si="202"/>
        <v>709.1</v>
      </c>
      <c r="I220" s="19">
        <f t="shared" si="202"/>
        <v>709.1</v>
      </c>
      <c r="J220" s="19">
        <f t="shared" si="202"/>
        <v>0</v>
      </c>
      <c r="K220" s="19">
        <f t="shared" si="202"/>
        <v>0</v>
      </c>
      <c r="L220" s="19">
        <f t="shared" si="202"/>
        <v>0</v>
      </c>
      <c r="M220" s="14">
        <f t="shared" si="190"/>
        <v>709.1</v>
      </c>
      <c r="N220" s="14">
        <f t="shared" si="191"/>
        <v>709.1</v>
      </c>
      <c r="O220" s="14">
        <f t="shared" si="192"/>
        <v>709.1</v>
      </c>
      <c r="P220" s="19">
        <f t="shared" si="204"/>
        <v>0</v>
      </c>
      <c r="Q220" s="2"/>
    </row>
    <row r="221" spans="1:17" ht="46.8" x14ac:dyDescent="0.3">
      <c r="A221" s="8" t="s">
        <v>29</v>
      </c>
      <c r="B221" s="8" t="s">
        <v>19</v>
      </c>
      <c r="C221" s="8" t="s">
        <v>30</v>
      </c>
      <c r="D221" s="43" t="s">
        <v>722</v>
      </c>
      <c r="E221" s="43" t="s">
        <v>1124</v>
      </c>
      <c r="F221" s="24" t="s">
        <v>481</v>
      </c>
      <c r="G221" s="19">
        <v>709.1</v>
      </c>
      <c r="H221" s="19">
        <v>709.1</v>
      </c>
      <c r="I221" s="19">
        <v>709.1</v>
      </c>
      <c r="J221" s="19"/>
      <c r="K221" s="19"/>
      <c r="L221" s="19"/>
      <c r="M221" s="14">
        <f t="shared" si="190"/>
        <v>709.1</v>
      </c>
      <c r="N221" s="14">
        <f t="shared" si="191"/>
        <v>709.1</v>
      </c>
      <c r="O221" s="14">
        <f t="shared" si="192"/>
        <v>709.1</v>
      </c>
      <c r="P221" s="19"/>
      <c r="Q221" s="2"/>
    </row>
    <row r="222" spans="1:17" ht="31.5" customHeight="1" x14ac:dyDescent="0.3">
      <c r="A222" s="8" t="s">
        <v>29</v>
      </c>
      <c r="B222" s="8" t="s">
        <v>19</v>
      </c>
      <c r="C222" s="8" t="s">
        <v>30</v>
      </c>
      <c r="D222" s="43" t="s">
        <v>318</v>
      </c>
      <c r="E222" s="43"/>
      <c r="F222" s="24" t="s">
        <v>627</v>
      </c>
      <c r="G222" s="19">
        <f t="shared" ref="G222:L224" si="205">G223</f>
        <v>1047.8</v>
      </c>
      <c r="H222" s="19">
        <f t="shared" si="205"/>
        <v>1047.8</v>
      </c>
      <c r="I222" s="19">
        <f t="shared" si="205"/>
        <v>1047.8</v>
      </c>
      <c r="J222" s="19">
        <f t="shared" si="205"/>
        <v>0</v>
      </c>
      <c r="K222" s="19">
        <f t="shared" si="205"/>
        <v>0</v>
      </c>
      <c r="L222" s="19">
        <f t="shared" si="205"/>
        <v>0</v>
      </c>
      <c r="M222" s="14">
        <f t="shared" si="190"/>
        <v>1047.8</v>
      </c>
      <c r="N222" s="14">
        <f t="shared" si="191"/>
        <v>1047.8</v>
      </c>
      <c r="O222" s="14">
        <f t="shared" si="192"/>
        <v>1047.8</v>
      </c>
      <c r="P222" s="19">
        <f t="shared" ref="P222:P224" si="206">P223</f>
        <v>0</v>
      </c>
      <c r="Q222" s="2"/>
    </row>
    <row r="223" spans="1:17" ht="31.5" customHeight="1" x14ac:dyDescent="0.3">
      <c r="A223" s="8" t="s">
        <v>29</v>
      </c>
      <c r="B223" s="8" t="s">
        <v>19</v>
      </c>
      <c r="C223" s="8" t="s">
        <v>30</v>
      </c>
      <c r="D223" s="43" t="s">
        <v>319</v>
      </c>
      <c r="E223" s="43"/>
      <c r="F223" s="24" t="s">
        <v>628</v>
      </c>
      <c r="G223" s="19">
        <f t="shared" si="205"/>
        <v>1047.8</v>
      </c>
      <c r="H223" s="19">
        <f t="shared" si="205"/>
        <v>1047.8</v>
      </c>
      <c r="I223" s="19">
        <f t="shared" si="205"/>
        <v>1047.8</v>
      </c>
      <c r="J223" s="19">
        <f t="shared" si="205"/>
        <v>0</v>
      </c>
      <c r="K223" s="19">
        <f t="shared" si="205"/>
        <v>0</v>
      </c>
      <c r="L223" s="19">
        <f t="shared" si="205"/>
        <v>0</v>
      </c>
      <c r="M223" s="14">
        <f t="shared" si="190"/>
        <v>1047.8</v>
      </c>
      <c r="N223" s="14">
        <f t="shared" si="191"/>
        <v>1047.8</v>
      </c>
      <c r="O223" s="14">
        <f t="shared" si="192"/>
        <v>1047.8</v>
      </c>
      <c r="P223" s="19">
        <f t="shared" si="206"/>
        <v>0</v>
      </c>
      <c r="Q223" s="2"/>
    </row>
    <row r="224" spans="1:17" ht="31.5" customHeight="1" x14ac:dyDescent="0.3">
      <c r="A224" s="8" t="s">
        <v>29</v>
      </c>
      <c r="B224" s="8" t="s">
        <v>19</v>
      </c>
      <c r="C224" s="8" t="s">
        <v>30</v>
      </c>
      <c r="D224" s="43" t="s">
        <v>319</v>
      </c>
      <c r="E224" s="43" t="s">
        <v>150</v>
      </c>
      <c r="F224" s="24" t="s">
        <v>469</v>
      </c>
      <c r="G224" s="19">
        <f t="shared" si="205"/>
        <v>1047.8</v>
      </c>
      <c r="H224" s="19">
        <f t="shared" si="205"/>
        <v>1047.8</v>
      </c>
      <c r="I224" s="19">
        <f t="shared" si="205"/>
        <v>1047.8</v>
      </c>
      <c r="J224" s="19">
        <f t="shared" si="205"/>
        <v>0</v>
      </c>
      <c r="K224" s="19">
        <f t="shared" si="205"/>
        <v>0</v>
      </c>
      <c r="L224" s="19">
        <f t="shared" si="205"/>
        <v>0</v>
      </c>
      <c r="M224" s="14">
        <f t="shared" si="190"/>
        <v>1047.8</v>
      </c>
      <c r="N224" s="14">
        <f t="shared" si="191"/>
        <v>1047.8</v>
      </c>
      <c r="O224" s="14">
        <f t="shared" si="192"/>
        <v>1047.8</v>
      </c>
      <c r="P224" s="19">
        <f t="shared" si="206"/>
        <v>0</v>
      </c>
      <c r="Q224" s="2"/>
    </row>
    <row r="225" spans="1:17" ht="31.5" customHeight="1" x14ac:dyDescent="0.3">
      <c r="A225" s="8" t="s">
        <v>29</v>
      </c>
      <c r="B225" s="8" t="s">
        <v>19</v>
      </c>
      <c r="C225" s="8" t="s">
        <v>30</v>
      </c>
      <c r="D225" s="43" t="s">
        <v>319</v>
      </c>
      <c r="E225" s="8" t="s">
        <v>1074</v>
      </c>
      <c r="F225" s="24" t="s">
        <v>470</v>
      </c>
      <c r="G225" s="19">
        <v>1047.8</v>
      </c>
      <c r="H225" s="19">
        <v>1047.8</v>
      </c>
      <c r="I225" s="19">
        <v>1047.8</v>
      </c>
      <c r="J225" s="19"/>
      <c r="K225" s="19"/>
      <c r="L225" s="19"/>
      <c r="M225" s="14">
        <f t="shared" si="190"/>
        <v>1047.8</v>
      </c>
      <c r="N225" s="14">
        <f t="shared" si="191"/>
        <v>1047.8</v>
      </c>
      <c r="O225" s="14">
        <f t="shared" si="192"/>
        <v>1047.8</v>
      </c>
      <c r="P225" s="19"/>
      <c r="Q225" s="2"/>
    </row>
    <row r="226" spans="1:17" ht="31.5" customHeight="1" x14ac:dyDescent="0.3">
      <c r="A226" s="8" t="s">
        <v>29</v>
      </c>
      <c r="B226" s="8" t="s">
        <v>19</v>
      </c>
      <c r="C226" s="8" t="s">
        <v>30</v>
      </c>
      <c r="D226" s="43" t="s">
        <v>320</v>
      </c>
      <c r="E226" s="43"/>
      <c r="F226" s="24" t="s">
        <v>629</v>
      </c>
      <c r="G226" s="19">
        <f t="shared" ref="G226:L228" si="207">G227</f>
        <v>1894</v>
      </c>
      <c r="H226" s="19">
        <f t="shared" si="207"/>
        <v>1894</v>
      </c>
      <c r="I226" s="19">
        <f t="shared" si="207"/>
        <v>1894</v>
      </c>
      <c r="J226" s="19">
        <f t="shared" si="207"/>
        <v>0</v>
      </c>
      <c r="K226" s="19">
        <f t="shared" si="207"/>
        <v>0</v>
      </c>
      <c r="L226" s="19">
        <f t="shared" si="207"/>
        <v>0</v>
      </c>
      <c r="M226" s="14">
        <f t="shared" si="190"/>
        <v>1894</v>
      </c>
      <c r="N226" s="14">
        <f t="shared" si="191"/>
        <v>1894</v>
      </c>
      <c r="O226" s="14">
        <f t="shared" si="192"/>
        <v>1894</v>
      </c>
      <c r="P226" s="19">
        <f t="shared" ref="P226:P228" si="208">P227</f>
        <v>0</v>
      </c>
      <c r="Q226" s="2"/>
    </row>
    <row r="227" spans="1:17" ht="31.5" customHeight="1" x14ac:dyDescent="0.3">
      <c r="A227" s="8" t="s">
        <v>29</v>
      </c>
      <c r="B227" s="8" t="s">
        <v>19</v>
      </c>
      <c r="C227" s="8" t="s">
        <v>30</v>
      </c>
      <c r="D227" s="43" t="s">
        <v>321</v>
      </c>
      <c r="E227" s="43"/>
      <c r="F227" s="24" t="s">
        <v>630</v>
      </c>
      <c r="G227" s="19">
        <f t="shared" si="207"/>
        <v>1894</v>
      </c>
      <c r="H227" s="19">
        <f t="shared" si="207"/>
        <v>1894</v>
      </c>
      <c r="I227" s="19">
        <f t="shared" si="207"/>
        <v>1894</v>
      </c>
      <c r="J227" s="19">
        <f t="shared" si="207"/>
        <v>0</v>
      </c>
      <c r="K227" s="19">
        <f t="shared" si="207"/>
        <v>0</v>
      </c>
      <c r="L227" s="19">
        <f t="shared" si="207"/>
        <v>0</v>
      </c>
      <c r="M227" s="14">
        <f t="shared" si="190"/>
        <v>1894</v>
      </c>
      <c r="N227" s="14">
        <f t="shared" si="191"/>
        <v>1894</v>
      </c>
      <c r="O227" s="14">
        <f t="shared" si="192"/>
        <v>1894</v>
      </c>
      <c r="P227" s="19">
        <f t="shared" si="208"/>
        <v>0</v>
      </c>
      <c r="Q227" s="2"/>
    </row>
    <row r="228" spans="1:17" ht="31.5" customHeight="1" x14ac:dyDescent="0.3">
      <c r="A228" s="8" t="s">
        <v>29</v>
      </c>
      <c r="B228" s="8" t="s">
        <v>19</v>
      </c>
      <c r="C228" s="8" t="s">
        <v>30</v>
      </c>
      <c r="D228" s="43" t="s">
        <v>321</v>
      </c>
      <c r="E228" s="43" t="s">
        <v>150</v>
      </c>
      <c r="F228" s="24" t="s">
        <v>469</v>
      </c>
      <c r="G228" s="19">
        <f t="shared" si="207"/>
        <v>1894</v>
      </c>
      <c r="H228" s="19">
        <f t="shared" si="207"/>
        <v>1894</v>
      </c>
      <c r="I228" s="19">
        <f t="shared" si="207"/>
        <v>1894</v>
      </c>
      <c r="J228" s="19">
        <f t="shared" si="207"/>
        <v>0</v>
      </c>
      <c r="K228" s="19">
        <f t="shared" si="207"/>
        <v>0</v>
      </c>
      <c r="L228" s="19">
        <f t="shared" si="207"/>
        <v>0</v>
      </c>
      <c r="M228" s="14">
        <f t="shared" si="190"/>
        <v>1894</v>
      </c>
      <c r="N228" s="14">
        <f t="shared" si="191"/>
        <v>1894</v>
      </c>
      <c r="O228" s="14">
        <f t="shared" si="192"/>
        <v>1894</v>
      </c>
      <c r="P228" s="19">
        <f t="shared" si="208"/>
        <v>0</v>
      </c>
      <c r="Q228" s="2"/>
    </row>
    <row r="229" spans="1:17" ht="31.5" customHeight="1" x14ac:dyDescent="0.3">
      <c r="A229" s="8" t="s">
        <v>29</v>
      </c>
      <c r="B229" s="8" t="s">
        <v>19</v>
      </c>
      <c r="C229" s="8" t="s">
        <v>30</v>
      </c>
      <c r="D229" s="43" t="s">
        <v>321</v>
      </c>
      <c r="E229" s="8" t="s">
        <v>1074</v>
      </c>
      <c r="F229" s="24" t="s">
        <v>470</v>
      </c>
      <c r="G229" s="20">
        <v>1894</v>
      </c>
      <c r="H229" s="20">
        <v>1894</v>
      </c>
      <c r="I229" s="20">
        <v>1894</v>
      </c>
      <c r="J229" s="20"/>
      <c r="K229" s="20"/>
      <c r="L229" s="20"/>
      <c r="M229" s="14">
        <f t="shared" si="190"/>
        <v>1894</v>
      </c>
      <c r="N229" s="14">
        <f t="shared" si="191"/>
        <v>1894</v>
      </c>
      <c r="O229" s="14">
        <f t="shared" si="192"/>
        <v>1894</v>
      </c>
      <c r="P229" s="20"/>
      <c r="Q229" s="2"/>
    </row>
    <row r="230" spans="1:17" s="9" customFormat="1" ht="15.75" customHeight="1" x14ac:dyDescent="0.3">
      <c r="A230" s="11" t="s">
        <v>29</v>
      </c>
      <c r="B230" s="11" t="s">
        <v>19</v>
      </c>
      <c r="C230" s="11" t="s">
        <v>31</v>
      </c>
      <c r="D230" s="11"/>
      <c r="E230" s="11"/>
      <c r="F230" s="7" t="s">
        <v>36</v>
      </c>
      <c r="G230" s="22">
        <f>G231</f>
        <v>14643.6</v>
      </c>
      <c r="H230" s="22">
        <f t="shared" ref="H230:P231" si="209">H231</f>
        <v>14643.6</v>
      </c>
      <c r="I230" s="22">
        <f t="shared" si="209"/>
        <v>14643.5</v>
      </c>
      <c r="J230" s="22">
        <f t="shared" si="209"/>
        <v>0</v>
      </c>
      <c r="K230" s="22">
        <f t="shared" si="209"/>
        <v>0</v>
      </c>
      <c r="L230" s="22">
        <f t="shared" si="209"/>
        <v>0</v>
      </c>
      <c r="M230" s="16">
        <f t="shared" si="190"/>
        <v>14643.6</v>
      </c>
      <c r="N230" s="16">
        <f t="shared" si="191"/>
        <v>14643.6</v>
      </c>
      <c r="O230" s="16">
        <f t="shared" si="192"/>
        <v>14643.5</v>
      </c>
      <c r="P230" s="22">
        <f t="shared" si="209"/>
        <v>0</v>
      </c>
    </row>
    <row r="231" spans="1:17" ht="31.5" customHeight="1" x14ac:dyDescent="0.3">
      <c r="A231" s="8" t="s">
        <v>29</v>
      </c>
      <c r="B231" s="8" t="s">
        <v>19</v>
      </c>
      <c r="C231" s="8" t="s">
        <v>31</v>
      </c>
      <c r="D231" s="43" t="s">
        <v>113</v>
      </c>
      <c r="E231" s="43"/>
      <c r="F231" s="24" t="s">
        <v>680</v>
      </c>
      <c r="G231" s="19">
        <f t="shared" ref="G231:I231" si="210">G232</f>
        <v>14643.6</v>
      </c>
      <c r="H231" s="19">
        <f t="shared" si="210"/>
        <v>14643.6</v>
      </c>
      <c r="I231" s="19">
        <f t="shared" si="210"/>
        <v>14643.5</v>
      </c>
      <c r="J231" s="19">
        <f t="shared" si="209"/>
        <v>0</v>
      </c>
      <c r="K231" s="19">
        <f t="shared" si="209"/>
        <v>0</v>
      </c>
      <c r="L231" s="19">
        <f t="shared" si="209"/>
        <v>0</v>
      </c>
      <c r="M231" s="14">
        <f t="shared" si="190"/>
        <v>14643.6</v>
      </c>
      <c r="N231" s="14">
        <f t="shared" si="191"/>
        <v>14643.6</v>
      </c>
      <c r="O231" s="14">
        <f t="shared" si="192"/>
        <v>14643.5</v>
      </c>
      <c r="P231" s="19">
        <f t="shared" ref="P231" si="211">P232</f>
        <v>0</v>
      </c>
      <c r="Q231" s="2"/>
    </row>
    <row r="232" spans="1:17" ht="31.5" customHeight="1" x14ac:dyDescent="0.3">
      <c r="A232" s="8" t="s">
        <v>29</v>
      </c>
      <c r="B232" s="8" t="s">
        <v>19</v>
      </c>
      <c r="C232" s="8" t="s">
        <v>31</v>
      </c>
      <c r="D232" s="43" t="s">
        <v>114</v>
      </c>
      <c r="E232" s="43"/>
      <c r="F232" s="24" t="s">
        <v>682</v>
      </c>
      <c r="G232" s="19">
        <f t="shared" ref="G232:L232" si="212">G233+G236</f>
        <v>14643.6</v>
      </c>
      <c r="H232" s="19">
        <f t="shared" si="212"/>
        <v>14643.6</v>
      </c>
      <c r="I232" s="19">
        <f t="shared" si="212"/>
        <v>14643.5</v>
      </c>
      <c r="J232" s="19">
        <f t="shared" si="212"/>
        <v>0</v>
      </c>
      <c r="K232" s="19">
        <f t="shared" si="212"/>
        <v>0</v>
      </c>
      <c r="L232" s="19">
        <f t="shared" si="212"/>
        <v>0</v>
      </c>
      <c r="M232" s="14">
        <f t="shared" si="190"/>
        <v>14643.6</v>
      </c>
      <c r="N232" s="14">
        <f t="shared" si="191"/>
        <v>14643.6</v>
      </c>
      <c r="O232" s="14">
        <f t="shared" si="192"/>
        <v>14643.5</v>
      </c>
      <c r="P232" s="19">
        <f t="shared" ref="P232" si="213">P233+P236</f>
        <v>0</v>
      </c>
      <c r="Q232" s="2"/>
    </row>
    <row r="233" spans="1:17" ht="31.5" customHeight="1" x14ac:dyDescent="0.3">
      <c r="A233" s="8" t="s">
        <v>29</v>
      </c>
      <c r="B233" s="8" t="s">
        <v>19</v>
      </c>
      <c r="C233" s="8" t="s">
        <v>31</v>
      </c>
      <c r="D233" s="43" t="s">
        <v>115</v>
      </c>
      <c r="E233" s="43"/>
      <c r="F233" s="24" t="s">
        <v>675</v>
      </c>
      <c r="G233" s="19">
        <f t="shared" ref="G233:L234" si="214">G234</f>
        <v>13482.5</v>
      </c>
      <c r="H233" s="19">
        <f t="shared" si="214"/>
        <v>13482.5</v>
      </c>
      <c r="I233" s="19">
        <f t="shared" si="214"/>
        <v>13482.5</v>
      </c>
      <c r="J233" s="19">
        <f t="shared" si="214"/>
        <v>0</v>
      </c>
      <c r="K233" s="19">
        <f t="shared" si="214"/>
        <v>0</v>
      </c>
      <c r="L233" s="19">
        <f t="shared" si="214"/>
        <v>0</v>
      </c>
      <c r="M233" s="14">
        <f t="shared" si="190"/>
        <v>13482.5</v>
      </c>
      <c r="N233" s="14">
        <f t="shared" si="191"/>
        <v>13482.5</v>
      </c>
      <c r="O233" s="14">
        <f t="shared" si="192"/>
        <v>13482.5</v>
      </c>
      <c r="P233" s="19">
        <f t="shared" ref="P233:P234" si="215">P234</f>
        <v>0</v>
      </c>
      <c r="Q233" s="2"/>
    </row>
    <row r="234" spans="1:17" ht="78.75" customHeight="1" x14ac:dyDescent="0.3">
      <c r="A234" s="8" t="s">
        <v>29</v>
      </c>
      <c r="B234" s="8" t="s">
        <v>19</v>
      </c>
      <c r="C234" s="8" t="s">
        <v>31</v>
      </c>
      <c r="D234" s="43" t="s">
        <v>115</v>
      </c>
      <c r="E234" s="43" t="s">
        <v>202</v>
      </c>
      <c r="F234" s="24" t="s">
        <v>466</v>
      </c>
      <c r="G234" s="19">
        <f t="shared" si="214"/>
        <v>13482.5</v>
      </c>
      <c r="H234" s="19">
        <f t="shared" si="214"/>
        <v>13482.5</v>
      </c>
      <c r="I234" s="19">
        <f t="shared" si="214"/>
        <v>13482.5</v>
      </c>
      <c r="J234" s="19">
        <f t="shared" si="214"/>
        <v>0</v>
      </c>
      <c r="K234" s="19">
        <f t="shared" si="214"/>
        <v>0</v>
      </c>
      <c r="L234" s="19">
        <f t="shared" si="214"/>
        <v>0</v>
      </c>
      <c r="M234" s="14">
        <f t="shared" si="190"/>
        <v>13482.5</v>
      </c>
      <c r="N234" s="14">
        <f t="shared" si="191"/>
        <v>13482.5</v>
      </c>
      <c r="O234" s="14">
        <f t="shared" si="192"/>
        <v>13482.5</v>
      </c>
      <c r="P234" s="19">
        <f t="shared" si="215"/>
        <v>0</v>
      </c>
      <c r="Q234" s="2"/>
    </row>
    <row r="235" spans="1:17" ht="31.5" customHeight="1" x14ac:dyDescent="0.3">
      <c r="A235" s="8" t="s">
        <v>29</v>
      </c>
      <c r="B235" s="8" t="s">
        <v>19</v>
      </c>
      <c r="C235" s="8" t="s">
        <v>31</v>
      </c>
      <c r="D235" s="43" t="s">
        <v>115</v>
      </c>
      <c r="E235" s="43" t="s">
        <v>1058</v>
      </c>
      <c r="F235" s="24" t="s">
        <v>468</v>
      </c>
      <c r="G235" s="19">
        <v>13482.5</v>
      </c>
      <c r="H235" s="19">
        <v>13482.5</v>
      </c>
      <c r="I235" s="19">
        <v>13482.5</v>
      </c>
      <c r="J235" s="19"/>
      <c r="K235" s="19"/>
      <c r="L235" s="19"/>
      <c r="M235" s="14">
        <f t="shared" si="190"/>
        <v>13482.5</v>
      </c>
      <c r="N235" s="14">
        <f t="shared" si="191"/>
        <v>13482.5</v>
      </c>
      <c r="O235" s="14">
        <f t="shared" si="192"/>
        <v>13482.5</v>
      </c>
      <c r="P235" s="19"/>
      <c r="Q235" s="2"/>
    </row>
    <row r="236" spans="1:17" ht="31.5" customHeight="1" x14ac:dyDescent="0.3">
      <c r="A236" s="8" t="s">
        <v>29</v>
      </c>
      <c r="B236" s="8" t="s">
        <v>19</v>
      </c>
      <c r="C236" s="8" t="s">
        <v>31</v>
      </c>
      <c r="D236" s="43" t="s">
        <v>116</v>
      </c>
      <c r="E236" s="43"/>
      <c r="F236" s="24" t="s">
        <v>677</v>
      </c>
      <c r="G236" s="19">
        <f t="shared" ref="G236:L236" si="216">G237+G239+G241</f>
        <v>1161.0999999999999</v>
      </c>
      <c r="H236" s="19">
        <f t="shared" si="216"/>
        <v>1161.0999999999999</v>
      </c>
      <c r="I236" s="19">
        <f t="shared" si="216"/>
        <v>1161</v>
      </c>
      <c r="J236" s="19">
        <f t="shared" si="216"/>
        <v>0</v>
      </c>
      <c r="K236" s="19">
        <f t="shared" si="216"/>
        <v>0</v>
      </c>
      <c r="L236" s="19">
        <f t="shared" si="216"/>
        <v>0</v>
      </c>
      <c r="M236" s="14">
        <f t="shared" si="190"/>
        <v>1161.0999999999999</v>
      </c>
      <c r="N236" s="14">
        <f t="shared" si="191"/>
        <v>1161.0999999999999</v>
      </c>
      <c r="O236" s="14">
        <f t="shared" si="192"/>
        <v>1161</v>
      </c>
      <c r="P236" s="19">
        <f t="shared" ref="P236" si="217">P237+P239+P241</f>
        <v>0</v>
      </c>
      <c r="Q236" s="2"/>
    </row>
    <row r="237" spans="1:17" ht="78.75" customHeight="1" x14ac:dyDescent="0.3">
      <c r="A237" s="8" t="s">
        <v>29</v>
      </c>
      <c r="B237" s="8" t="s">
        <v>19</v>
      </c>
      <c r="C237" s="8" t="s">
        <v>31</v>
      </c>
      <c r="D237" s="43" t="s">
        <v>116</v>
      </c>
      <c r="E237" s="43" t="s">
        <v>202</v>
      </c>
      <c r="F237" s="24" t="s">
        <v>466</v>
      </c>
      <c r="G237" s="19">
        <f t="shared" ref="G237:L237" si="218">G238</f>
        <v>47.2</v>
      </c>
      <c r="H237" s="19">
        <f t="shared" si="218"/>
        <v>0</v>
      </c>
      <c r="I237" s="19">
        <f t="shared" si="218"/>
        <v>0</v>
      </c>
      <c r="J237" s="19">
        <f t="shared" si="218"/>
        <v>0</v>
      </c>
      <c r="K237" s="19">
        <f t="shared" si="218"/>
        <v>0</v>
      </c>
      <c r="L237" s="19">
        <f t="shared" si="218"/>
        <v>0</v>
      </c>
      <c r="M237" s="14">
        <f t="shared" si="190"/>
        <v>47.2</v>
      </c>
      <c r="N237" s="14">
        <f t="shared" si="191"/>
        <v>0</v>
      </c>
      <c r="O237" s="14">
        <f t="shared" si="192"/>
        <v>0</v>
      </c>
      <c r="P237" s="19">
        <f t="shared" ref="P237" si="219">P238</f>
        <v>0</v>
      </c>
      <c r="Q237" s="2"/>
    </row>
    <row r="238" spans="1:17" ht="31.5" customHeight="1" x14ac:dyDescent="0.3">
      <c r="A238" s="8" t="s">
        <v>29</v>
      </c>
      <c r="B238" s="8" t="s">
        <v>19</v>
      </c>
      <c r="C238" s="8" t="s">
        <v>31</v>
      </c>
      <c r="D238" s="43" t="s">
        <v>116</v>
      </c>
      <c r="E238" s="43" t="s">
        <v>1058</v>
      </c>
      <c r="F238" s="24" t="s">
        <v>468</v>
      </c>
      <c r="G238" s="19">
        <v>47.2</v>
      </c>
      <c r="H238" s="19"/>
      <c r="I238" s="19"/>
      <c r="J238" s="19"/>
      <c r="K238" s="19"/>
      <c r="L238" s="19"/>
      <c r="M238" s="14">
        <f t="shared" si="190"/>
        <v>47.2</v>
      </c>
      <c r="N238" s="14">
        <f t="shared" si="191"/>
        <v>0</v>
      </c>
      <c r="O238" s="14">
        <f t="shared" si="192"/>
        <v>0</v>
      </c>
      <c r="P238" s="19"/>
      <c r="Q238" s="2"/>
    </row>
    <row r="239" spans="1:17" ht="31.5" customHeight="1" x14ac:dyDescent="0.3">
      <c r="A239" s="8" t="s">
        <v>29</v>
      </c>
      <c r="B239" s="8" t="s">
        <v>19</v>
      </c>
      <c r="C239" s="8" t="s">
        <v>31</v>
      </c>
      <c r="D239" s="43" t="s">
        <v>116</v>
      </c>
      <c r="E239" s="43" t="s">
        <v>150</v>
      </c>
      <c r="F239" s="24" t="s">
        <v>469</v>
      </c>
      <c r="G239" s="19">
        <f t="shared" ref="G239:L239" si="220">G240</f>
        <v>1113.8</v>
      </c>
      <c r="H239" s="19">
        <f t="shared" si="220"/>
        <v>1161</v>
      </c>
      <c r="I239" s="19">
        <f t="shared" si="220"/>
        <v>1161</v>
      </c>
      <c r="J239" s="19">
        <f t="shared" si="220"/>
        <v>0</v>
      </c>
      <c r="K239" s="19">
        <f t="shared" si="220"/>
        <v>0</v>
      </c>
      <c r="L239" s="19">
        <f t="shared" si="220"/>
        <v>0</v>
      </c>
      <c r="M239" s="14">
        <f t="shared" si="190"/>
        <v>1113.8</v>
      </c>
      <c r="N239" s="14">
        <f t="shared" si="191"/>
        <v>1161</v>
      </c>
      <c r="O239" s="14">
        <f t="shared" si="192"/>
        <v>1161</v>
      </c>
      <c r="P239" s="19">
        <f t="shared" ref="P239" si="221">P240</f>
        <v>0</v>
      </c>
      <c r="Q239" s="2"/>
    </row>
    <row r="240" spans="1:17" ht="31.5" customHeight="1" x14ac:dyDescent="0.3">
      <c r="A240" s="8" t="s">
        <v>29</v>
      </c>
      <c r="B240" s="8" t="s">
        <v>19</v>
      </c>
      <c r="C240" s="8" t="s">
        <v>31</v>
      </c>
      <c r="D240" s="43" t="s">
        <v>116</v>
      </c>
      <c r="E240" s="8" t="s">
        <v>1074</v>
      </c>
      <c r="F240" s="24" t="s">
        <v>470</v>
      </c>
      <c r="G240" s="19">
        <v>1113.8</v>
      </c>
      <c r="H240" s="19">
        <v>1161</v>
      </c>
      <c r="I240" s="19">
        <v>1161</v>
      </c>
      <c r="J240" s="19"/>
      <c r="K240" s="19"/>
      <c r="L240" s="19"/>
      <c r="M240" s="14">
        <f t="shared" si="190"/>
        <v>1113.8</v>
      </c>
      <c r="N240" s="14">
        <f t="shared" si="191"/>
        <v>1161</v>
      </c>
      <c r="O240" s="14">
        <f t="shared" si="192"/>
        <v>1161</v>
      </c>
      <c r="P240" s="19"/>
      <c r="Q240" s="2"/>
    </row>
    <row r="241" spans="1:17" ht="15.75" customHeight="1" x14ac:dyDescent="0.3">
      <c r="A241" s="8" t="s">
        <v>29</v>
      </c>
      <c r="B241" s="8" t="s">
        <v>19</v>
      </c>
      <c r="C241" s="8" t="s">
        <v>31</v>
      </c>
      <c r="D241" s="43" t="s">
        <v>116</v>
      </c>
      <c r="E241" s="43" t="s">
        <v>236</v>
      </c>
      <c r="F241" s="24" t="s">
        <v>482</v>
      </c>
      <c r="G241" s="19">
        <f t="shared" ref="G241:L241" si="222">G242</f>
        <v>0.1</v>
      </c>
      <c r="H241" s="19">
        <f t="shared" si="222"/>
        <v>0.1</v>
      </c>
      <c r="I241" s="19">
        <f t="shared" si="222"/>
        <v>0</v>
      </c>
      <c r="J241" s="19">
        <f t="shared" si="222"/>
        <v>0</v>
      </c>
      <c r="K241" s="19">
        <f t="shared" si="222"/>
        <v>0</v>
      </c>
      <c r="L241" s="19">
        <f t="shared" si="222"/>
        <v>0</v>
      </c>
      <c r="M241" s="14">
        <f t="shared" si="190"/>
        <v>0.1</v>
      </c>
      <c r="N241" s="14">
        <f t="shared" si="191"/>
        <v>0.1</v>
      </c>
      <c r="O241" s="14">
        <f t="shared" si="192"/>
        <v>0</v>
      </c>
      <c r="P241" s="19">
        <f t="shared" ref="P241" si="223">P242</f>
        <v>0</v>
      </c>
      <c r="Q241" s="2"/>
    </row>
    <row r="242" spans="1:17" ht="15.75" customHeight="1" x14ac:dyDescent="0.3">
      <c r="A242" s="8" t="s">
        <v>29</v>
      </c>
      <c r="B242" s="8" t="s">
        <v>19</v>
      </c>
      <c r="C242" s="8" t="s">
        <v>31</v>
      </c>
      <c r="D242" s="43" t="s">
        <v>116</v>
      </c>
      <c r="E242" s="43" t="s">
        <v>1318</v>
      </c>
      <c r="F242" s="24" t="s">
        <v>484</v>
      </c>
      <c r="G242" s="20">
        <v>0.1</v>
      </c>
      <c r="H242" s="20">
        <v>0.1</v>
      </c>
      <c r="I242" s="20"/>
      <c r="J242" s="20"/>
      <c r="K242" s="20"/>
      <c r="L242" s="20"/>
      <c r="M242" s="14">
        <f t="shared" si="190"/>
        <v>0.1</v>
      </c>
      <c r="N242" s="14">
        <f t="shared" si="191"/>
        <v>0.1</v>
      </c>
      <c r="O242" s="14">
        <f t="shared" si="192"/>
        <v>0</v>
      </c>
      <c r="P242" s="20"/>
      <c r="Q242" s="2"/>
    </row>
    <row r="243" spans="1:17" s="3" customFormat="1" ht="15.75" customHeight="1" x14ac:dyDescent="0.3">
      <c r="A243" s="10" t="s">
        <v>29</v>
      </c>
      <c r="B243" s="10" t="s">
        <v>37</v>
      </c>
      <c r="C243" s="10"/>
      <c r="D243" s="28"/>
      <c r="E243" s="28"/>
      <c r="F243" s="29" t="s">
        <v>908</v>
      </c>
      <c r="G243" s="30">
        <f t="shared" ref="G243:L244" si="224">G244</f>
        <v>47679.000000000007</v>
      </c>
      <c r="H243" s="30">
        <f t="shared" si="224"/>
        <v>59615.399999999994</v>
      </c>
      <c r="I243" s="30">
        <f t="shared" si="224"/>
        <v>23162.399999999994</v>
      </c>
      <c r="J243" s="30">
        <f t="shared" si="224"/>
        <v>-20000</v>
      </c>
      <c r="K243" s="30">
        <f t="shared" si="224"/>
        <v>-36453</v>
      </c>
      <c r="L243" s="30">
        <f t="shared" si="224"/>
        <v>0</v>
      </c>
      <c r="M243" s="15">
        <f t="shared" si="190"/>
        <v>27679.000000000007</v>
      </c>
      <c r="N243" s="15">
        <f t="shared" si="191"/>
        <v>23162.399999999994</v>
      </c>
      <c r="O243" s="15">
        <f t="shared" si="192"/>
        <v>23162.399999999994</v>
      </c>
      <c r="P243" s="30">
        <f t="shared" ref="P243:P244" si="225">P244</f>
        <v>0</v>
      </c>
    </row>
    <row r="244" spans="1:17" s="9" customFormat="1" ht="15.75" customHeight="1" x14ac:dyDescent="0.3">
      <c r="A244" s="11" t="s">
        <v>29</v>
      </c>
      <c r="B244" s="11" t="s">
        <v>37</v>
      </c>
      <c r="C244" s="11" t="s">
        <v>12</v>
      </c>
      <c r="D244" s="31"/>
      <c r="E244" s="31"/>
      <c r="F244" s="27" t="s">
        <v>909</v>
      </c>
      <c r="G244" s="32">
        <f t="shared" si="224"/>
        <v>47679.000000000007</v>
      </c>
      <c r="H244" s="32">
        <f t="shared" si="224"/>
        <v>59615.399999999994</v>
      </c>
      <c r="I244" s="32">
        <f t="shared" si="224"/>
        <v>23162.399999999994</v>
      </c>
      <c r="J244" s="32">
        <f t="shared" si="224"/>
        <v>-20000</v>
      </c>
      <c r="K244" s="32">
        <f t="shared" si="224"/>
        <v>-36453</v>
      </c>
      <c r="L244" s="32">
        <f t="shared" si="224"/>
        <v>0</v>
      </c>
      <c r="M244" s="16">
        <f t="shared" si="190"/>
        <v>27679.000000000007</v>
      </c>
      <c r="N244" s="16">
        <f t="shared" si="191"/>
        <v>23162.399999999994</v>
      </c>
      <c r="O244" s="16">
        <f t="shared" si="192"/>
        <v>23162.399999999994</v>
      </c>
      <c r="P244" s="32">
        <f t="shared" si="225"/>
        <v>0</v>
      </c>
    </row>
    <row r="245" spans="1:17" ht="31.2" x14ac:dyDescent="0.3">
      <c r="A245" s="8" t="s">
        <v>29</v>
      </c>
      <c r="B245" s="8" t="s">
        <v>37</v>
      </c>
      <c r="C245" s="8" t="s">
        <v>12</v>
      </c>
      <c r="D245" s="43" t="s">
        <v>200</v>
      </c>
      <c r="E245" s="43"/>
      <c r="F245" s="24" t="s">
        <v>662</v>
      </c>
      <c r="G245" s="20">
        <f>G246+G263</f>
        <v>47679.000000000007</v>
      </c>
      <c r="H245" s="20">
        <f>H246+H263</f>
        <v>59615.399999999994</v>
      </c>
      <c r="I245" s="20">
        <f>I246+I263</f>
        <v>23162.399999999994</v>
      </c>
      <c r="J245" s="20">
        <f t="shared" ref="J245:L245" si="226">J246+J263</f>
        <v>-20000</v>
      </c>
      <c r="K245" s="20">
        <f t="shared" si="226"/>
        <v>-36453</v>
      </c>
      <c r="L245" s="20">
        <f t="shared" si="226"/>
        <v>0</v>
      </c>
      <c r="M245" s="14">
        <f t="shared" si="190"/>
        <v>27679.000000000007</v>
      </c>
      <c r="N245" s="14">
        <f t="shared" si="191"/>
        <v>23162.399999999994</v>
      </c>
      <c r="O245" s="14">
        <f t="shared" si="192"/>
        <v>23162.399999999994</v>
      </c>
      <c r="P245" s="20">
        <f>P246+P263</f>
        <v>0</v>
      </c>
      <c r="Q245" s="2"/>
    </row>
    <row r="246" spans="1:17" ht="46.8" x14ac:dyDescent="0.3">
      <c r="A246" s="8" t="s">
        <v>29</v>
      </c>
      <c r="B246" s="8" t="s">
        <v>37</v>
      </c>
      <c r="C246" s="8" t="s">
        <v>12</v>
      </c>
      <c r="D246" s="43" t="s">
        <v>322</v>
      </c>
      <c r="E246" s="43"/>
      <c r="F246" s="24" t="s">
        <v>702</v>
      </c>
      <c r="G246" s="20">
        <f>G247+G254+G257+G260</f>
        <v>47411.700000000004</v>
      </c>
      <c r="H246" s="20">
        <f t="shared" ref="H246:P246" si="227">H247+H254+H257+H260</f>
        <v>59437.799999999996</v>
      </c>
      <c r="I246" s="20">
        <f t="shared" si="227"/>
        <v>22984.799999999996</v>
      </c>
      <c r="J246" s="20">
        <f t="shared" ref="J246:L246" si="228">J247+J254+J257+J260</f>
        <v>-20000</v>
      </c>
      <c r="K246" s="20">
        <f t="shared" si="228"/>
        <v>-36453</v>
      </c>
      <c r="L246" s="20">
        <f t="shared" si="228"/>
        <v>0</v>
      </c>
      <c r="M246" s="14">
        <f t="shared" si="190"/>
        <v>27411.700000000004</v>
      </c>
      <c r="N246" s="14">
        <f t="shared" si="191"/>
        <v>22984.799999999996</v>
      </c>
      <c r="O246" s="14">
        <f t="shared" si="192"/>
        <v>22984.799999999996</v>
      </c>
      <c r="P246" s="20">
        <f t="shared" si="227"/>
        <v>0</v>
      </c>
      <c r="Q246" s="2"/>
    </row>
    <row r="247" spans="1:17" ht="62.4" x14ac:dyDescent="0.3">
      <c r="A247" s="8" t="s">
        <v>29</v>
      </c>
      <c r="B247" s="8" t="s">
        <v>37</v>
      </c>
      <c r="C247" s="8" t="s">
        <v>12</v>
      </c>
      <c r="D247" s="43" t="s">
        <v>323</v>
      </c>
      <c r="E247" s="43"/>
      <c r="F247" s="24" t="s">
        <v>973</v>
      </c>
      <c r="G247" s="20">
        <f t="shared" ref="G247:L247" si="229">G248+G250+G252</f>
        <v>17475.800000000003</v>
      </c>
      <c r="H247" s="20">
        <f t="shared" si="229"/>
        <v>12959.199999999999</v>
      </c>
      <c r="I247" s="20">
        <f t="shared" si="229"/>
        <v>12959.199999999999</v>
      </c>
      <c r="J247" s="20">
        <f t="shared" si="229"/>
        <v>0</v>
      </c>
      <c r="K247" s="20">
        <f t="shared" si="229"/>
        <v>0</v>
      </c>
      <c r="L247" s="20">
        <f t="shared" si="229"/>
        <v>0</v>
      </c>
      <c r="M247" s="14">
        <f t="shared" si="190"/>
        <v>17475.800000000003</v>
      </c>
      <c r="N247" s="14">
        <f t="shared" si="191"/>
        <v>12959.199999999999</v>
      </c>
      <c r="O247" s="14">
        <f t="shared" si="192"/>
        <v>12959.199999999999</v>
      </c>
      <c r="P247" s="20">
        <f t="shared" ref="P247" si="230">P248+P250+P252</f>
        <v>0</v>
      </c>
      <c r="Q247" s="2"/>
    </row>
    <row r="248" spans="1:17" ht="78" x14ac:dyDescent="0.3">
      <c r="A248" s="8" t="s">
        <v>29</v>
      </c>
      <c r="B248" s="8" t="s">
        <v>37</v>
      </c>
      <c r="C248" s="8" t="s">
        <v>12</v>
      </c>
      <c r="D248" s="43" t="s">
        <v>323</v>
      </c>
      <c r="E248" s="43" t="s">
        <v>202</v>
      </c>
      <c r="F248" s="24" t="s">
        <v>466</v>
      </c>
      <c r="G248" s="20">
        <f t="shared" ref="G248:L248" si="231">G249</f>
        <v>12153.1</v>
      </c>
      <c r="H248" s="20">
        <f t="shared" si="231"/>
        <v>10771.5</v>
      </c>
      <c r="I248" s="20">
        <f t="shared" si="231"/>
        <v>10771.5</v>
      </c>
      <c r="J248" s="20">
        <f t="shared" si="231"/>
        <v>0</v>
      </c>
      <c r="K248" s="20">
        <f t="shared" si="231"/>
        <v>0</v>
      </c>
      <c r="L248" s="20">
        <f t="shared" si="231"/>
        <v>0</v>
      </c>
      <c r="M248" s="14">
        <f t="shared" si="190"/>
        <v>12153.1</v>
      </c>
      <c r="N248" s="14">
        <f t="shared" si="191"/>
        <v>10771.5</v>
      </c>
      <c r="O248" s="14">
        <f t="shared" si="192"/>
        <v>10771.5</v>
      </c>
      <c r="P248" s="20">
        <f t="shared" ref="P248" si="232">P249</f>
        <v>0</v>
      </c>
      <c r="Q248" s="2"/>
    </row>
    <row r="249" spans="1:17" x14ac:dyDescent="0.3">
      <c r="A249" s="8" t="s">
        <v>29</v>
      </c>
      <c r="B249" s="8" t="s">
        <v>37</v>
      </c>
      <c r="C249" s="8" t="s">
        <v>12</v>
      </c>
      <c r="D249" s="43" t="s">
        <v>323</v>
      </c>
      <c r="E249" s="8" t="s">
        <v>1308</v>
      </c>
      <c r="F249" s="24" t="s">
        <v>467</v>
      </c>
      <c r="G249" s="20">
        <v>12153.1</v>
      </c>
      <c r="H249" s="20">
        <v>10771.5</v>
      </c>
      <c r="I249" s="20">
        <v>10771.5</v>
      </c>
      <c r="J249" s="20"/>
      <c r="K249" s="20"/>
      <c r="L249" s="20"/>
      <c r="M249" s="14">
        <f t="shared" si="190"/>
        <v>12153.1</v>
      </c>
      <c r="N249" s="14">
        <f t="shared" si="191"/>
        <v>10771.5</v>
      </c>
      <c r="O249" s="14">
        <f t="shared" si="192"/>
        <v>10771.5</v>
      </c>
      <c r="P249" s="20"/>
      <c r="Q249" s="2"/>
    </row>
    <row r="250" spans="1:17" ht="31.2" x14ac:dyDescent="0.3">
      <c r="A250" s="8" t="s">
        <v>29</v>
      </c>
      <c r="B250" s="8" t="s">
        <v>37</v>
      </c>
      <c r="C250" s="8" t="s">
        <v>12</v>
      </c>
      <c r="D250" s="43" t="s">
        <v>323</v>
      </c>
      <c r="E250" s="43" t="s">
        <v>150</v>
      </c>
      <c r="F250" s="24" t="s">
        <v>469</v>
      </c>
      <c r="G250" s="20">
        <f t="shared" ref="G250:L250" si="233">G251</f>
        <v>4578.3</v>
      </c>
      <c r="H250" s="20">
        <f t="shared" si="233"/>
        <v>1443.3</v>
      </c>
      <c r="I250" s="20">
        <f t="shared" si="233"/>
        <v>1443.3</v>
      </c>
      <c r="J250" s="20">
        <f t="shared" si="233"/>
        <v>0</v>
      </c>
      <c r="K250" s="20">
        <f t="shared" si="233"/>
        <v>0</v>
      </c>
      <c r="L250" s="20">
        <f t="shared" si="233"/>
        <v>0</v>
      </c>
      <c r="M250" s="14">
        <f t="shared" si="190"/>
        <v>4578.3</v>
      </c>
      <c r="N250" s="14">
        <f t="shared" si="191"/>
        <v>1443.3</v>
      </c>
      <c r="O250" s="14">
        <f t="shared" si="192"/>
        <v>1443.3</v>
      </c>
      <c r="P250" s="20">
        <f t="shared" ref="P250" si="234">P251</f>
        <v>0</v>
      </c>
      <c r="Q250" s="2"/>
    </row>
    <row r="251" spans="1:17" ht="31.2" x14ac:dyDescent="0.3">
      <c r="A251" s="8" t="s">
        <v>29</v>
      </c>
      <c r="B251" s="8" t="s">
        <v>37</v>
      </c>
      <c r="C251" s="8" t="s">
        <v>12</v>
      </c>
      <c r="D251" s="43" t="s">
        <v>323</v>
      </c>
      <c r="E251" s="8" t="s">
        <v>1074</v>
      </c>
      <c r="F251" s="24" t="s">
        <v>470</v>
      </c>
      <c r="G251" s="20">
        <v>4578.3</v>
      </c>
      <c r="H251" s="20">
        <v>1443.3</v>
      </c>
      <c r="I251" s="20">
        <v>1443.3</v>
      </c>
      <c r="J251" s="20"/>
      <c r="K251" s="20"/>
      <c r="L251" s="20"/>
      <c r="M251" s="14">
        <f t="shared" si="190"/>
        <v>4578.3</v>
      </c>
      <c r="N251" s="14">
        <f t="shared" si="191"/>
        <v>1443.3</v>
      </c>
      <c r="O251" s="14">
        <f t="shared" si="192"/>
        <v>1443.3</v>
      </c>
      <c r="P251" s="20"/>
      <c r="Q251" s="2"/>
    </row>
    <row r="252" spans="1:17" x14ac:dyDescent="0.3">
      <c r="A252" s="8" t="s">
        <v>29</v>
      </c>
      <c r="B252" s="8" t="s">
        <v>37</v>
      </c>
      <c r="C252" s="8" t="s">
        <v>12</v>
      </c>
      <c r="D252" s="43" t="s">
        <v>323</v>
      </c>
      <c r="E252" s="43" t="s">
        <v>236</v>
      </c>
      <c r="F252" s="24" t="s">
        <v>482</v>
      </c>
      <c r="G252" s="20">
        <f t="shared" ref="G252:L252" si="235">G253</f>
        <v>744.4</v>
      </c>
      <c r="H252" s="20">
        <f t="shared" si="235"/>
        <v>744.4</v>
      </c>
      <c r="I252" s="20">
        <f t="shared" si="235"/>
        <v>744.4</v>
      </c>
      <c r="J252" s="20">
        <f t="shared" si="235"/>
        <v>0</v>
      </c>
      <c r="K252" s="20">
        <f t="shared" si="235"/>
        <v>0</v>
      </c>
      <c r="L252" s="20">
        <f t="shared" si="235"/>
        <v>0</v>
      </c>
      <c r="M252" s="14">
        <f t="shared" si="190"/>
        <v>744.4</v>
      </c>
      <c r="N252" s="14">
        <f t="shared" si="191"/>
        <v>744.4</v>
      </c>
      <c r="O252" s="14">
        <f t="shared" si="192"/>
        <v>744.4</v>
      </c>
      <c r="P252" s="20">
        <f t="shared" ref="P252" si="236">P253</f>
        <v>0</v>
      </c>
      <c r="Q252" s="2"/>
    </row>
    <row r="253" spans="1:17" x14ac:dyDescent="0.3">
      <c r="A253" s="8" t="s">
        <v>29</v>
      </c>
      <c r="B253" s="8" t="s">
        <v>37</v>
      </c>
      <c r="C253" s="8" t="s">
        <v>12</v>
      </c>
      <c r="D253" s="43" t="s">
        <v>323</v>
      </c>
      <c r="E253" s="43" t="s">
        <v>1318</v>
      </c>
      <c r="F253" s="24" t="s">
        <v>484</v>
      </c>
      <c r="G253" s="20">
        <v>744.4</v>
      </c>
      <c r="H253" s="20">
        <v>744.4</v>
      </c>
      <c r="I253" s="20">
        <v>744.4</v>
      </c>
      <c r="J253" s="20"/>
      <c r="K253" s="20"/>
      <c r="L253" s="20"/>
      <c r="M253" s="14">
        <f t="shared" si="190"/>
        <v>744.4</v>
      </c>
      <c r="N253" s="14">
        <f t="shared" si="191"/>
        <v>744.4</v>
      </c>
      <c r="O253" s="14">
        <f t="shared" si="192"/>
        <v>744.4</v>
      </c>
      <c r="P253" s="20"/>
      <c r="Q253" s="2"/>
    </row>
    <row r="254" spans="1:17" ht="62.4" x14ac:dyDescent="0.3">
      <c r="A254" s="8" t="s">
        <v>29</v>
      </c>
      <c r="B254" s="8" t="s">
        <v>37</v>
      </c>
      <c r="C254" s="8" t="s">
        <v>12</v>
      </c>
      <c r="D254" s="43" t="s">
        <v>1068</v>
      </c>
      <c r="E254" s="43"/>
      <c r="F254" s="18" t="s">
        <v>815</v>
      </c>
      <c r="G254" s="20">
        <f t="shared" ref="G254:L255" si="237">G255</f>
        <v>9256.5</v>
      </c>
      <c r="H254" s="20">
        <f t="shared" si="237"/>
        <v>9256.5</v>
      </c>
      <c r="I254" s="20">
        <f t="shared" si="237"/>
        <v>9256.5</v>
      </c>
      <c r="J254" s="20">
        <f t="shared" si="237"/>
        <v>0</v>
      </c>
      <c r="K254" s="20">
        <f t="shared" si="237"/>
        <v>0</v>
      </c>
      <c r="L254" s="20">
        <f t="shared" si="237"/>
        <v>0</v>
      </c>
      <c r="M254" s="14">
        <f t="shared" si="190"/>
        <v>9256.5</v>
      </c>
      <c r="N254" s="14">
        <f t="shared" si="191"/>
        <v>9256.5</v>
      </c>
      <c r="O254" s="14">
        <f t="shared" si="192"/>
        <v>9256.5</v>
      </c>
      <c r="P254" s="20">
        <f t="shared" ref="P254:P255" si="238">P255</f>
        <v>0</v>
      </c>
      <c r="Q254" s="2"/>
    </row>
    <row r="255" spans="1:17" ht="31.2" x14ac:dyDescent="0.3">
      <c r="A255" s="8" t="s">
        <v>29</v>
      </c>
      <c r="B255" s="8" t="s">
        <v>37</v>
      </c>
      <c r="C255" s="8" t="s">
        <v>12</v>
      </c>
      <c r="D255" s="43" t="s">
        <v>1068</v>
      </c>
      <c r="E255" s="43" t="s">
        <v>150</v>
      </c>
      <c r="F255" s="24" t="s">
        <v>469</v>
      </c>
      <c r="G255" s="20">
        <f t="shared" si="237"/>
        <v>9256.5</v>
      </c>
      <c r="H255" s="20">
        <f t="shared" si="237"/>
        <v>9256.5</v>
      </c>
      <c r="I255" s="20">
        <f t="shared" si="237"/>
        <v>9256.5</v>
      </c>
      <c r="J255" s="20">
        <f t="shared" si="237"/>
        <v>0</v>
      </c>
      <c r="K255" s="20">
        <f t="shared" si="237"/>
        <v>0</v>
      </c>
      <c r="L255" s="20">
        <f t="shared" si="237"/>
        <v>0</v>
      </c>
      <c r="M255" s="14">
        <f t="shared" si="190"/>
        <v>9256.5</v>
      </c>
      <c r="N255" s="14">
        <f t="shared" si="191"/>
        <v>9256.5</v>
      </c>
      <c r="O255" s="14">
        <f t="shared" si="192"/>
        <v>9256.5</v>
      </c>
      <c r="P255" s="20">
        <f t="shared" si="238"/>
        <v>0</v>
      </c>
      <c r="Q255" s="2"/>
    </row>
    <row r="256" spans="1:17" ht="31.2" x14ac:dyDescent="0.3">
      <c r="A256" s="8" t="s">
        <v>29</v>
      </c>
      <c r="B256" s="8" t="s">
        <v>37</v>
      </c>
      <c r="C256" s="8" t="s">
        <v>12</v>
      </c>
      <c r="D256" s="43" t="s">
        <v>1068</v>
      </c>
      <c r="E256" s="8" t="s">
        <v>1074</v>
      </c>
      <c r="F256" s="24" t="s">
        <v>470</v>
      </c>
      <c r="G256" s="20">
        <v>9256.5</v>
      </c>
      <c r="H256" s="20">
        <v>9256.5</v>
      </c>
      <c r="I256" s="20">
        <v>9256.5</v>
      </c>
      <c r="J256" s="20"/>
      <c r="K256" s="20"/>
      <c r="L256" s="20"/>
      <c r="M256" s="14">
        <f t="shared" si="190"/>
        <v>9256.5</v>
      </c>
      <c r="N256" s="14">
        <f t="shared" si="191"/>
        <v>9256.5</v>
      </c>
      <c r="O256" s="14">
        <f t="shared" si="192"/>
        <v>9256.5</v>
      </c>
      <c r="P256" s="20"/>
      <c r="Q256" s="2"/>
    </row>
    <row r="257" spans="1:17" ht="78" x14ac:dyDescent="0.3">
      <c r="A257" s="8" t="s">
        <v>29</v>
      </c>
      <c r="B257" s="8" t="s">
        <v>37</v>
      </c>
      <c r="C257" s="8" t="s">
        <v>12</v>
      </c>
      <c r="D257" s="43" t="s">
        <v>1069</v>
      </c>
      <c r="E257" s="43"/>
      <c r="F257" s="24" t="s">
        <v>1213</v>
      </c>
      <c r="G257" s="14">
        <f>G258</f>
        <v>679.4</v>
      </c>
      <c r="H257" s="14">
        <f t="shared" ref="H257:P258" si="239">H258</f>
        <v>769.1</v>
      </c>
      <c r="I257" s="14">
        <f t="shared" si="239"/>
        <v>769.1</v>
      </c>
      <c r="J257" s="14">
        <f t="shared" si="239"/>
        <v>0</v>
      </c>
      <c r="K257" s="14">
        <f t="shared" si="239"/>
        <v>0</v>
      </c>
      <c r="L257" s="14">
        <f t="shared" si="239"/>
        <v>0</v>
      </c>
      <c r="M257" s="14">
        <f t="shared" si="190"/>
        <v>679.4</v>
      </c>
      <c r="N257" s="14">
        <f t="shared" si="191"/>
        <v>769.1</v>
      </c>
      <c r="O257" s="14">
        <f t="shared" si="192"/>
        <v>769.1</v>
      </c>
      <c r="P257" s="14">
        <f t="shared" si="239"/>
        <v>0</v>
      </c>
      <c r="Q257" s="2"/>
    </row>
    <row r="258" spans="1:17" ht="78" x14ac:dyDescent="0.3">
      <c r="A258" s="8" t="s">
        <v>29</v>
      </c>
      <c r="B258" s="8" t="s">
        <v>37</v>
      </c>
      <c r="C258" s="8" t="s">
        <v>12</v>
      </c>
      <c r="D258" s="43" t="s">
        <v>1069</v>
      </c>
      <c r="E258" s="43" t="s">
        <v>202</v>
      </c>
      <c r="F258" s="24" t="s">
        <v>466</v>
      </c>
      <c r="G258" s="14">
        <f t="shared" ref="G258:I258" si="240">G259</f>
        <v>679.4</v>
      </c>
      <c r="H258" s="14">
        <f t="shared" si="240"/>
        <v>769.1</v>
      </c>
      <c r="I258" s="14">
        <f t="shared" si="240"/>
        <v>769.1</v>
      </c>
      <c r="J258" s="14">
        <f t="shared" si="239"/>
        <v>0</v>
      </c>
      <c r="K258" s="14">
        <f t="shared" si="239"/>
        <v>0</v>
      </c>
      <c r="L258" s="14">
        <f t="shared" si="239"/>
        <v>0</v>
      </c>
      <c r="M258" s="14">
        <f t="shared" si="190"/>
        <v>679.4</v>
      </c>
      <c r="N258" s="14">
        <f t="shared" si="191"/>
        <v>769.1</v>
      </c>
      <c r="O258" s="14">
        <f t="shared" si="192"/>
        <v>769.1</v>
      </c>
      <c r="P258" s="14">
        <f t="shared" ref="P258" si="241">P259</f>
        <v>0</v>
      </c>
      <c r="Q258" s="2"/>
    </row>
    <row r="259" spans="1:17" x14ac:dyDescent="0.3">
      <c r="A259" s="8" t="s">
        <v>29</v>
      </c>
      <c r="B259" s="8" t="s">
        <v>37</v>
      </c>
      <c r="C259" s="8" t="s">
        <v>12</v>
      </c>
      <c r="D259" s="43" t="s">
        <v>1069</v>
      </c>
      <c r="E259" s="8" t="s">
        <v>1308</v>
      </c>
      <c r="F259" s="24" t="s">
        <v>467</v>
      </c>
      <c r="G259" s="20">
        <v>679.4</v>
      </c>
      <c r="H259" s="20">
        <v>769.1</v>
      </c>
      <c r="I259" s="20">
        <v>769.1</v>
      </c>
      <c r="J259" s="20"/>
      <c r="K259" s="20"/>
      <c r="L259" s="20"/>
      <c r="M259" s="14">
        <f t="shared" si="190"/>
        <v>679.4</v>
      </c>
      <c r="N259" s="14">
        <f t="shared" si="191"/>
        <v>769.1</v>
      </c>
      <c r="O259" s="14">
        <f t="shared" si="192"/>
        <v>769.1</v>
      </c>
      <c r="P259" s="20"/>
      <c r="Q259" s="2"/>
    </row>
    <row r="260" spans="1:17" ht="31.5" hidden="1" x14ac:dyDescent="0.25">
      <c r="A260" s="8" t="s">
        <v>29</v>
      </c>
      <c r="B260" s="8" t="s">
        <v>37</v>
      </c>
      <c r="C260" s="8" t="s">
        <v>12</v>
      </c>
      <c r="D260" s="43" t="s">
        <v>1070</v>
      </c>
      <c r="E260" s="41"/>
      <c r="F260" s="24" t="s">
        <v>1214</v>
      </c>
      <c r="G260" s="20">
        <f>G261</f>
        <v>20000</v>
      </c>
      <c r="H260" s="20">
        <f t="shared" ref="H260:P261" si="242">H261</f>
        <v>36453</v>
      </c>
      <c r="I260" s="20">
        <f t="shared" si="242"/>
        <v>0</v>
      </c>
      <c r="J260" s="20">
        <f t="shared" si="242"/>
        <v>-20000</v>
      </c>
      <c r="K260" s="20">
        <f t="shared" si="242"/>
        <v>-36453</v>
      </c>
      <c r="L260" s="20">
        <f t="shared" si="242"/>
        <v>0</v>
      </c>
      <c r="M260" s="14">
        <f t="shared" si="190"/>
        <v>0</v>
      </c>
      <c r="N260" s="14">
        <f t="shared" si="191"/>
        <v>0</v>
      </c>
      <c r="O260" s="14">
        <f t="shared" si="192"/>
        <v>0</v>
      </c>
      <c r="P260" s="20">
        <f t="shared" si="242"/>
        <v>0</v>
      </c>
      <c r="Q260" s="3">
        <v>0</v>
      </c>
    </row>
    <row r="261" spans="1:17" ht="31.5" hidden="1" x14ac:dyDescent="0.25">
      <c r="A261" s="8" t="s">
        <v>29</v>
      </c>
      <c r="B261" s="8" t="s">
        <v>37</v>
      </c>
      <c r="C261" s="8" t="s">
        <v>12</v>
      </c>
      <c r="D261" s="43" t="s">
        <v>1070</v>
      </c>
      <c r="E261" s="43" t="s">
        <v>250</v>
      </c>
      <c r="F261" s="24" t="s">
        <v>477</v>
      </c>
      <c r="G261" s="20">
        <f>G262</f>
        <v>20000</v>
      </c>
      <c r="H261" s="20">
        <f t="shared" si="242"/>
        <v>36453</v>
      </c>
      <c r="I261" s="20">
        <f t="shared" si="242"/>
        <v>0</v>
      </c>
      <c r="J261" s="20">
        <f t="shared" si="242"/>
        <v>-20000</v>
      </c>
      <c r="K261" s="20">
        <f t="shared" si="242"/>
        <v>-36453</v>
      </c>
      <c r="L261" s="20">
        <f t="shared" si="242"/>
        <v>0</v>
      </c>
      <c r="M261" s="14">
        <f t="shared" si="190"/>
        <v>0</v>
      </c>
      <c r="N261" s="14">
        <f t="shared" si="191"/>
        <v>0</v>
      </c>
      <c r="O261" s="14">
        <f t="shared" si="192"/>
        <v>0</v>
      </c>
      <c r="P261" s="20">
        <f t="shared" si="242"/>
        <v>0</v>
      </c>
      <c r="Q261" s="3">
        <v>0</v>
      </c>
    </row>
    <row r="262" spans="1:17" ht="15.75" hidden="1" x14ac:dyDescent="0.25">
      <c r="A262" s="8" t="s">
        <v>29</v>
      </c>
      <c r="B262" s="8" t="s">
        <v>37</v>
      </c>
      <c r="C262" s="8" t="s">
        <v>12</v>
      </c>
      <c r="D262" s="43" t="s">
        <v>1070</v>
      </c>
      <c r="E262" s="43" t="s">
        <v>953</v>
      </c>
      <c r="F262" s="24" t="s">
        <v>478</v>
      </c>
      <c r="G262" s="20">
        <v>20000</v>
      </c>
      <c r="H262" s="20">
        <v>36453</v>
      </c>
      <c r="I262" s="20"/>
      <c r="J262" s="20">
        <v>-20000</v>
      </c>
      <c r="K262" s="20">
        <v>-36453</v>
      </c>
      <c r="L262" s="20"/>
      <c r="M262" s="14">
        <f t="shared" si="190"/>
        <v>0</v>
      </c>
      <c r="N262" s="14">
        <f t="shared" si="191"/>
        <v>0</v>
      </c>
      <c r="O262" s="14">
        <f t="shared" si="192"/>
        <v>0</v>
      </c>
      <c r="P262" s="20"/>
      <c r="Q262" s="3">
        <v>0</v>
      </c>
    </row>
    <row r="263" spans="1:17" x14ac:dyDescent="0.3">
      <c r="A263" s="8" t="s">
        <v>29</v>
      </c>
      <c r="B263" s="8" t="s">
        <v>37</v>
      </c>
      <c r="C263" s="8" t="s">
        <v>12</v>
      </c>
      <c r="D263" s="43" t="s">
        <v>201</v>
      </c>
      <c r="E263" s="43"/>
      <c r="F263" s="24" t="s">
        <v>663</v>
      </c>
      <c r="G263" s="20">
        <f t="shared" ref="G263:L263" si="243">G264</f>
        <v>267.3</v>
      </c>
      <c r="H263" s="20">
        <f t="shared" si="243"/>
        <v>177.6</v>
      </c>
      <c r="I263" s="20">
        <f t="shared" si="243"/>
        <v>177.6</v>
      </c>
      <c r="J263" s="20">
        <f t="shared" si="243"/>
        <v>0</v>
      </c>
      <c r="K263" s="20">
        <f t="shared" si="243"/>
        <v>0</v>
      </c>
      <c r="L263" s="20">
        <f t="shared" si="243"/>
        <v>0</v>
      </c>
      <c r="M263" s="14">
        <f t="shared" si="190"/>
        <v>267.3</v>
      </c>
      <c r="N263" s="14">
        <f t="shared" si="191"/>
        <v>177.6</v>
      </c>
      <c r="O263" s="14">
        <f t="shared" si="192"/>
        <v>177.6</v>
      </c>
      <c r="P263" s="20">
        <f t="shared" ref="P263" si="244">P264</f>
        <v>0</v>
      </c>
      <c r="Q263" s="2"/>
    </row>
    <row r="264" spans="1:17" ht="78" x14ac:dyDescent="0.3">
      <c r="A264" s="8" t="s">
        <v>29</v>
      </c>
      <c r="B264" s="8" t="s">
        <v>37</v>
      </c>
      <c r="C264" s="8" t="s">
        <v>12</v>
      </c>
      <c r="D264" s="43" t="s">
        <v>1037</v>
      </c>
      <c r="E264" s="43"/>
      <c r="F264" s="24" t="s">
        <v>1324</v>
      </c>
      <c r="G264" s="20">
        <f>G265+G267</f>
        <v>267.3</v>
      </c>
      <c r="H264" s="20">
        <f>H265+H267</f>
        <v>177.6</v>
      </c>
      <c r="I264" s="20">
        <f>I265+I267</f>
        <v>177.6</v>
      </c>
      <c r="J264" s="20">
        <f t="shared" ref="J264:L264" si="245">J265+J267</f>
        <v>0</v>
      </c>
      <c r="K264" s="20">
        <f t="shared" si="245"/>
        <v>0</v>
      </c>
      <c r="L264" s="20">
        <f t="shared" si="245"/>
        <v>0</v>
      </c>
      <c r="M264" s="14">
        <f t="shared" si="190"/>
        <v>267.3</v>
      </c>
      <c r="N264" s="14">
        <f t="shared" si="191"/>
        <v>177.6</v>
      </c>
      <c r="O264" s="14">
        <f t="shared" si="192"/>
        <v>177.6</v>
      </c>
      <c r="P264" s="20">
        <f>P265+P267</f>
        <v>0</v>
      </c>
      <c r="Q264" s="2"/>
    </row>
    <row r="265" spans="1:17" ht="78" x14ac:dyDescent="0.3">
      <c r="A265" s="8" t="s">
        <v>29</v>
      </c>
      <c r="B265" s="8" t="s">
        <v>37</v>
      </c>
      <c r="C265" s="8" t="s">
        <v>12</v>
      </c>
      <c r="D265" s="43" t="s">
        <v>1037</v>
      </c>
      <c r="E265" s="43" t="s">
        <v>202</v>
      </c>
      <c r="F265" s="24" t="s">
        <v>466</v>
      </c>
      <c r="G265" s="20">
        <f>G266</f>
        <v>243.1</v>
      </c>
      <c r="H265" s="20">
        <f t="shared" ref="H265:P265" si="246">H266</f>
        <v>153.4</v>
      </c>
      <c r="I265" s="20">
        <f t="shared" si="246"/>
        <v>153.4</v>
      </c>
      <c r="J265" s="20">
        <f t="shared" si="246"/>
        <v>0</v>
      </c>
      <c r="K265" s="20">
        <f t="shared" si="246"/>
        <v>0</v>
      </c>
      <c r="L265" s="20">
        <f t="shared" si="246"/>
        <v>0</v>
      </c>
      <c r="M265" s="14">
        <f t="shared" si="190"/>
        <v>243.1</v>
      </c>
      <c r="N265" s="14">
        <f t="shared" si="191"/>
        <v>153.4</v>
      </c>
      <c r="O265" s="14">
        <f t="shared" si="192"/>
        <v>153.4</v>
      </c>
      <c r="P265" s="20">
        <f t="shared" si="246"/>
        <v>0</v>
      </c>
      <c r="Q265" s="2"/>
    </row>
    <row r="266" spans="1:17" ht="31.2" x14ac:dyDescent="0.3">
      <c r="A266" s="8" t="s">
        <v>29</v>
      </c>
      <c r="B266" s="8" t="s">
        <v>37</v>
      </c>
      <c r="C266" s="8" t="s">
        <v>12</v>
      </c>
      <c r="D266" s="43" t="s">
        <v>1037</v>
      </c>
      <c r="E266" s="43" t="s">
        <v>1058</v>
      </c>
      <c r="F266" s="24" t="s">
        <v>468</v>
      </c>
      <c r="G266" s="20">
        <v>243.1</v>
      </c>
      <c r="H266" s="20">
        <v>153.4</v>
      </c>
      <c r="I266" s="20">
        <v>153.4</v>
      </c>
      <c r="J266" s="20"/>
      <c r="K266" s="20"/>
      <c r="L266" s="20"/>
      <c r="M266" s="14">
        <f t="shared" si="190"/>
        <v>243.1</v>
      </c>
      <c r="N266" s="14">
        <f t="shared" si="191"/>
        <v>153.4</v>
      </c>
      <c r="O266" s="14">
        <f t="shared" si="192"/>
        <v>153.4</v>
      </c>
      <c r="P266" s="20"/>
      <c r="Q266" s="2"/>
    </row>
    <row r="267" spans="1:17" ht="31.2" x14ac:dyDescent="0.3">
      <c r="A267" s="8" t="s">
        <v>29</v>
      </c>
      <c r="B267" s="8" t="s">
        <v>37</v>
      </c>
      <c r="C267" s="8" t="s">
        <v>12</v>
      </c>
      <c r="D267" s="43" t="s">
        <v>1037</v>
      </c>
      <c r="E267" s="43" t="s">
        <v>150</v>
      </c>
      <c r="F267" s="24" t="s">
        <v>469</v>
      </c>
      <c r="G267" s="20">
        <f t="shared" ref="G267:L267" si="247">G268</f>
        <v>24.2</v>
      </c>
      <c r="H267" s="20">
        <f t="shared" si="247"/>
        <v>24.2</v>
      </c>
      <c r="I267" s="20">
        <f t="shared" si="247"/>
        <v>24.2</v>
      </c>
      <c r="J267" s="20">
        <f t="shared" si="247"/>
        <v>0</v>
      </c>
      <c r="K267" s="20">
        <f t="shared" si="247"/>
        <v>0</v>
      </c>
      <c r="L267" s="20">
        <f t="shared" si="247"/>
        <v>0</v>
      </c>
      <c r="M267" s="14">
        <f t="shared" si="190"/>
        <v>24.2</v>
      </c>
      <c r="N267" s="14">
        <f t="shared" si="191"/>
        <v>24.2</v>
      </c>
      <c r="O267" s="14">
        <f t="shared" si="192"/>
        <v>24.2</v>
      </c>
      <c r="P267" s="20">
        <f t="shared" ref="P267" si="248">P268</f>
        <v>0</v>
      </c>
      <c r="Q267" s="2"/>
    </row>
    <row r="268" spans="1:17" ht="31.2" x14ac:dyDescent="0.3">
      <c r="A268" s="8" t="s">
        <v>29</v>
      </c>
      <c r="B268" s="8" t="s">
        <v>37</v>
      </c>
      <c r="C268" s="8" t="s">
        <v>12</v>
      </c>
      <c r="D268" s="43" t="s">
        <v>1037</v>
      </c>
      <c r="E268" s="8" t="s">
        <v>1074</v>
      </c>
      <c r="F268" s="24" t="s">
        <v>470</v>
      </c>
      <c r="G268" s="20">
        <v>24.2</v>
      </c>
      <c r="H268" s="20">
        <v>24.2</v>
      </c>
      <c r="I268" s="20">
        <v>24.2</v>
      </c>
      <c r="J268" s="20"/>
      <c r="K268" s="20"/>
      <c r="L268" s="20"/>
      <c r="M268" s="14">
        <f t="shared" si="190"/>
        <v>24.2</v>
      </c>
      <c r="N268" s="14">
        <f t="shared" si="191"/>
        <v>24.2</v>
      </c>
      <c r="O268" s="14">
        <f t="shared" si="192"/>
        <v>24.2</v>
      </c>
      <c r="P268" s="20"/>
      <c r="Q268" s="2"/>
    </row>
    <row r="269" spans="1:17" s="3" customFormat="1" ht="31.5" customHeight="1" x14ac:dyDescent="0.3">
      <c r="A269" s="4" t="s">
        <v>1298</v>
      </c>
      <c r="B269" s="4"/>
      <c r="C269" s="4"/>
      <c r="D269" s="4"/>
      <c r="E269" s="4"/>
      <c r="F269" s="5" t="s">
        <v>96</v>
      </c>
      <c r="G269" s="15">
        <f>G270+G355+G459</f>
        <v>1199909.0000000002</v>
      </c>
      <c r="H269" s="15">
        <f>H270+H355+H459</f>
        <v>1103268.5</v>
      </c>
      <c r="I269" s="15">
        <f>I270+I355+I459</f>
        <v>1080984.8999999999</v>
      </c>
      <c r="J269" s="15">
        <f t="shared" ref="J269:L269" si="249">J270+J355+J459</f>
        <v>6377.7000000000007</v>
      </c>
      <c r="K269" s="15">
        <f t="shared" si="249"/>
        <v>300</v>
      </c>
      <c r="L269" s="15">
        <f t="shared" si="249"/>
        <v>300</v>
      </c>
      <c r="M269" s="15">
        <f t="shared" si="190"/>
        <v>1206286.7000000002</v>
      </c>
      <c r="N269" s="15">
        <f t="shared" si="191"/>
        <v>1103568.5</v>
      </c>
      <c r="O269" s="15">
        <f t="shared" si="192"/>
        <v>1081284.8999999999</v>
      </c>
      <c r="P269" s="15">
        <f>P270+P355+P459</f>
        <v>0</v>
      </c>
    </row>
    <row r="270" spans="1:17" s="3" customFormat="1" ht="15.75" customHeight="1" x14ac:dyDescent="0.3">
      <c r="A270" s="4" t="s">
        <v>1298</v>
      </c>
      <c r="B270" s="4" t="s">
        <v>12</v>
      </c>
      <c r="C270" s="4"/>
      <c r="D270" s="4"/>
      <c r="E270" s="4"/>
      <c r="F270" s="5" t="s">
        <v>16</v>
      </c>
      <c r="G270" s="15">
        <f>G297+G340+G271</f>
        <v>347348.2</v>
      </c>
      <c r="H270" s="15">
        <f>H297+H340+H271</f>
        <v>344675.6</v>
      </c>
      <c r="I270" s="15">
        <f>I297+I340+I271</f>
        <v>329267.09999999998</v>
      </c>
      <c r="J270" s="15">
        <f t="shared" ref="J270:L270" si="250">J297+J340+J271</f>
        <v>-11315.3</v>
      </c>
      <c r="K270" s="15">
        <f t="shared" si="250"/>
        <v>-14300</v>
      </c>
      <c r="L270" s="15">
        <f t="shared" si="250"/>
        <v>300</v>
      </c>
      <c r="M270" s="15">
        <f t="shared" ref="M270:M333" si="251">G270+J270</f>
        <v>336032.9</v>
      </c>
      <c r="N270" s="15">
        <f t="shared" ref="N270:N333" si="252">H270+K270</f>
        <v>330375.59999999998</v>
      </c>
      <c r="O270" s="15">
        <f t="shared" ref="O270:O333" si="253">I270+L270</f>
        <v>329567.09999999998</v>
      </c>
      <c r="P270" s="15">
        <f>P297+P340+P271</f>
        <v>0</v>
      </c>
    </row>
    <row r="271" spans="1:17" s="9" customFormat="1" ht="15.75" customHeight="1" x14ac:dyDescent="0.3">
      <c r="A271" s="6" t="s">
        <v>1298</v>
      </c>
      <c r="B271" s="6" t="s">
        <v>12</v>
      </c>
      <c r="C271" s="6" t="s">
        <v>30</v>
      </c>
      <c r="D271" s="6"/>
      <c r="E271" s="6"/>
      <c r="F271" s="7" t="s">
        <v>689</v>
      </c>
      <c r="G271" s="16">
        <f>G277+G272</f>
        <v>311161.60000000003</v>
      </c>
      <c r="H271" s="16">
        <f t="shared" ref="H271:P271" si="254">H277+H272</f>
        <v>323489</v>
      </c>
      <c r="I271" s="16">
        <f t="shared" si="254"/>
        <v>308080.5</v>
      </c>
      <c r="J271" s="16">
        <f t="shared" ref="J271:L271" si="255">J277+J272</f>
        <v>0</v>
      </c>
      <c r="K271" s="16">
        <f t="shared" si="255"/>
        <v>-14600</v>
      </c>
      <c r="L271" s="16">
        <f t="shared" si="255"/>
        <v>0</v>
      </c>
      <c r="M271" s="16">
        <f t="shared" si="251"/>
        <v>311161.60000000003</v>
      </c>
      <c r="N271" s="16">
        <f t="shared" si="252"/>
        <v>308889</v>
      </c>
      <c r="O271" s="16">
        <f t="shared" si="253"/>
        <v>308080.5</v>
      </c>
      <c r="P271" s="16">
        <f t="shared" si="254"/>
        <v>0</v>
      </c>
    </row>
    <row r="272" spans="1:17" ht="31.5" hidden="1" x14ac:dyDescent="0.25">
      <c r="A272" s="33" t="s">
        <v>1298</v>
      </c>
      <c r="B272" s="33" t="s">
        <v>12</v>
      </c>
      <c r="C272" s="33" t="s">
        <v>30</v>
      </c>
      <c r="D272" s="33" t="s">
        <v>176</v>
      </c>
      <c r="E272" s="33"/>
      <c r="F272" s="13" t="s">
        <v>509</v>
      </c>
      <c r="G272" s="14">
        <f>G273</f>
        <v>0</v>
      </c>
      <c r="H272" s="14">
        <f t="shared" ref="H272:P275" si="256">H273</f>
        <v>808.5</v>
      </c>
      <c r="I272" s="14">
        <f t="shared" si="256"/>
        <v>0</v>
      </c>
      <c r="J272" s="14">
        <f t="shared" si="256"/>
        <v>0</v>
      </c>
      <c r="K272" s="14">
        <f t="shared" si="256"/>
        <v>0</v>
      </c>
      <c r="L272" s="14">
        <f t="shared" si="256"/>
        <v>0</v>
      </c>
      <c r="M272" s="14">
        <f t="shared" si="251"/>
        <v>0</v>
      </c>
      <c r="N272" s="14">
        <f t="shared" si="252"/>
        <v>808.5</v>
      </c>
      <c r="O272" s="14">
        <f t="shared" si="253"/>
        <v>0</v>
      </c>
      <c r="P272" s="14">
        <f t="shared" si="256"/>
        <v>0</v>
      </c>
      <c r="Q272" s="3">
        <v>0</v>
      </c>
    </row>
    <row r="273" spans="1:17" ht="31.5" hidden="1" x14ac:dyDescent="0.25">
      <c r="A273" s="33" t="s">
        <v>1298</v>
      </c>
      <c r="B273" s="33" t="s">
        <v>12</v>
      </c>
      <c r="C273" s="33" t="s">
        <v>30</v>
      </c>
      <c r="D273" s="33" t="s">
        <v>178</v>
      </c>
      <c r="E273" s="33"/>
      <c r="F273" s="13" t="s">
        <v>511</v>
      </c>
      <c r="G273" s="14">
        <f>G274</f>
        <v>0</v>
      </c>
      <c r="H273" s="14">
        <f t="shared" si="256"/>
        <v>808.5</v>
      </c>
      <c r="I273" s="14">
        <f t="shared" si="256"/>
        <v>0</v>
      </c>
      <c r="J273" s="14">
        <f t="shared" si="256"/>
        <v>0</v>
      </c>
      <c r="K273" s="14">
        <f t="shared" si="256"/>
        <v>0</v>
      </c>
      <c r="L273" s="14">
        <f t="shared" si="256"/>
        <v>0</v>
      </c>
      <c r="M273" s="14">
        <f t="shared" si="251"/>
        <v>0</v>
      </c>
      <c r="N273" s="14">
        <f t="shared" si="252"/>
        <v>808.5</v>
      </c>
      <c r="O273" s="14">
        <f t="shared" si="253"/>
        <v>0</v>
      </c>
      <c r="P273" s="14">
        <f t="shared" si="256"/>
        <v>0</v>
      </c>
      <c r="Q273" s="3">
        <v>0</v>
      </c>
    </row>
    <row r="274" spans="1:17" ht="78.75" hidden="1" x14ac:dyDescent="0.25">
      <c r="A274" s="33" t="s">
        <v>1298</v>
      </c>
      <c r="B274" s="33" t="s">
        <v>12</v>
      </c>
      <c r="C274" s="33" t="s">
        <v>30</v>
      </c>
      <c r="D274" s="33" t="s">
        <v>179</v>
      </c>
      <c r="E274" s="33"/>
      <c r="F274" s="18" t="s">
        <v>877</v>
      </c>
      <c r="G274" s="14">
        <f>G275</f>
        <v>0</v>
      </c>
      <c r="H274" s="14">
        <f t="shared" si="256"/>
        <v>808.5</v>
      </c>
      <c r="I274" s="14">
        <f t="shared" si="256"/>
        <v>0</v>
      </c>
      <c r="J274" s="14">
        <f t="shared" si="256"/>
        <v>0</v>
      </c>
      <c r="K274" s="14">
        <f t="shared" si="256"/>
        <v>0</v>
      </c>
      <c r="L274" s="14">
        <f t="shared" si="256"/>
        <v>0</v>
      </c>
      <c r="M274" s="14">
        <f t="shared" si="251"/>
        <v>0</v>
      </c>
      <c r="N274" s="14">
        <f t="shared" si="252"/>
        <v>808.5</v>
      </c>
      <c r="O274" s="14">
        <f t="shared" si="253"/>
        <v>0</v>
      </c>
      <c r="P274" s="14">
        <f t="shared" si="256"/>
        <v>0</v>
      </c>
      <c r="Q274" s="3">
        <v>0</v>
      </c>
    </row>
    <row r="275" spans="1:17" ht="31.5" hidden="1" x14ac:dyDescent="0.25">
      <c r="A275" s="33" t="s">
        <v>1298</v>
      </c>
      <c r="B275" s="33" t="s">
        <v>12</v>
      </c>
      <c r="C275" s="33" t="s">
        <v>30</v>
      </c>
      <c r="D275" s="33" t="s">
        <v>179</v>
      </c>
      <c r="E275" s="43" t="s">
        <v>172</v>
      </c>
      <c r="F275" s="24" t="s">
        <v>479</v>
      </c>
      <c r="G275" s="14">
        <f>G276</f>
        <v>0</v>
      </c>
      <c r="H275" s="14">
        <f t="shared" si="256"/>
        <v>808.5</v>
      </c>
      <c r="I275" s="14">
        <f t="shared" si="256"/>
        <v>0</v>
      </c>
      <c r="J275" s="14">
        <f t="shared" si="256"/>
        <v>0</v>
      </c>
      <c r="K275" s="14">
        <f t="shared" si="256"/>
        <v>0</v>
      </c>
      <c r="L275" s="14">
        <f t="shared" si="256"/>
        <v>0</v>
      </c>
      <c r="M275" s="14">
        <f t="shared" si="251"/>
        <v>0</v>
      </c>
      <c r="N275" s="14">
        <f t="shared" si="252"/>
        <v>808.5</v>
      </c>
      <c r="O275" s="14">
        <f t="shared" si="253"/>
        <v>0</v>
      </c>
      <c r="P275" s="14">
        <f t="shared" si="256"/>
        <v>0</v>
      </c>
      <c r="Q275" s="3">
        <v>0</v>
      </c>
    </row>
    <row r="276" spans="1:17" ht="15.75" hidden="1" customHeight="1" x14ac:dyDescent="0.25">
      <c r="A276" s="33" t="s">
        <v>1298</v>
      </c>
      <c r="B276" s="33" t="s">
        <v>12</v>
      </c>
      <c r="C276" s="33" t="s">
        <v>30</v>
      </c>
      <c r="D276" s="33" t="s">
        <v>179</v>
      </c>
      <c r="E276" s="33" t="s">
        <v>1048</v>
      </c>
      <c r="F276" s="18" t="s">
        <v>489</v>
      </c>
      <c r="G276" s="14"/>
      <c r="H276" s="14">
        <v>808.5</v>
      </c>
      <c r="I276" s="14"/>
      <c r="J276" s="14"/>
      <c r="K276" s="14"/>
      <c r="L276" s="14"/>
      <c r="M276" s="14">
        <f t="shared" si="251"/>
        <v>0</v>
      </c>
      <c r="N276" s="14">
        <f t="shared" si="252"/>
        <v>808.5</v>
      </c>
      <c r="O276" s="14">
        <f t="shared" si="253"/>
        <v>0</v>
      </c>
      <c r="P276" s="14"/>
      <c r="Q276" s="3">
        <v>0</v>
      </c>
    </row>
    <row r="277" spans="1:17" ht="15.75" customHeight="1" x14ac:dyDescent="0.3">
      <c r="A277" s="33" t="s">
        <v>1298</v>
      </c>
      <c r="B277" s="33" t="s">
        <v>12</v>
      </c>
      <c r="C277" s="33" t="s">
        <v>30</v>
      </c>
      <c r="D277" s="33" t="s">
        <v>157</v>
      </c>
      <c r="E277" s="33"/>
      <c r="F277" s="18" t="s">
        <v>512</v>
      </c>
      <c r="G277" s="14">
        <f t="shared" ref="G277:L277" si="257">G278+G286</f>
        <v>311161.60000000003</v>
      </c>
      <c r="H277" s="14">
        <f t="shared" si="257"/>
        <v>322680.5</v>
      </c>
      <c r="I277" s="14">
        <f t="shared" si="257"/>
        <v>308080.5</v>
      </c>
      <c r="J277" s="14">
        <f t="shared" si="257"/>
        <v>0</v>
      </c>
      <c r="K277" s="14">
        <f t="shared" si="257"/>
        <v>-14600</v>
      </c>
      <c r="L277" s="14">
        <f t="shared" si="257"/>
        <v>0</v>
      </c>
      <c r="M277" s="14">
        <f t="shared" si="251"/>
        <v>311161.60000000003</v>
      </c>
      <c r="N277" s="14">
        <f t="shared" si="252"/>
        <v>308080.5</v>
      </c>
      <c r="O277" s="14">
        <f t="shared" si="253"/>
        <v>308080.5</v>
      </c>
      <c r="P277" s="14">
        <f t="shared" ref="P277" si="258">P278+P286</f>
        <v>0</v>
      </c>
      <c r="Q277" s="2"/>
    </row>
    <row r="278" spans="1:17" ht="63" customHeight="1" x14ac:dyDescent="0.3">
      <c r="A278" s="33" t="s">
        <v>1298</v>
      </c>
      <c r="B278" s="33" t="s">
        <v>12</v>
      </c>
      <c r="C278" s="33" t="s">
        <v>30</v>
      </c>
      <c r="D278" s="33" t="s">
        <v>158</v>
      </c>
      <c r="E278" s="33"/>
      <c r="F278" s="18" t="s">
        <v>518</v>
      </c>
      <c r="G278" s="14">
        <f>G279+G282</f>
        <v>3100</v>
      </c>
      <c r="H278" s="14">
        <f t="shared" ref="H278:P278" si="259">H279+H282</f>
        <v>14600</v>
      </c>
      <c r="I278" s="14">
        <f t="shared" si="259"/>
        <v>0</v>
      </c>
      <c r="J278" s="14">
        <f t="shared" ref="J278:L278" si="260">J279+J282</f>
        <v>0</v>
      </c>
      <c r="K278" s="14">
        <f t="shared" si="260"/>
        <v>-14600</v>
      </c>
      <c r="L278" s="14">
        <f t="shared" si="260"/>
        <v>0</v>
      </c>
      <c r="M278" s="14">
        <f t="shared" si="251"/>
        <v>3100</v>
      </c>
      <c r="N278" s="14">
        <f t="shared" si="252"/>
        <v>0</v>
      </c>
      <c r="O278" s="14">
        <f t="shared" si="253"/>
        <v>0</v>
      </c>
      <c r="P278" s="14">
        <f t="shared" si="259"/>
        <v>0</v>
      </c>
      <c r="Q278" s="2"/>
    </row>
    <row r="279" spans="1:17" ht="63" customHeight="1" x14ac:dyDescent="0.3">
      <c r="A279" s="33" t="s">
        <v>1298</v>
      </c>
      <c r="B279" s="33" t="s">
        <v>12</v>
      </c>
      <c r="C279" s="33" t="s">
        <v>30</v>
      </c>
      <c r="D279" s="33" t="s">
        <v>159</v>
      </c>
      <c r="E279" s="33"/>
      <c r="F279" s="18" t="s">
        <v>860</v>
      </c>
      <c r="G279" s="14">
        <f t="shared" ref="G279:L280" si="261">G280</f>
        <v>3100</v>
      </c>
      <c r="H279" s="14">
        <f t="shared" si="261"/>
        <v>0</v>
      </c>
      <c r="I279" s="14">
        <f t="shared" si="261"/>
        <v>0</v>
      </c>
      <c r="J279" s="14">
        <f t="shared" si="261"/>
        <v>0</v>
      </c>
      <c r="K279" s="14">
        <f t="shared" si="261"/>
        <v>0</v>
      </c>
      <c r="L279" s="14">
        <f t="shared" si="261"/>
        <v>0</v>
      </c>
      <c r="M279" s="14">
        <f t="shared" si="251"/>
        <v>3100</v>
      </c>
      <c r="N279" s="14">
        <f t="shared" si="252"/>
        <v>0</v>
      </c>
      <c r="O279" s="14">
        <f t="shared" si="253"/>
        <v>0</v>
      </c>
      <c r="P279" s="14">
        <f t="shared" ref="P279:P280" si="262">P280</f>
        <v>0</v>
      </c>
      <c r="Q279" s="2"/>
    </row>
    <row r="280" spans="1:17" ht="31.5" customHeight="1" x14ac:dyDescent="0.3">
      <c r="A280" s="33" t="s">
        <v>1298</v>
      </c>
      <c r="B280" s="33" t="s">
        <v>12</v>
      </c>
      <c r="C280" s="33" t="s">
        <v>30</v>
      </c>
      <c r="D280" s="33" t="s">
        <v>159</v>
      </c>
      <c r="E280" s="43" t="s">
        <v>172</v>
      </c>
      <c r="F280" s="24" t="s">
        <v>479</v>
      </c>
      <c r="G280" s="14">
        <f t="shared" si="261"/>
        <v>3100</v>
      </c>
      <c r="H280" s="14">
        <f t="shared" si="261"/>
        <v>0</v>
      </c>
      <c r="I280" s="14">
        <f t="shared" si="261"/>
        <v>0</v>
      </c>
      <c r="J280" s="14">
        <f t="shared" si="261"/>
        <v>0</v>
      </c>
      <c r="K280" s="14">
        <f t="shared" si="261"/>
        <v>0</v>
      </c>
      <c r="L280" s="14">
        <f t="shared" si="261"/>
        <v>0</v>
      </c>
      <c r="M280" s="14">
        <f t="shared" si="251"/>
        <v>3100</v>
      </c>
      <c r="N280" s="14">
        <f t="shared" si="252"/>
        <v>0</v>
      </c>
      <c r="O280" s="14">
        <f t="shared" si="253"/>
        <v>0</v>
      </c>
      <c r="P280" s="14">
        <f t="shared" si="262"/>
        <v>0</v>
      </c>
      <c r="Q280" s="2"/>
    </row>
    <row r="281" spans="1:17" ht="15.75" customHeight="1" x14ac:dyDescent="0.3">
      <c r="A281" s="33" t="s">
        <v>1298</v>
      </c>
      <c r="B281" s="33" t="s">
        <v>12</v>
      </c>
      <c r="C281" s="33" t="s">
        <v>30</v>
      </c>
      <c r="D281" s="33" t="s">
        <v>159</v>
      </c>
      <c r="E281" s="33" t="s">
        <v>1048</v>
      </c>
      <c r="F281" s="18" t="s">
        <v>489</v>
      </c>
      <c r="G281" s="14">
        <v>3100</v>
      </c>
      <c r="H281" s="14"/>
      <c r="I281" s="14"/>
      <c r="J281" s="14"/>
      <c r="K281" s="14"/>
      <c r="L281" s="14"/>
      <c r="M281" s="14">
        <f t="shared" si="251"/>
        <v>3100</v>
      </c>
      <c r="N281" s="14">
        <f t="shared" si="252"/>
        <v>0</v>
      </c>
      <c r="O281" s="14">
        <f t="shared" si="253"/>
        <v>0</v>
      </c>
      <c r="P281" s="14"/>
      <c r="Q281" s="2"/>
    </row>
    <row r="282" spans="1:17" ht="47.25" hidden="1" x14ac:dyDescent="0.25">
      <c r="A282" s="33" t="s">
        <v>1298</v>
      </c>
      <c r="B282" s="33" t="s">
        <v>12</v>
      </c>
      <c r="C282" s="33" t="s">
        <v>30</v>
      </c>
      <c r="D282" s="33" t="s">
        <v>1049</v>
      </c>
      <c r="E282" s="43"/>
      <c r="F282" s="18" t="s">
        <v>1139</v>
      </c>
      <c r="G282" s="14">
        <f>G283</f>
        <v>0</v>
      </c>
      <c r="H282" s="14">
        <f t="shared" ref="H282:P284" si="263">H283</f>
        <v>14600</v>
      </c>
      <c r="I282" s="14">
        <f t="shared" si="263"/>
        <v>0</v>
      </c>
      <c r="J282" s="14">
        <f t="shared" si="263"/>
        <v>0</v>
      </c>
      <c r="K282" s="14">
        <f t="shared" si="263"/>
        <v>-14600</v>
      </c>
      <c r="L282" s="14">
        <f t="shared" si="263"/>
        <v>0</v>
      </c>
      <c r="M282" s="14">
        <f t="shared" si="251"/>
        <v>0</v>
      </c>
      <c r="N282" s="14">
        <f t="shared" si="252"/>
        <v>0</v>
      </c>
      <c r="O282" s="14">
        <f t="shared" si="253"/>
        <v>0</v>
      </c>
      <c r="P282" s="14">
        <f t="shared" si="263"/>
        <v>0</v>
      </c>
      <c r="Q282" s="3">
        <v>0</v>
      </c>
    </row>
    <row r="283" spans="1:17" ht="31.5" hidden="1" x14ac:dyDescent="0.25">
      <c r="A283" s="33" t="s">
        <v>1298</v>
      </c>
      <c r="B283" s="33" t="s">
        <v>12</v>
      </c>
      <c r="C283" s="33" t="s">
        <v>30</v>
      </c>
      <c r="D283" s="33" t="s">
        <v>1050</v>
      </c>
      <c r="E283" s="43"/>
      <c r="F283" s="18" t="s">
        <v>1141</v>
      </c>
      <c r="G283" s="14">
        <f>G284</f>
        <v>0</v>
      </c>
      <c r="H283" s="14">
        <f t="shared" si="263"/>
        <v>14600</v>
      </c>
      <c r="I283" s="14">
        <f t="shared" si="263"/>
        <v>0</v>
      </c>
      <c r="J283" s="14">
        <f t="shared" si="263"/>
        <v>0</v>
      </c>
      <c r="K283" s="14">
        <f t="shared" si="263"/>
        <v>-14600</v>
      </c>
      <c r="L283" s="14">
        <f t="shared" si="263"/>
        <v>0</v>
      </c>
      <c r="M283" s="14">
        <f t="shared" si="251"/>
        <v>0</v>
      </c>
      <c r="N283" s="14">
        <f t="shared" si="252"/>
        <v>0</v>
      </c>
      <c r="O283" s="14">
        <f t="shared" si="253"/>
        <v>0</v>
      </c>
      <c r="P283" s="14">
        <f t="shared" si="263"/>
        <v>0</v>
      </c>
      <c r="Q283" s="3">
        <v>0</v>
      </c>
    </row>
    <row r="284" spans="1:17" ht="31.5" hidden="1" x14ac:dyDescent="0.25">
      <c r="A284" s="33" t="s">
        <v>1298</v>
      </c>
      <c r="B284" s="33" t="s">
        <v>12</v>
      </c>
      <c r="C284" s="33" t="s">
        <v>30</v>
      </c>
      <c r="D284" s="33" t="s">
        <v>1050</v>
      </c>
      <c r="E284" s="43" t="s">
        <v>250</v>
      </c>
      <c r="F284" s="24" t="s">
        <v>477</v>
      </c>
      <c r="G284" s="14">
        <f>G285</f>
        <v>0</v>
      </c>
      <c r="H284" s="14">
        <f t="shared" si="263"/>
        <v>14600</v>
      </c>
      <c r="I284" s="14">
        <f t="shared" si="263"/>
        <v>0</v>
      </c>
      <c r="J284" s="14">
        <f t="shared" si="263"/>
        <v>0</v>
      </c>
      <c r="K284" s="14">
        <f t="shared" si="263"/>
        <v>-14600</v>
      </c>
      <c r="L284" s="14">
        <f t="shared" si="263"/>
        <v>0</v>
      </c>
      <c r="M284" s="14">
        <f t="shared" si="251"/>
        <v>0</v>
      </c>
      <c r="N284" s="14">
        <f t="shared" si="252"/>
        <v>0</v>
      </c>
      <c r="O284" s="14">
        <f t="shared" si="253"/>
        <v>0</v>
      </c>
      <c r="P284" s="14">
        <f t="shared" si="263"/>
        <v>0</v>
      </c>
      <c r="Q284" s="3">
        <v>0</v>
      </c>
    </row>
    <row r="285" spans="1:17" ht="110.25" hidden="1" x14ac:dyDescent="0.25">
      <c r="A285" s="33" t="s">
        <v>1298</v>
      </c>
      <c r="B285" s="33" t="s">
        <v>12</v>
      </c>
      <c r="C285" s="33" t="s">
        <v>30</v>
      </c>
      <c r="D285" s="33" t="s">
        <v>1050</v>
      </c>
      <c r="E285" s="43" t="s">
        <v>1314</v>
      </c>
      <c r="F285" s="18" t="s">
        <v>488</v>
      </c>
      <c r="G285" s="14"/>
      <c r="H285" s="14">
        <v>14600</v>
      </c>
      <c r="I285" s="14"/>
      <c r="J285" s="14"/>
      <c r="K285" s="14">
        <v>-14600</v>
      </c>
      <c r="L285" s="14"/>
      <c r="M285" s="14">
        <f t="shared" si="251"/>
        <v>0</v>
      </c>
      <c r="N285" s="14">
        <f t="shared" si="252"/>
        <v>0</v>
      </c>
      <c r="O285" s="14">
        <f t="shared" si="253"/>
        <v>0</v>
      </c>
      <c r="P285" s="14"/>
      <c r="Q285" s="3">
        <v>0</v>
      </c>
    </row>
    <row r="286" spans="1:17" ht="15.75" customHeight="1" x14ac:dyDescent="0.3">
      <c r="A286" s="33" t="s">
        <v>1298</v>
      </c>
      <c r="B286" s="33" t="s">
        <v>12</v>
      </c>
      <c r="C286" s="33" t="s">
        <v>30</v>
      </c>
      <c r="D286" s="33" t="s">
        <v>169</v>
      </c>
      <c r="E286" s="33"/>
      <c r="F286" s="18" t="s">
        <v>519</v>
      </c>
      <c r="G286" s="14">
        <f t="shared" ref="G286:L286" si="264">G287</f>
        <v>308061.60000000003</v>
      </c>
      <c r="H286" s="14">
        <f t="shared" si="264"/>
        <v>308080.5</v>
      </c>
      <c r="I286" s="14">
        <f t="shared" si="264"/>
        <v>308080.5</v>
      </c>
      <c r="J286" s="14">
        <f t="shared" si="264"/>
        <v>0</v>
      </c>
      <c r="K286" s="14">
        <f t="shared" si="264"/>
        <v>0</v>
      </c>
      <c r="L286" s="14">
        <f t="shared" si="264"/>
        <v>0</v>
      </c>
      <c r="M286" s="14">
        <f t="shared" si="251"/>
        <v>308061.60000000003</v>
      </c>
      <c r="N286" s="14">
        <f t="shared" si="252"/>
        <v>308080.5</v>
      </c>
      <c r="O286" s="14">
        <f t="shared" si="253"/>
        <v>308080.5</v>
      </c>
      <c r="P286" s="14">
        <f t="shared" ref="P286" si="265">P287</f>
        <v>0</v>
      </c>
      <c r="Q286" s="2"/>
    </row>
    <row r="287" spans="1:17" ht="47.25" customHeight="1" x14ac:dyDescent="0.3">
      <c r="A287" s="33" t="s">
        <v>1298</v>
      </c>
      <c r="B287" s="33" t="s">
        <v>12</v>
      </c>
      <c r="C287" s="33" t="s">
        <v>30</v>
      </c>
      <c r="D287" s="33" t="s">
        <v>170</v>
      </c>
      <c r="E287" s="33"/>
      <c r="F287" s="18" t="s">
        <v>782</v>
      </c>
      <c r="G287" s="14">
        <f>G288+G291+G294</f>
        <v>308061.60000000003</v>
      </c>
      <c r="H287" s="14">
        <f t="shared" ref="H287:P287" si="266">H288+H291+H294</f>
        <v>308080.5</v>
      </c>
      <c r="I287" s="14">
        <f t="shared" si="266"/>
        <v>308080.5</v>
      </c>
      <c r="J287" s="14">
        <f t="shared" ref="J287:L287" si="267">J288+J291+J294</f>
        <v>0</v>
      </c>
      <c r="K287" s="14">
        <f t="shared" si="267"/>
        <v>0</v>
      </c>
      <c r="L287" s="14">
        <f t="shared" si="267"/>
        <v>0</v>
      </c>
      <c r="M287" s="14">
        <f t="shared" si="251"/>
        <v>308061.60000000003</v>
      </c>
      <c r="N287" s="14">
        <f t="shared" si="252"/>
        <v>308080.5</v>
      </c>
      <c r="O287" s="14">
        <f t="shared" si="253"/>
        <v>308080.5</v>
      </c>
      <c r="P287" s="14">
        <f t="shared" si="266"/>
        <v>0</v>
      </c>
      <c r="Q287" s="2"/>
    </row>
    <row r="288" spans="1:17" ht="63" customHeight="1" x14ac:dyDescent="0.3">
      <c r="A288" s="33" t="s">
        <v>1298</v>
      </c>
      <c r="B288" s="33" t="s">
        <v>12</v>
      </c>
      <c r="C288" s="33" t="s">
        <v>30</v>
      </c>
      <c r="D288" s="33" t="s">
        <v>197</v>
      </c>
      <c r="E288" s="33"/>
      <c r="F288" s="24" t="s">
        <v>973</v>
      </c>
      <c r="G288" s="14">
        <f t="shared" ref="G288:L289" si="268">G289</f>
        <v>307203.7</v>
      </c>
      <c r="H288" s="14">
        <f t="shared" si="268"/>
        <v>307203.7</v>
      </c>
      <c r="I288" s="14">
        <f t="shared" si="268"/>
        <v>307203.7</v>
      </c>
      <c r="J288" s="14">
        <f t="shared" si="268"/>
        <v>0</v>
      </c>
      <c r="K288" s="14">
        <f t="shared" si="268"/>
        <v>0</v>
      </c>
      <c r="L288" s="14">
        <f t="shared" si="268"/>
        <v>0</v>
      </c>
      <c r="M288" s="14">
        <f t="shared" si="251"/>
        <v>307203.7</v>
      </c>
      <c r="N288" s="14">
        <f t="shared" si="252"/>
        <v>307203.7</v>
      </c>
      <c r="O288" s="14">
        <f t="shared" si="253"/>
        <v>307203.7</v>
      </c>
      <c r="P288" s="14">
        <f t="shared" ref="P288:P289" si="269">P289</f>
        <v>0</v>
      </c>
      <c r="Q288" s="2"/>
    </row>
    <row r="289" spans="1:17" ht="31.5" customHeight="1" x14ac:dyDescent="0.3">
      <c r="A289" s="33" t="s">
        <v>1298</v>
      </c>
      <c r="B289" s="33" t="s">
        <v>12</v>
      </c>
      <c r="C289" s="33" t="s">
        <v>30</v>
      </c>
      <c r="D289" s="33" t="s">
        <v>197</v>
      </c>
      <c r="E289" s="43" t="s">
        <v>172</v>
      </c>
      <c r="F289" s="24" t="s">
        <v>479</v>
      </c>
      <c r="G289" s="14">
        <f t="shared" si="268"/>
        <v>307203.7</v>
      </c>
      <c r="H289" s="14">
        <f t="shared" si="268"/>
        <v>307203.7</v>
      </c>
      <c r="I289" s="14">
        <f t="shared" si="268"/>
        <v>307203.7</v>
      </c>
      <c r="J289" s="14">
        <f t="shared" si="268"/>
        <v>0</v>
      </c>
      <c r="K289" s="14">
        <f t="shared" si="268"/>
        <v>0</v>
      </c>
      <c r="L289" s="14">
        <f t="shared" si="268"/>
        <v>0</v>
      </c>
      <c r="M289" s="14">
        <f t="shared" si="251"/>
        <v>307203.7</v>
      </c>
      <c r="N289" s="14">
        <f t="shared" si="252"/>
        <v>307203.7</v>
      </c>
      <c r="O289" s="14">
        <f t="shared" si="253"/>
        <v>307203.7</v>
      </c>
      <c r="P289" s="14">
        <f t="shared" si="269"/>
        <v>0</v>
      </c>
      <c r="Q289" s="2"/>
    </row>
    <row r="290" spans="1:17" ht="15.75" customHeight="1" x14ac:dyDescent="0.3">
      <c r="A290" s="33" t="s">
        <v>1298</v>
      </c>
      <c r="B290" s="33" t="s">
        <v>12</v>
      </c>
      <c r="C290" s="33" t="s">
        <v>30</v>
      </c>
      <c r="D290" s="33" t="s">
        <v>197</v>
      </c>
      <c r="E290" s="33" t="s">
        <v>1048</v>
      </c>
      <c r="F290" s="18" t="s">
        <v>489</v>
      </c>
      <c r="G290" s="14">
        <v>307203.7</v>
      </c>
      <c r="H290" s="14">
        <v>307203.7</v>
      </c>
      <c r="I290" s="14">
        <v>307203.7</v>
      </c>
      <c r="J290" s="14"/>
      <c r="K290" s="14"/>
      <c r="L290" s="14"/>
      <c r="M290" s="14">
        <f t="shared" si="251"/>
        <v>307203.7</v>
      </c>
      <c r="N290" s="14">
        <f t="shared" si="252"/>
        <v>307203.7</v>
      </c>
      <c r="O290" s="14">
        <f t="shared" si="253"/>
        <v>307203.7</v>
      </c>
      <c r="P290" s="14"/>
      <c r="Q290" s="2"/>
    </row>
    <row r="291" spans="1:17" ht="78.75" customHeight="1" x14ac:dyDescent="0.3">
      <c r="A291" s="33" t="s">
        <v>1298</v>
      </c>
      <c r="B291" s="33" t="s">
        <v>12</v>
      </c>
      <c r="C291" s="33" t="s">
        <v>30</v>
      </c>
      <c r="D291" s="33" t="s">
        <v>171</v>
      </c>
      <c r="E291" s="33"/>
      <c r="F291" s="18" t="s">
        <v>520</v>
      </c>
      <c r="G291" s="14">
        <f t="shared" ref="G291:L292" si="270">G292</f>
        <v>560</v>
      </c>
      <c r="H291" s="14">
        <f t="shared" si="270"/>
        <v>560</v>
      </c>
      <c r="I291" s="14">
        <f t="shared" si="270"/>
        <v>560</v>
      </c>
      <c r="J291" s="14">
        <f t="shared" si="270"/>
        <v>0</v>
      </c>
      <c r="K291" s="14">
        <f t="shared" si="270"/>
        <v>0</v>
      </c>
      <c r="L291" s="14">
        <f t="shared" si="270"/>
        <v>0</v>
      </c>
      <c r="M291" s="14">
        <f t="shared" si="251"/>
        <v>560</v>
      </c>
      <c r="N291" s="14">
        <f t="shared" si="252"/>
        <v>560</v>
      </c>
      <c r="O291" s="14">
        <f t="shared" si="253"/>
        <v>560</v>
      </c>
      <c r="P291" s="14">
        <f t="shared" ref="P291:P292" si="271">P292</f>
        <v>0</v>
      </c>
      <c r="Q291" s="2"/>
    </row>
    <row r="292" spans="1:17" ht="31.5" customHeight="1" x14ac:dyDescent="0.3">
      <c r="A292" s="33" t="s">
        <v>1298</v>
      </c>
      <c r="B292" s="33" t="s">
        <v>12</v>
      </c>
      <c r="C292" s="33" t="s">
        <v>30</v>
      </c>
      <c r="D292" s="33" t="s">
        <v>171</v>
      </c>
      <c r="E292" s="43" t="s">
        <v>172</v>
      </c>
      <c r="F292" s="24" t="s">
        <v>479</v>
      </c>
      <c r="G292" s="14">
        <f t="shared" si="270"/>
        <v>560</v>
      </c>
      <c r="H292" s="14">
        <f t="shared" si="270"/>
        <v>560</v>
      </c>
      <c r="I292" s="14">
        <f t="shared" si="270"/>
        <v>560</v>
      </c>
      <c r="J292" s="14">
        <f t="shared" si="270"/>
        <v>0</v>
      </c>
      <c r="K292" s="14">
        <f t="shared" si="270"/>
        <v>0</v>
      </c>
      <c r="L292" s="14">
        <f t="shared" si="270"/>
        <v>0</v>
      </c>
      <c r="M292" s="14">
        <f t="shared" si="251"/>
        <v>560</v>
      </c>
      <c r="N292" s="14">
        <f t="shared" si="252"/>
        <v>560</v>
      </c>
      <c r="O292" s="14">
        <f t="shared" si="253"/>
        <v>560</v>
      </c>
      <c r="P292" s="14">
        <f t="shared" si="271"/>
        <v>0</v>
      </c>
      <c r="Q292" s="2"/>
    </row>
    <row r="293" spans="1:17" ht="15.75" customHeight="1" x14ac:dyDescent="0.3">
      <c r="A293" s="33" t="s">
        <v>1298</v>
      </c>
      <c r="B293" s="33" t="s">
        <v>12</v>
      </c>
      <c r="C293" s="33" t="s">
        <v>30</v>
      </c>
      <c r="D293" s="33" t="s">
        <v>171</v>
      </c>
      <c r="E293" s="33" t="s">
        <v>1048</v>
      </c>
      <c r="F293" s="18" t="s">
        <v>489</v>
      </c>
      <c r="G293" s="14">
        <v>560</v>
      </c>
      <c r="H293" s="14">
        <v>560</v>
      </c>
      <c r="I293" s="14">
        <v>560</v>
      </c>
      <c r="J293" s="14"/>
      <c r="K293" s="14"/>
      <c r="L293" s="14"/>
      <c r="M293" s="14">
        <f t="shared" si="251"/>
        <v>560</v>
      </c>
      <c r="N293" s="14">
        <f t="shared" si="252"/>
        <v>560</v>
      </c>
      <c r="O293" s="14">
        <f t="shared" si="253"/>
        <v>560</v>
      </c>
      <c r="P293" s="14"/>
      <c r="Q293" s="2"/>
    </row>
    <row r="294" spans="1:17" ht="31.2" x14ac:dyDescent="0.3">
      <c r="A294" s="33" t="s">
        <v>1298</v>
      </c>
      <c r="B294" s="33" t="s">
        <v>12</v>
      </c>
      <c r="C294" s="33" t="s">
        <v>30</v>
      </c>
      <c r="D294" s="33" t="s">
        <v>1051</v>
      </c>
      <c r="E294" s="43"/>
      <c r="F294" s="18" t="s">
        <v>982</v>
      </c>
      <c r="G294" s="14">
        <f>G295</f>
        <v>297.89999999999998</v>
      </c>
      <c r="H294" s="14">
        <f t="shared" ref="H294:P295" si="272">H295</f>
        <v>316.8</v>
      </c>
      <c r="I294" s="14">
        <f t="shared" si="272"/>
        <v>316.8</v>
      </c>
      <c r="J294" s="14">
        <f t="shared" si="272"/>
        <v>0</v>
      </c>
      <c r="K294" s="14">
        <f t="shared" si="272"/>
        <v>0</v>
      </c>
      <c r="L294" s="14">
        <f t="shared" si="272"/>
        <v>0</v>
      </c>
      <c r="M294" s="14">
        <f t="shared" si="251"/>
        <v>297.89999999999998</v>
      </c>
      <c r="N294" s="14">
        <f t="shared" si="252"/>
        <v>316.8</v>
      </c>
      <c r="O294" s="14">
        <f t="shared" si="253"/>
        <v>316.8</v>
      </c>
      <c r="P294" s="14">
        <f t="shared" si="272"/>
        <v>0</v>
      </c>
      <c r="Q294" s="2"/>
    </row>
    <row r="295" spans="1:17" ht="31.2" x14ac:dyDescent="0.3">
      <c r="A295" s="33" t="s">
        <v>1298</v>
      </c>
      <c r="B295" s="33" t="s">
        <v>12</v>
      </c>
      <c r="C295" s="33" t="s">
        <v>30</v>
      </c>
      <c r="D295" s="33" t="s">
        <v>1051</v>
      </c>
      <c r="E295" s="43" t="s">
        <v>172</v>
      </c>
      <c r="F295" s="24" t="s">
        <v>479</v>
      </c>
      <c r="G295" s="14">
        <f>G296</f>
        <v>297.89999999999998</v>
      </c>
      <c r="H295" s="14">
        <f t="shared" si="272"/>
        <v>316.8</v>
      </c>
      <c r="I295" s="14">
        <f t="shared" si="272"/>
        <v>316.8</v>
      </c>
      <c r="J295" s="14">
        <f t="shared" si="272"/>
        <v>0</v>
      </c>
      <c r="K295" s="14">
        <f t="shared" si="272"/>
        <v>0</v>
      </c>
      <c r="L295" s="14">
        <f t="shared" si="272"/>
        <v>0</v>
      </c>
      <c r="M295" s="14">
        <f t="shared" si="251"/>
        <v>297.89999999999998</v>
      </c>
      <c r="N295" s="14">
        <f t="shared" si="252"/>
        <v>316.8</v>
      </c>
      <c r="O295" s="14">
        <f t="shared" si="253"/>
        <v>316.8</v>
      </c>
      <c r="P295" s="14">
        <f t="shared" si="272"/>
        <v>0</v>
      </c>
      <c r="Q295" s="2"/>
    </row>
    <row r="296" spans="1:17" ht="15.75" customHeight="1" x14ac:dyDescent="0.3">
      <c r="A296" s="33" t="s">
        <v>1298</v>
      </c>
      <c r="B296" s="33" t="s">
        <v>12</v>
      </c>
      <c r="C296" s="33" t="s">
        <v>30</v>
      </c>
      <c r="D296" s="33" t="s">
        <v>1051</v>
      </c>
      <c r="E296" s="33" t="s">
        <v>1048</v>
      </c>
      <c r="F296" s="18" t="s">
        <v>489</v>
      </c>
      <c r="G296" s="14">
        <v>297.89999999999998</v>
      </c>
      <c r="H296" s="14">
        <v>316.8</v>
      </c>
      <c r="I296" s="14">
        <v>316.8</v>
      </c>
      <c r="J296" s="14"/>
      <c r="K296" s="14"/>
      <c r="L296" s="14"/>
      <c r="M296" s="14">
        <f t="shared" si="251"/>
        <v>297.89999999999998</v>
      </c>
      <c r="N296" s="14">
        <f t="shared" si="252"/>
        <v>316.8</v>
      </c>
      <c r="O296" s="14">
        <f t="shared" si="253"/>
        <v>316.8</v>
      </c>
      <c r="P296" s="14"/>
      <c r="Q296" s="2"/>
    </row>
    <row r="297" spans="1:17" s="9" customFormat="1" ht="15.75" customHeight="1" x14ac:dyDescent="0.3">
      <c r="A297" s="6" t="s">
        <v>1298</v>
      </c>
      <c r="B297" s="6" t="s">
        <v>12</v>
      </c>
      <c r="C297" s="6" t="s">
        <v>12</v>
      </c>
      <c r="D297" s="6"/>
      <c r="E297" s="6"/>
      <c r="F297" s="7" t="s">
        <v>896</v>
      </c>
      <c r="G297" s="16">
        <f>G298+G328+G303+G334</f>
        <v>33913.199999999997</v>
      </c>
      <c r="H297" s="16">
        <f>H298+H328+H303+H334</f>
        <v>18913.199999999997</v>
      </c>
      <c r="I297" s="16">
        <f>I298+I328+I303+I334</f>
        <v>18913.199999999997</v>
      </c>
      <c r="J297" s="16">
        <f t="shared" ref="J297:L297" si="273">J298+J328+J303+J334</f>
        <v>-11315.3</v>
      </c>
      <c r="K297" s="16">
        <f t="shared" si="273"/>
        <v>300</v>
      </c>
      <c r="L297" s="16">
        <f t="shared" si="273"/>
        <v>300</v>
      </c>
      <c r="M297" s="16">
        <f t="shared" si="251"/>
        <v>22597.899999999998</v>
      </c>
      <c r="N297" s="16">
        <f t="shared" si="252"/>
        <v>19213.199999999997</v>
      </c>
      <c r="O297" s="16">
        <f t="shared" si="253"/>
        <v>19213.199999999997</v>
      </c>
      <c r="P297" s="16">
        <f>P298+P328+P303+P334</f>
        <v>0</v>
      </c>
    </row>
    <row r="298" spans="1:17" ht="47.25" customHeight="1" x14ac:dyDescent="0.3">
      <c r="A298" s="33" t="s">
        <v>1298</v>
      </c>
      <c r="B298" s="33" t="s">
        <v>12</v>
      </c>
      <c r="C298" s="33" t="s">
        <v>12</v>
      </c>
      <c r="D298" s="8" t="s">
        <v>108</v>
      </c>
      <c r="E298" s="8"/>
      <c r="F298" s="13" t="s">
        <v>503</v>
      </c>
      <c r="G298" s="14">
        <f t="shared" ref="G298:L301" si="274">G299</f>
        <v>200</v>
      </c>
      <c r="H298" s="14">
        <f t="shared" si="274"/>
        <v>200</v>
      </c>
      <c r="I298" s="14">
        <f t="shared" si="274"/>
        <v>200</v>
      </c>
      <c r="J298" s="14">
        <f t="shared" si="274"/>
        <v>0</v>
      </c>
      <c r="K298" s="14">
        <f t="shared" si="274"/>
        <v>0</v>
      </c>
      <c r="L298" s="14">
        <f t="shared" si="274"/>
        <v>0</v>
      </c>
      <c r="M298" s="14">
        <f t="shared" si="251"/>
        <v>200</v>
      </c>
      <c r="N298" s="14">
        <f t="shared" si="252"/>
        <v>200</v>
      </c>
      <c r="O298" s="14">
        <f t="shared" si="253"/>
        <v>200</v>
      </c>
      <c r="P298" s="14">
        <f t="shared" ref="P298:P301" si="275">P299</f>
        <v>0</v>
      </c>
      <c r="Q298" s="2"/>
    </row>
    <row r="299" spans="1:17" ht="47.25" customHeight="1" x14ac:dyDescent="0.3">
      <c r="A299" s="33" t="s">
        <v>1298</v>
      </c>
      <c r="B299" s="33" t="s">
        <v>12</v>
      </c>
      <c r="C299" s="33" t="s">
        <v>12</v>
      </c>
      <c r="D299" s="8" t="s">
        <v>109</v>
      </c>
      <c r="E299" s="8"/>
      <c r="F299" s="13" t="s">
        <v>504</v>
      </c>
      <c r="G299" s="14">
        <f t="shared" si="274"/>
        <v>200</v>
      </c>
      <c r="H299" s="14">
        <f t="shared" si="274"/>
        <v>200</v>
      </c>
      <c r="I299" s="14">
        <f t="shared" si="274"/>
        <v>200</v>
      </c>
      <c r="J299" s="14">
        <f t="shared" si="274"/>
        <v>0</v>
      </c>
      <c r="K299" s="14">
        <f t="shared" si="274"/>
        <v>0</v>
      </c>
      <c r="L299" s="14">
        <f t="shared" si="274"/>
        <v>0</v>
      </c>
      <c r="M299" s="14">
        <f t="shared" si="251"/>
        <v>200</v>
      </c>
      <c r="N299" s="14">
        <f t="shared" si="252"/>
        <v>200</v>
      </c>
      <c r="O299" s="14">
        <f t="shared" si="253"/>
        <v>200</v>
      </c>
      <c r="P299" s="14">
        <f t="shared" si="275"/>
        <v>0</v>
      </c>
      <c r="Q299" s="2"/>
    </row>
    <row r="300" spans="1:17" ht="63" customHeight="1" x14ac:dyDescent="0.3">
      <c r="A300" s="33" t="s">
        <v>1298</v>
      </c>
      <c r="B300" s="33" t="s">
        <v>12</v>
      </c>
      <c r="C300" s="33" t="s">
        <v>12</v>
      </c>
      <c r="D300" s="8" t="s">
        <v>110</v>
      </c>
      <c r="E300" s="8"/>
      <c r="F300" s="13" t="s">
        <v>505</v>
      </c>
      <c r="G300" s="14">
        <f t="shared" si="274"/>
        <v>200</v>
      </c>
      <c r="H300" s="14">
        <f t="shared" si="274"/>
        <v>200</v>
      </c>
      <c r="I300" s="14">
        <f t="shared" si="274"/>
        <v>200</v>
      </c>
      <c r="J300" s="14">
        <f t="shared" si="274"/>
        <v>0</v>
      </c>
      <c r="K300" s="14">
        <f t="shared" si="274"/>
        <v>0</v>
      </c>
      <c r="L300" s="14">
        <f t="shared" si="274"/>
        <v>0</v>
      </c>
      <c r="M300" s="14">
        <f t="shared" si="251"/>
        <v>200</v>
      </c>
      <c r="N300" s="14">
        <f t="shared" si="252"/>
        <v>200</v>
      </c>
      <c r="O300" s="14">
        <f t="shared" si="253"/>
        <v>200</v>
      </c>
      <c r="P300" s="14">
        <f t="shared" si="275"/>
        <v>0</v>
      </c>
      <c r="Q300" s="2"/>
    </row>
    <row r="301" spans="1:17" ht="31.5" customHeight="1" x14ac:dyDescent="0.3">
      <c r="A301" s="33" t="s">
        <v>1298</v>
      </c>
      <c r="B301" s="33" t="s">
        <v>12</v>
      </c>
      <c r="C301" s="33" t="s">
        <v>12</v>
      </c>
      <c r="D301" s="8" t="s">
        <v>110</v>
      </c>
      <c r="E301" s="43" t="s">
        <v>172</v>
      </c>
      <c r="F301" s="24" t="s">
        <v>479</v>
      </c>
      <c r="G301" s="14">
        <f t="shared" si="274"/>
        <v>200</v>
      </c>
      <c r="H301" s="14">
        <f t="shared" si="274"/>
        <v>200</v>
      </c>
      <c r="I301" s="14">
        <f t="shared" si="274"/>
        <v>200</v>
      </c>
      <c r="J301" s="14">
        <f t="shared" si="274"/>
        <v>0</v>
      </c>
      <c r="K301" s="14">
        <f t="shared" si="274"/>
        <v>0</v>
      </c>
      <c r="L301" s="14">
        <f t="shared" si="274"/>
        <v>0</v>
      </c>
      <c r="M301" s="14">
        <f t="shared" si="251"/>
        <v>200</v>
      </c>
      <c r="N301" s="14">
        <f t="shared" si="252"/>
        <v>200</v>
      </c>
      <c r="O301" s="14">
        <f t="shared" si="253"/>
        <v>200</v>
      </c>
      <c r="P301" s="14">
        <f t="shared" si="275"/>
        <v>0</v>
      </c>
      <c r="Q301" s="2"/>
    </row>
    <row r="302" spans="1:17" ht="15.75" customHeight="1" x14ac:dyDescent="0.3">
      <c r="A302" s="33" t="s">
        <v>1298</v>
      </c>
      <c r="B302" s="33" t="s">
        <v>12</v>
      </c>
      <c r="C302" s="33" t="s">
        <v>12</v>
      </c>
      <c r="D302" s="8" t="s">
        <v>110</v>
      </c>
      <c r="E302" s="33" t="s">
        <v>1048</v>
      </c>
      <c r="F302" s="18" t="s">
        <v>489</v>
      </c>
      <c r="G302" s="14">
        <v>200</v>
      </c>
      <c r="H302" s="14">
        <v>200</v>
      </c>
      <c r="I302" s="14">
        <v>200</v>
      </c>
      <c r="J302" s="14"/>
      <c r="K302" s="14"/>
      <c r="L302" s="14"/>
      <c r="M302" s="14">
        <f t="shared" si="251"/>
        <v>200</v>
      </c>
      <c r="N302" s="14">
        <f t="shared" si="252"/>
        <v>200</v>
      </c>
      <c r="O302" s="14">
        <f t="shared" si="253"/>
        <v>200</v>
      </c>
      <c r="P302" s="14"/>
      <c r="Q302" s="2"/>
    </row>
    <row r="303" spans="1:17" ht="33" customHeight="1" x14ac:dyDescent="0.3">
      <c r="A303" s="33" t="s">
        <v>1298</v>
      </c>
      <c r="B303" s="33" t="s">
        <v>12</v>
      </c>
      <c r="C303" s="33" t="s">
        <v>12</v>
      </c>
      <c r="D303" s="8" t="s">
        <v>160</v>
      </c>
      <c r="E303" s="8"/>
      <c r="F303" s="13" t="s">
        <v>523</v>
      </c>
      <c r="G303" s="14">
        <f>G304+G323</f>
        <v>32465.699999999997</v>
      </c>
      <c r="H303" s="14">
        <f>H304+H323</f>
        <v>17465.699999999997</v>
      </c>
      <c r="I303" s="14">
        <f>I304+I323</f>
        <v>17465.699999999997</v>
      </c>
      <c r="J303" s="14">
        <f t="shared" ref="J303:L303" si="276">J304+J323</f>
        <v>-12615.3</v>
      </c>
      <c r="K303" s="14">
        <f t="shared" si="276"/>
        <v>0</v>
      </c>
      <c r="L303" s="14">
        <f t="shared" si="276"/>
        <v>0</v>
      </c>
      <c r="M303" s="14">
        <f t="shared" si="251"/>
        <v>19850.399999999998</v>
      </c>
      <c r="N303" s="14">
        <f t="shared" si="252"/>
        <v>17465.699999999997</v>
      </c>
      <c r="O303" s="14">
        <f t="shared" si="253"/>
        <v>17465.699999999997</v>
      </c>
      <c r="P303" s="14">
        <f>P304+P323</f>
        <v>0</v>
      </c>
      <c r="Q303" s="2"/>
    </row>
    <row r="304" spans="1:17" ht="31.5" customHeight="1" x14ac:dyDescent="0.3">
      <c r="A304" s="33" t="s">
        <v>1298</v>
      </c>
      <c r="B304" s="33" t="s">
        <v>12</v>
      </c>
      <c r="C304" s="33" t="s">
        <v>12</v>
      </c>
      <c r="D304" s="8" t="s">
        <v>161</v>
      </c>
      <c r="E304" s="8"/>
      <c r="F304" s="13" t="s">
        <v>976</v>
      </c>
      <c r="G304" s="14">
        <f>G305+G319</f>
        <v>29802.6</v>
      </c>
      <c r="H304" s="14">
        <f>H305+H319</f>
        <v>14802.599999999999</v>
      </c>
      <c r="I304" s="14">
        <f>I305+I319</f>
        <v>14802.599999999999</v>
      </c>
      <c r="J304" s="14">
        <f t="shared" ref="J304:L304" si="277">J305+J319</f>
        <v>-12615.3</v>
      </c>
      <c r="K304" s="14">
        <f t="shared" si="277"/>
        <v>0</v>
      </c>
      <c r="L304" s="14">
        <f t="shared" si="277"/>
        <v>0</v>
      </c>
      <c r="M304" s="14">
        <f t="shared" si="251"/>
        <v>17187.3</v>
      </c>
      <c r="N304" s="14">
        <f t="shared" si="252"/>
        <v>14802.599999999999</v>
      </c>
      <c r="O304" s="14">
        <f t="shared" si="253"/>
        <v>14802.599999999999</v>
      </c>
      <c r="P304" s="14">
        <f>P305+P319</f>
        <v>0</v>
      </c>
      <c r="Q304" s="2"/>
    </row>
    <row r="305" spans="1:17" ht="31.5" customHeight="1" x14ac:dyDescent="0.3">
      <c r="A305" s="33" t="s">
        <v>1298</v>
      </c>
      <c r="B305" s="33" t="s">
        <v>12</v>
      </c>
      <c r="C305" s="33" t="s">
        <v>12</v>
      </c>
      <c r="D305" s="8" t="s">
        <v>162</v>
      </c>
      <c r="E305" s="8"/>
      <c r="F305" s="13" t="s">
        <v>694</v>
      </c>
      <c r="G305" s="14">
        <f>G306+G309+G316</f>
        <v>14802.599999999999</v>
      </c>
      <c r="H305" s="14">
        <f>H306+H309+H316</f>
        <v>14802.599999999999</v>
      </c>
      <c r="I305" s="14">
        <f>I306+I309+I316</f>
        <v>14802.599999999999</v>
      </c>
      <c r="J305" s="14">
        <f t="shared" ref="J305:L305" si="278">J306+J309+J316</f>
        <v>2384.6999999999998</v>
      </c>
      <c r="K305" s="14">
        <f t="shared" si="278"/>
        <v>0</v>
      </c>
      <c r="L305" s="14">
        <f t="shared" si="278"/>
        <v>0</v>
      </c>
      <c r="M305" s="14">
        <f t="shared" si="251"/>
        <v>17187.3</v>
      </c>
      <c r="N305" s="14">
        <f t="shared" si="252"/>
        <v>14802.599999999999</v>
      </c>
      <c r="O305" s="14">
        <f t="shared" si="253"/>
        <v>14802.599999999999</v>
      </c>
      <c r="P305" s="14">
        <f>P306+P309+P316</f>
        <v>0</v>
      </c>
      <c r="Q305" s="2"/>
    </row>
    <row r="306" spans="1:17" ht="63" customHeight="1" x14ac:dyDescent="0.3">
      <c r="A306" s="33" t="s">
        <v>1298</v>
      </c>
      <c r="B306" s="33" t="s">
        <v>12</v>
      </c>
      <c r="C306" s="33" t="s">
        <v>12</v>
      </c>
      <c r="D306" s="8" t="s">
        <v>163</v>
      </c>
      <c r="E306" s="8"/>
      <c r="F306" s="24" t="s">
        <v>973</v>
      </c>
      <c r="G306" s="14">
        <f t="shared" ref="G306:L307" si="279">G307</f>
        <v>10728.8</v>
      </c>
      <c r="H306" s="14">
        <f t="shared" si="279"/>
        <v>10728.8</v>
      </c>
      <c r="I306" s="14">
        <f t="shared" si="279"/>
        <v>10728.8</v>
      </c>
      <c r="J306" s="14">
        <f t="shared" si="279"/>
        <v>2384.6999999999998</v>
      </c>
      <c r="K306" s="14">
        <f t="shared" si="279"/>
        <v>0</v>
      </c>
      <c r="L306" s="14">
        <f t="shared" si="279"/>
        <v>0</v>
      </c>
      <c r="M306" s="14">
        <f t="shared" si="251"/>
        <v>13113.5</v>
      </c>
      <c r="N306" s="14">
        <f t="shared" si="252"/>
        <v>10728.8</v>
      </c>
      <c r="O306" s="14">
        <f t="shared" si="253"/>
        <v>10728.8</v>
      </c>
      <c r="P306" s="14">
        <f t="shared" ref="P306:P307" si="280">P307</f>
        <v>0</v>
      </c>
      <c r="Q306" s="2"/>
    </row>
    <row r="307" spans="1:17" ht="31.5" customHeight="1" x14ac:dyDescent="0.3">
      <c r="A307" s="33" t="s">
        <v>1298</v>
      </c>
      <c r="B307" s="33" t="s">
        <v>12</v>
      </c>
      <c r="C307" s="33" t="s">
        <v>12</v>
      </c>
      <c r="D307" s="8" t="s">
        <v>163</v>
      </c>
      <c r="E307" s="43" t="s">
        <v>172</v>
      </c>
      <c r="F307" s="24" t="s">
        <v>479</v>
      </c>
      <c r="G307" s="14">
        <f t="shared" si="279"/>
        <v>10728.8</v>
      </c>
      <c r="H307" s="14">
        <f t="shared" si="279"/>
        <v>10728.8</v>
      </c>
      <c r="I307" s="14">
        <f t="shared" si="279"/>
        <v>10728.8</v>
      </c>
      <c r="J307" s="14">
        <f t="shared" si="279"/>
        <v>2384.6999999999998</v>
      </c>
      <c r="K307" s="14">
        <f t="shared" si="279"/>
        <v>0</v>
      </c>
      <c r="L307" s="14">
        <f t="shared" si="279"/>
        <v>0</v>
      </c>
      <c r="M307" s="14">
        <f t="shared" si="251"/>
        <v>13113.5</v>
      </c>
      <c r="N307" s="14">
        <f t="shared" si="252"/>
        <v>10728.8</v>
      </c>
      <c r="O307" s="14">
        <f t="shared" si="253"/>
        <v>10728.8</v>
      </c>
      <c r="P307" s="14">
        <f t="shared" si="280"/>
        <v>0</v>
      </c>
      <c r="Q307" s="2"/>
    </row>
    <row r="308" spans="1:17" ht="15.75" customHeight="1" x14ac:dyDescent="0.3">
      <c r="A308" s="33" t="s">
        <v>1298</v>
      </c>
      <c r="B308" s="33" t="s">
        <v>12</v>
      </c>
      <c r="C308" s="33" t="s">
        <v>12</v>
      </c>
      <c r="D308" s="8" t="s">
        <v>163</v>
      </c>
      <c r="E308" s="33" t="s">
        <v>1048</v>
      </c>
      <c r="F308" s="18" t="s">
        <v>489</v>
      </c>
      <c r="G308" s="14">
        <v>10728.8</v>
      </c>
      <c r="H308" s="14">
        <v>10728.8</v>
      </c>
      <c r="I308" s="14">
        <v>10728.8</v>
      </c>
      <c r="J308" s="14">
        <v>2384.6999999999998</v>
      </c>
      <c r="K308" s="14"/>
      <c r="L308" s="14"/>
      <c r="M308" s="14">
        <f t="shared" si="251"/>
        <v>13113.5</v>
      </c>
      <c r="N308" s="14">
        <f t="shared" si="252"/>
        <v>10728.8</v>
      </c>
      <c r="O308" s="14">
        <f t="shared" si="253"/>
        <v>10728.8</v>
      </c>
      <c r="P308" s="14"/>
      <c r="Q308" s="2"/>
    </row>
    <row r="309" spans="1:17" ht="15.75" customHeight="1" x14ac:dyDescent="0.3">
      <c r="A309" s="33" t="s">
        <v>1298</v>
      </c>
      <c r="B309" s="33" t="s">
        <v>12</v>
      </c>
      <c r="C309" s="33" t="s">
        <v>12</v>
      </c>
      <c r="D309" s="8" t="s">
        <v>164</v>
      </c>
      <c r="E309" s="8"/>
      <c r="F309" s="13" t="s">
        <v>524</v>
      </c>
      <c r="G309" s="14">
        <f t="shared" ref="G309:L309" si="281">G310+G312+G314</f>
        <v>1689.1</v>
      </c>
      <c r="H309" s="14">
        <f t="shared" si="281"/>
        <v>1689.1</v>
      </c>
      <c r="I309" s="14">
        <f t="shared" si="281"/>
        <v>1689.1</v>
      </c>
      <c r="J309" s="14">
        <f t="shared" si="281"/>
        <v>0</v>
      </c>
      <c r="K309" s="14">
        <f t="shared" si="281"/>
        <v>0</v>
      </c>
      <c r="L309" s="14">
        <f t="shared" si="281"/>
        <v>0</v>
      </c>
      <c r="M309" s="14">
        <f t="shared" si="251"/>
        <v>1689.1</v>
      </c>
      <c r="N309" s="14">
        <f t="shared" si="252"/>
        <v>1689.1</v>
      </c>
      <c r="O309" s="14">
        <f t="shared" si="253"/>
        <v>1689.1</v>
      </c>
      <c r="P309" s="14">
        <f t="shared" ref="P309" si="282">P310+P312+P314</f>
        <v>0</v>
      </c>
      <c r="Q309" s="2"/>
    </row>
    <row r="310" spans="1:17" ht="31.5" customHeight="1" x14ac:dyDescent="0.3">
      <c r="A310" s="33" t="s">
        <v>1298</v>
      </c>
      <c r="B310" s="33" t="s">
        <v>12</v>
      </c>
      <c r="C310" s="33" t="s">
        <v>12</v>
      </c>
      <c r="D310" s="8" t="s">
        <v>164</v>
      </c>
      <c r="E310" s="43" t="s">
        <v>150</v>
      </c>
      <c r="F310" s="24" t="s">
        <v>469</v>
      </c>
      <c r="G310" s="14">
        <f t="shared" ref="G310:L310" si="283">G311</f>
        <v>789.1</v>
      </c>
      <c r="H310" s="14">
        <f t="shared" si="283"/>
        <v>789.1</v>
      </c>
      <c r="I310" s="14">
        <f t="shared" si="283"/>
        <v>789.1</v>
      </c>
      <c r="J310" s="14">
        <f t="shared" si="283"/>
        <v>0</v>
      </c>
      <c r="K310" s="14">
        <f t="shared" si="283"/>
        <v>0</v>
      </c>
      <c r="L310" s="14">
        <f t="shared" si="283"/>
        <v>0</v>
      </c>
      <c r="M310" s="14">
        <f t="shared" si="251"/>
        <v>789.1</v>
      </c>
      <c r="N310" s="14">
        <f t="shared" si="252"/>
        <v>789.1</v>
      </c>
      <c r="O310" s="14">
        <f t="shared" si="253"/>
        <v>789.1</v>
      </c>
      <c r="P310" s="14">
        <f t="shared" ref="P310" si="284">P311</f>
        <v>0</v>
      </c>
      <c r="Q310" s="2"/>
    </row>
    <row r="311" spans="1:17" ht="31.5" customHeight="1" x14ac:dyDescent="0.3">
      <c r="A311" s="33" t="s">
        <v>1298</v>
      </c>
      <c r="B311" s="33" t="s">
        <v>12</v>
      </c>
      <c r="C311" s="33" t="s">
        <v>12</v>
      </c>
      <c r="D311" s="8" t="s">
        <v>164</v>
      </c>
      <c r="E311" s="8" t="s">
        <v>1074</v>
      </c>
      <c r="F311" s="24" t="s">
        <v>470</v>
      </c>
      <c r="G311" s="14">
        <v>789.1</v>
      </c>
      <c r="H311" s="14">
        <v>789.1</v>
      </c>
      <c r="I311" s="14">
        <v>789.1</v>
      </c>
      <c r="J311" s="14"/>
      <c r="K311" s="14"/>
      <c r="L311" s="14"/>
      <c r="M311" s="14">
        <f t="shared" si="251"/>
        <v>789.1</v>
      </c>
      <c r="N311" s="14">
        <f t="shared" si="252"/>
        <v>789.1</v>
      </c>
      <c r="O311" s="14">
        <f t="shared" si="253"/>
        <v>789.1</v>
      </c>
      <c r="P311" s="14"/>
      <c r="Q311" s="2"/>
    </row>
    <row r="312" spans="1:17" ht="15.75" customHeight="1" x14ac:dyDescent="0.3">
      <c r="A312" s="33" t="s">
        <v>1298</v>
      </c>
      <c r="B312" s="33" t="s">
        <v>12</v>
      </c>
      <c r="C312" s="33" t="s">
        <v>12</v>
      </c>
      <c r="D312" s="8" t="s">
        <v>164</v>
      </c>
      <c r="E312" s="8" t="s">
        <v>174</v>
      </c>
      <c r="F312" s="13" t="s">
        <v>471</v>
      </c>
      <c r="G312" s="14">
        <f t="shared" ref="G312:L312" si="285">G313</f>
        <v>400</v>
      </c>
      <c r="H312" s="14">
        <f t="shared" si="285"/>
        <v>400</v>
      </c>
      <c r="I312" s="14">
        <f t="shared" si="285"/>
        <v>400</v>
      </c>
      <c r="J312" s="14">
        <f t="shared" si="285"/>
        <v>0</v>
      </c>
      <c r="K312" s="14">
        <f t="shared" si="285"/>
        <v>0</v>
      </c>
      <c r="L312" s="14">
        <f t="shared" si="285"/>
        <v>0</v>
      </c>
      <c r="M312" s="14">
        <f t="shared" si="251"/>
        <v>400</v>
      </c>
      <c r="N312" s="14">
        <f t="shared" si="252"/>
        <v>400</v>
      </c>
      <c r="O312" s="14">
        <f t="shared" si="253"/>
        <v>400</v>
      </c>
      <c r="P312" s="14">
        <f t="shared" ref="P312" si="286">P313</f>
        <v>0</v>
      </c>
      <c r="Q312" s="2"/>
    </row>
    <row r="313" spans="1:17" ht="15.75" customHeight="1" x14ac:dyDescent="0.3">
      <c r="A313" s="33" t="s">
        <v>1298</v>
      </c>
      <c r="B313" s="33" t="s">
        <v>12</v>
      </c>
      <c r="C313" s="33" t="s">
        <v>12</v>
      </c>
      <c r="D313" s="8" t="s">
        <v>164</v>
      </c>
      <c r="E313" s="8" t="s">
        <v>1312</v>
      </c>
      <c r="F313" s="13" t="s">
        <v>475</v>
      </c>
      <c r="G313" s="14">
        <v>400</v>
      </c>
      <c r="H313" s="14">
        <v>400</v>
      </c>
      <c r="I313" s="14">
        <v>400</v>
      </c>
      <c r="J313" s="14"/>
      <c r="K313" s="14"/>
      <c r="L313" s="14"/>
      <c r="M313" s="14">
        <f t="shared" si="251"/>
        <v>400</v>
      </c>
      <c r="N313" s="14">
        <f t="shared" si="252"/>
        <v>400</v>
      </c>
      <c r="O313" s="14">
        <f t="shared" si="253"/>
        <v>400</v>
      </c>
      <c r="P313" s="14"/>
      <c r="Q313" s="2"/>
    </row>
    <row r="314" spans="1:17" ht="31.5" customHeight="1" x14ac:dyDescent="0.3">
      <c r="A314" s="33" t="s">
        <v>1298</v>
      </c>
      <c r="B314" s="33" t="s">
        <v>12</v>
      </c>
      <c r="C314" s="33" t="s">
        <v>12</v>
      </c>
      <c r="D314" s="8" t="s">
        <v>164</v>
      </c>
      <c r="E314" s="43" t="s">
        <v>172</v>
      </c>
      <c r="F314" s="24" t="s">
        <v>479</v>
      </c>
      <c r="G314" s="14">
        <f>G315</f>
        <v>500</v>
      </c>
      <c r="H314" s="14">
        <f t="shared" ref="H314:P314" si="287">H315</f>
        <v>500</v>
      </c>
      <c r="I314" s="14">
        <f t="shared" si="287"/>
        <v>500</v>
      </c>
      <c r="J314" s="14">
        <f t="shared" si="287"/>
        <v>0</v>
      </c>
      <c r="K314" s="14">
        <f t="shared" si="287"/>
        <v>0</v>
      </c>
      <c r="L314" s="14">
        <f t="shared" si="287"/>
        <v>0</v>
      </c>
      <c r="M314" s="14">
        <f t="shared" si="251"/>
        <v>500</v>
      </c>
      <c r="N314" s="14">
        <f t="shared" si="252"/>
        <v>500</v>
      </c>
      <c r="O314" s="14">
        <f t="shared" si="253"/>
        <v>500</v>
      </c>
      <c r="P314" s="14">
        <f t="shared" si="287"/>
        <v>0</v>
      </c>
      <c r="Q314" s="2"/>
    </row>
    <row r="315" spans="1:17" ht="47.25" customHeight="1" x14ac:dyDescent="0.3">
      <c r="A315" s="33" t="s">
        <v>1298</v>
      </c>
      <c r="B315" s="33" t="s">
        <v>12</v>
      </c>
      <c r="C315" s="33" t="s">
        <v>12</v>
      </c>
      <c r="D315" s="8" t="s">
        <v>164</v>
      </c>
      <c r="E315" s="43" t="s">
        <v>1124</v>
      </c>
      <c r="F315" s="24" t="s">
        <v>481</v>
      </c>
      <c r="G315" s="14">
        <v>500</v>
      </c>
      <c r="H315" s="14">
        <v>500</v>
      </c>
      <c r="I315" s="14">
        <v>500</v>
      </c>
      <c r="J315" s="14"/>
      <c r="K315" s="14"/>
      <c r="L315" s="14"/>
      <c r="M315" s="14">
        <f t="shared" si="251"/>
        <v>500</v>
      </c>
      <c r="N315" s="14">
        <f t="shared" si="252"/>
        <v>500</v>
      </c>
      <c r="O315" s="14">
        <f t="shared" si="253"/>
        <v>500</v>
      </c>
      <c r="P315" s="14"/>
      <c r="Q315" s="2"/>
    </row>
    <row r="316" spans="1:17" ht="63" customHeight="1" x14ac:dyDescent="0.3">
      <c r="A316" s="33" t="s">
        <v>1298</v>
      </c>
      <c r="B316" s="33" t="s">
        <v>12</v>
      </c>
      <c r="C316" s="33" t="s">
        <v>12</v>
      </c>
      <c r="D316" s="8" t="s">
        <v>165</v>
      </c>
      <c r="E316" s="8"/>
      <c r="F316" s="13" t="s">
        <v>1325</v>
      </c>
      <c r="G316" s="14">
        <f t="shared" ref="G316:L317" si="288">G317</f>
        <v>2384.6999999999998</v>
      </c>
      <c r="H316" s="14">
        <f t="shared" si="288"/>
        <v>2384.6999999999998</v>
      </c>
      <c r="I316" s="14">
        <f t="shared" si="288"/>
        <v>2384.6999999999998</v>
      </c>
      <c r="J316" s="14">
        <f t="shared" si="288"/>
        <v>0</v>
      </c>
      <c r="K316" s="14">
        <f t="shared" si="288"/>
        <v>0</v>
      </c>
      <c r="L316" s="14">
        <f t="shared" si="288"/>
        <v>0</v>
      </c>
      <c r="M316" s="14">
        <f t="shared" si="251"/>
        <v>2384.6999999999998</v>
      </c>
      <c r="N316" s="14">
        <f t="shared" si="252"/>
        <v>2384.6999999999998</v>
      </c>
      <c r="O316" s="14">
        <f t="shared" si="253"/>
        <v>2384.6999999999998</v>
      </c>
      <c r="P316" s="14">
        <f t="shared" ref="P316:P317" si="289">P317</f>
        <v>0</v>
      </c>
      <c r="Q316" s="2"/>
    </row>
    <row r="317" spans="1:17" ht="31.5" customHeight="1" x14ac:dyDescent="0.3">
      <c r="A317" s="33" t="s">
        <v>1298</v>
      </c>
      <c r="B317" s="33" t="s">
        <v>12</v>
      </c>
      <c r="C317" s="33" t="s">
        <v>12</v>
      </c>
      <c r="D317" s="8" t="s">
        <v>165</v>
      </c>
      <c r="E317" s="43" t="s">
        <v>172</v>
      </c>
      <c r="F317" s="24" t="s">
        <v>479</v>
      </c>
      <c r="G317" s="14">
        <f t="shared" si="288"/>
        <v>2384.6999999999998</v>
      </c>
      <c r="H317" s="14">
        <f t="shared" si="288"/>
        <v>2384.6999999999998</v>
      </c>
      <c r="I317" s="14">
        <f t="shared" si="288"/>
        <v>2384.6999999999998</v>
      </c>
      <c r="J317" s="14">
        <f t="shared" si="288"/>
        <v>0</v>
      </c>
      <c r="K317" s="14">
        <f t="shared" si="288"/>
        <v>0</v>
      </c>
      <c r="L317" s="14">
        <f t="shared" si="288"/>
        <v>0</v>
      </c>
      <c r="M317" s="14">
        <f t="shared" si="251"/>
        <v>2384.6999999999998</v>
      </c>
      <c r="N317" s="14">
        <f t="shared" si="252"/>
        <v>2384.6999999999998</v>
      </c>
      <c r="O317" s="14">
        <f t="shared" si="253"/>
        <v>2384.6999999999998</v>
      </c>
      <c r="P317" s="14">
        <f t="shared" si="289"/>
        <v>0</v>
      </c>
      <c r="Q317" s="2"/>
    </row>
    <row r="318" spans="1:17" ht="47.25" customHeight="1" x14ac:dyDescent="0.3">
      <c r="A318" s="33" t="s">
        <v>1298</v>
      </c>
      <c r="B318" s="33" t="s">
        <v>12</v>
      </c>
      <c r="C318" s="33" t="s">
        <v>12</v>
      </c>
      <c r="D318" s="8" t="s">
        <v>165</v>
      </c>
      <c r="E318" s="43" t="s">
        <v>1124</v>
      </c>
      <c r="F318" s="24" t="s">
        <v>481</v>
      </c>
      <c r="G318" s="14">
        <v>2384.6999999999998</v>
      </c>
      <c r="H318" s="14">
        <v>2384.6999999999998</v>
      </c>
      <c r="I318" s="14">
        <v>2384.6999999999998</v>
      </c>
      <c r="J318" s="14"/>
      <c r="K318" s="14"/>
      <c r="L318" s="14"/>
      <c r="M318" s="14">
        <f t="shared" si="251"/>
        <v>2384.6999999999998</v>
      </c>
      <c r="N318" s="14">
        <f t="shared" si="252"/>
        <v>2384.6999999999998</v>
      </c>
      <c r="O318" s="14">
        <f t="shared" si="253"/>
        <v>2384.6999999999998</v>
      </c>
      <c r="P318" s="14"/>
      <c r="Q318" s="2"/>
    </row>
    <row r="319" spans="1:17" ht="47.25" hidden="1" x14ac:dyDescent="0.25">
      <c r="A319" s="33" t="s">
        <v>1298</v>
      </c>
      <c r="B319" s="33" t="s">
        <v>12</v>
      </c>
      <c r="C319" s="33" t="s">
        <v>12</v>
      </c>
      <c r="D319" s="8" t="s">
        <v>1052</v>
      </c>
      <c r="E319" s="43"/>
      <c r="F319" s="24" t="s">
        <v>1142</v>
      </c>
      <c r="G319" s="14">
        <f>G320</f>
        <v>15000</v>
      </c>
      <c r="H319" s="14">
        <f t="shared" ref="H319:P321" si="290">H320</f>
        <v>0</v>
      </c>
      <c r="I319" s="14">
        <f t="shared" si="290"/>
        <v>0</v>
      </c>
      <c r="J319" s="14">
        <f t="shared" si="290"/>
        <v>-15000</v>
      </c>
      <c r="K319" s="14">
        <f t="shared" si="290"/>
        <v>0</v>
      </c>
      <c r="L319" s="14">
        <f t="shared" si="290"/>
        <v>0</v>
      </c>
      <c r="M319" s="14">
        <f t="shared" si="251"/>
        <v>0</v>
      </c>
      <c r="N319" s="14">
        <f t="shared" si="252"/>
        <v>0</v>
      </c>
      <c r="O319" s="14">
        <f t="shared" si="253"/>
        <v>0</v>
      </c>
      <c r="P319" s="14">
        <f t="shared" si="290"/>
        <v>0</v>
      </c>
      <c r="Q319" s="3">
        <v>0</v>
      </c>
    </row>
    <row r="320" spans="1:17" ht="31.5" hidden="1" x14ac:dyDescent="0.25">
      <c r="A320" s="33" t="s">
        <v>1298</v>
      </c>
      <c r="B320" s="33" t="s">
        <v>12</v>
      </c>
      <c r="C320" s="33" t="s">
        <v>12</v>
      </c>
      <c r="D320" s="8" t="s">
        <v>1053</v>
      </c>
      <c r="E320" s="43"/>
      <c r="F320" s="24" t="s">
        <v>1143</v>
      </c>
      <c r="G320" s="14">
        <f>G321</f>
        <v>15000</v>
      </c>
      <c r="H320" s="14">
        <f t="shared" si="290"/>
        <v>0</v>
      </c>
      <c r="I320" s="14">
        <f t="shared" si="290"/>
        <v>0</v>
      </c>
      <c r="J320" s="14">
        <f t="shared" si="290"/>
        <v>-15000</v>
      </c>
      <c r="K320" s="14">
        <f t="shared" si="290"/>
        <v>0</v>
      </c>
      <c r="L320" s="14">
        <f t="shared" si="290"/>
        <v>0</v>
      </c>
      <c r="M320" s="14">
        <f t="shared" si="251"/>
        <v>0</v>
      </c>
      <c r="N320" s="14">
        <f t="shared" si="252"/>
        <v>0</v>
      </c>
      <c r="O320" s="14">
        <f t="shared" si="253"/>
        <v>0</v>
      </c>
      <c r="P320" s="14">
        <f t="shared" si="290"/>
        <v>0</v>
      </c>
      <c r="Q320" s="3">
        <v>0</v>
      </c>
    </row>
    <row r="321" spans="1:17" ht="31.5" hidden="1" x14ac:dyDescent="0.25">
      <c r="A321" s="33" t="s">
        <v>1298</v>
      </c>
      <c r="B321" s="33" t="s">
        <v>12</v>
      </c>
      <c r="C321" s="33" t="s">
        <v>12</v>
      </c>
      <c r="D321" s="8" t="s">
        <v>1053</v>
      </c>
      <c r="E321" s="43" t="s">
        <v>250</v>
      </c>
      <c r="F321" s="24" t="s">
        <v>477</v>
      </c>
      <c r="G321" s="14">
        <f>G322</f>
        <v>15000</v>
      </c>
      <c r="H321" s="14">
        <f t="shared" si="290"/>
        <v>0</v>
      </c>
      <c r="I321" s="14">
        <f t="shared" si="290"/>
        <v>0</v>
      </c>
      <c r="J321" s="14">
        <f t="shared" si="290"/>
        <v>-15000</v>
      </c>
      <c r="K321" s="14">
        <f t="shared" si="290"/>
        <v>0</v>
      </c>
      <c r="L321" s="14">
        <f t="shared" si="290"/>
        <v>0</v>
      </c>
      <c r="M321" s="14">
        <f t="shared" si="251"/>
        <v>0</v>
      </c>
      <c r="N321" s="14">
        <f t="shared" si="252"/>
        <v>0</v>
      </c>
      <c r="O321" s="14">
        <f t="shared" si="253"/>
        <v>0</v>
      </c>
      <c r="P321" s="14">
        <f t="shared" si="290"/>
        <v>0</v>
      </c>
      <c r="Q321" s="3">
        <v>0</v>
      </c>
    </row>
    <row r="322" spans="1:17" ht="110.25" hidden="1" x14ac:dyDescent="0.25">
      <c r="A322" s="33" t="s">
        <v>1298</v>
      </c>
      <c r="B322" s="33" t="s">
        <v>12</v>
      </c>
      <c r="C322" s="33" t="s">
        <v>12</v>
      </c>
      <c r="D322" s="8" t="s">
        <v>1053</v>
      </c>
      <c r="E322" s="43" t="s">
        <v>1314</v>
      </c>
      <c r="F322" s="18" t="s">
        <v>488</v>
      </c>
      <c r="G322" s="14">
        <v>15000</v>
      </c>
      <c r="H322" s="14"/>
      <c r="I322" s="14"/>
      <c r="J322" s="14">
        <v>-15000</v>
      </c>
      <c r="K322" s="14"/>
      <c r="L322" s="14"/>
      <c r="M322" s="14">
        <f t="shared" si="251"/>
        <v>0</v>
      </c>
      <c r="N322" s="14">
        <f t="shared" si="252"/>
        <v>0</v>
      </c>
      <c r="O322" s="14">
        <f t="shared" si="253"/>
        <v>0</v>
      </c>
      <c r="P322" s="14"/>
      <c r="Q322" s="3">
        <v>0</v>
      </c>
    </row>
    <row r="323" spans="1:17" ht="46.8" x14ac:dyDescent="0.3">
      <c r="A323" s="33" t="s">
        <v>1298</v>
      </c>
      <c r="B323" s="33" t="s">
        <v>12</v>
      </c>
      <c r="C323" s="33" t="s">
        <v>12</v>
      </c>
      <c r="D323" s="8" t="s">
        <v>723</v>
      </c>
      <c r="E323" s="8"/>
      <c r="F323" s="24" t="s">
        <v>977</v>
      </c>
      <c r="G323" s="14">
        <f t="shared" ref="G323:L326" si="291">G324</f>
        <v>2663.1</v>
      </c>
      <c r="H323" s="14">
        <f t="shared" si="291"/>
        <v>2663.1</v>
      </c>
      <c r="I323" s="14">
        <f t="shared" si="291"/>
        <v>2663.1</v>
      </c>
      <c r="J323" s="14">
        <f t="shared" si="291"/>
        <v>0</v>
      </c>
      <c r="K323" s="14">
        <f t="shared" si="291"/>
        <v>0</v>
      </c>
      <c r="L323" s="14">
        <f t="shared" si="291"/>
        <v>0</v>
      </c>
      <c r="M323" s="14">
        <f t="shared" si="251"/>
        <v>2663.1</v>
      </c>
      <c r="N323" s="14">
        <f t="shared" si="252"/>
        <v>2663.1</v>
      </c>
      <c r="O323" s="14">
        <f t="shared" si="253"/>
        <v>2663.1</v>
      </c>
      <c r="P323" s="14">
        <f t="shared" ref="P323:P326" si="292">P324</f>
        <v>0</v>
      </c>
      <c r="Q323" s="2"/>
    </row>
    <row r="324" spans="1:17" ht="31.2" x14ac:dyDescent="0.3">
      <c r="A324" s="33" t="s">
        <v>1298</v>
      </c>
      <c r="B324" s="33" t="s">
        <v>12</v>
      </c>
      <c r="C324" s="33" t="s">
        <v>12</v>
      </c>
      <c r="D324" s="8" t="s">
        <v>724</v>
      </c>
      <c r="E324" s="8"/>
      <c r="F324" s="24" t="s">
        <v>978</v>
      </c>
      <c r="G324" s="14">
        <f>G325</f>
        <v>2663.1</v>
      </c>
      <c r="H324" s="14">
        <f t="shared" si="291"/>
        <v>2663.1</v>
      </c>
      <c r="I324" s="14">
        <f t="shared" si="291"/>
        <v>2663.1</v>
      </c>
      <c r="J324" s="14">
        <f t="shared" si="291"/>
        <v>0</v>
      </c>
      <c r="K324" s="14">
        <f t="shared" si="291"/>
        <v>0</v>
      </c>
      <c r="L324" s="14">
        <f t="shared" si="291"/>
        <v>0</v>
      </c>
      <c r="M324" s="14">
        <f t="shared" si="251"/>
        <v>2663.1</v>
      </c>
      <c r="N324" s="14">
        <f t="shared" si="252"/>
        <v>2663.1</v>
      </c>
      <c r="O324" s="14">
        <f t="shared" si="253"/>
        <v>2663.1</v>
      </c>
      <c r="P324" s="14">
        <f t="shared" si="292"/>
        <v>0</v>
      </c>
      <c r="Q324" s="2"/>
    </row>
    <row r="325" spans="1:17" x14ac:dyDescent="0.3">
      <c r="A325" s="33" t="s">
        <v>1298</v>
      </c>
      <c r="B325" s="33" t="s">
        <v>12</v>
      </c>
      <c r="C325" s="33" t="s">
        <v>12</v>
      </c>
      <c r="D325" s="8" t="s">
        <v>725</v>
      </c>
      <c r="E325" s="8"/>
      <c r="F325" s="24" t="s">
        <v>979</v>
      </c>
      <c r="G325" s="14">
        <f t="shared" si="291"/>
        <v>2663.1</v>
      </c>
      <c r="H325" s="14">
        <f t="shared" si="291"/>
        <v>2663.1</v>
      </c>
      <c r="I325" s="14">
        <f t="shared" si="291"/>
        <v>2663.1</v>
      </c>
      <c r="J325" s="14">
        <f t="shared" si="291"/>
        <v>0</v>
      </c>
      <c r="K325" s="14">
        <f t="shared" si="291"/>
        <v>0</v>
      </c>
      <c r="L325" s="14">
        <f t="shared" si="291"/>
        <v>0</v>
      </c>
      <c r="M325" s="14">
        <f t="shared" si="251"/>
        <v>2663.1</v>
      </c>
      <c r="N325" s="14">
        <f t="shared" si="252"/>
        <v>2663.1</v>
      </c>
      <c r="O325" s="14">
        <f t="shared" si="253"/>
        <v>2663.1</v>
      </c>
      <c r="P325" s="14">
        <f t="shared" si="292"/>
        <v>0</v>
      </c>
      <c r="Q325" s="2"/>
    </row>
    <row r="326" spans="1:17" ht="31.2" x14ac:dyDescent="0.3">
      <c r="A326" s="33" t="s">
        <v>1298</v>
      </c>
      <c r="B326" s="33" t="s">
        <v>12</v>
      </c>
      <c r="C326" s="33" t="s">
        <v>12</v>
      </c>
      <c r="D326" s="8" t="s">
        <v>725</v>
      </c>
      <c r="E326" s="43" t="s">
        <v>172</v>
      </c>
      <c r="F326" s="24" t="s">
        <v>479</v>
      </c>
      <c r="G326" s="14">
        <f t="shared" si="291"/>
        <v>2663.1</v>
      </c>
      <c r="H326" s="14">
        <f t="shared" si="291"/>
        <v>2663.1</v>
      </c>
      <c r="I326" s="14">
        <f t="shared" si="291"/>
        <v>2663.1</v>
      </c>
      <c r="J326" s="14">
        <f t="shared" si="291"/>
        <v>0</v>
      </c>
      <c r="K326" s="14">
        <f t="shared" si="291"/>
        <v>0</v>
      </c>
      <c r="L326" s="14">
        <f t="shared" si="291"/>
        <v>0</v>
      </c>
      <c r="M326" s="14">
        <f t="shared" si="251"/>
        <v>2663.1</v>
      </c>
      <c r="N326" s="14">
        <f t="shared" si="252"/>
        <v>2663.1</v>
      </c>
      <c r="O326" s="14">
        <f t="shared" si="253"/>
        <v>2663.1</v>
      </c>
      <c r="P326" s="14">
        <f t="shared" si="292"/>
        <v>0</v>
      </c>
      <c r="Q326" s="2"/>
    </row>
    <row r="327" spans="1:17" x14ac:dyDescent="0.3">
      <c r="A327" s="33" t="s">
        <v>1298</v>
      </c>
      <c r="B327" s="33" t="s">
        <v>12</v>
      </c>
      <c r="C327" s="33" t="s">
        <v>12</v>
      </c>
      <c r="D327" s="8" t="s">
        <v>725</v>
      </c>
      <c r="E327" s="33" t="s">
        <v>1048</v>
      </c>
      <c r="F327" s="18" t="s">
        <v>489</v>
      </c>
      <c r="G327" s="14">
        <v>2663.1</v>
      </c>
      <c r="H327" s="14">
        <v>2663.1</v>
      </c>
      <c r="I327" s="14">
        <v>2663.1</v>
      </c>
      <c r="J327" s="14"/>
      <c r="K327" s="14"/>
      <c r="L327" s="14"/>
      <c r="M327" s="14">
        <f t="shared" si="251"/>
        <v>2663.1</v>
      </c>
      <c r="N327" s="14">
        <f t="shared" si="252"/>
        <v>2663.1</v>
      </c>
      <c r="O327" s="14">
        <f t="shared" si="253"/>
        <v>2663.1</v>
      </c>
      <c r="P327" s="14"/>
      <c r="Q327" s="2"/>
    </row>
    <row r="328" spans="1:17" ht="31.5" customHeight="1" x14ac:dyDescent="0.3">
      <c r="A328" s="33" t="s">
        <v>1298</v>
      </c>
      <c r="B328" s="33" t="s">
        <v>12</v>
      </c>
      <c r="C328" s="33" t="s">
        <v>12</v>
      </c>
      <c r="D328" s="8" t="s">
        <v>166</v>
      </c>
      <c r="E328" s="8"/>
      <c r="F328" s="13" t="s">
        <v>537</v>
      </c>
      <c r="G328" s="14">
        <f t="shared" ref="G328:L332" si="293">G329</f>
        <v>884.5</v>
      </c>
      <c r="H328" s="14">
        <f t="shared" si="293"/>
        <v>884.5</v>
      </c>
      <c r="I328" s="14">
        <f t="shared" si="293"/>
        <v>884.5</v>
      </c>
      <c r="J328" s="14">
        <f t="shared" si="293"/>
        <v>0</v>
      </c>
      <c r="K328" s="14">
        <f t="shared" si="293"/>
        <v>0</v>
      </c>
      <c r="L328" s="14">
        <f t="shared" si="293"/>
        <v>0</v>
      </c>
      <c r="M328" s="14">
        <f t="shared" si="251"/>
        <v>884.5</v>
      </c>
      <c r="N328" s="14">
        <f t="shared" si="252"/>
        <v>884.5</v>
      </c>
      <c r="O328" s="14">
        <f t="shared" si="253"/>
        <v>884.5</v>
      </c>
      <c r="P328" s="14">
        <f t="shared" ref="P328:P332" si="294">P329</f>
        <v>0</v>
      </c>
      <c r="Q328" s="2"/>
    </row>
    <row r="329" spans="1:17" ht="31.5" customHeight="1" x14ac:dyDescent="0.3">
      <c r="A329" s="33" t="s">
        <v>1298</v>
      </c>
      <c r="B329" s="33" t="s">
        <v>12</v>
      </c>
      <c r="C329" s="33" t="s">
        <v>12</v>
      </c>
      <c r="D329" s="8" t="s">
        <v>167</v>
      </c>
      <c r="E329" s="8"/>
      <c r="F329" s="13" t="s">
        <v>998</v>
      </c>
      <c r="G329" s="14">
        <f t="shared" si="293"/>
        <v>884.5</v>
      </c>
      <c r="H329" s="14">
        <f t="shared" si="293"/>
        <v>884.5</v>
      </c>
      <c r="I329" s="14">
        <f t="shared" si="293"/>
        <v>884.5</v>
      </c>
      <c r="J329" s="14">
        <f t="shared" si="293"/>
        <v>0</v>
      </c>
      <c r="K329" s="14">
        <f t="shared" si="293"/>
        <v>0</v>
      </c>
      <c r="L329" s="14">
        <f t="shared" si="293"/>
        <v>0</v>
      </c>
      <c r="M329" s="14">
        <f t="shared" si="251"/>
        <v>884.5</v>
      </c>
      <c r="N329" s="14">
        <f t="shared" si="252"/>
        <v>884.5</v>
      </c>
      <c r="O329" s="14">
        <f t="shared" si="253"/>
        <v>884.5</v>
      </c>
      <c r="P329" s="14">
        <f t="shared" si="294"/>
        <v>0</v>
      </c>
      <c r="Q329" s="2"/>
    </row>
    <row r="330" spans="1:17" ht="47.25" customHeight="1" x14ac:dyDescent="0.3">
      <c r="A330" s="33" t="s">
        <v>1298</v>
      </c>
      <c r="B330" s="33" t="s">
        <v>12</v>
      </c>
      <c r="C330" s="33" t="s">
        <v>12</v>
      </c>
      <c r="D330" s="8" t="s">
        <v>168</v>
      </c>
      <c r="E330" s="8"/>
      <c r="F330" s="13" t="s">
        <v>698</v>
      </c>
      <c r="G330" s="14">
        <f t="shared" si="293"/>
        <v>884.5</v>
      </c>
      <c r="H330" s="14">
        <f t="shared" si="293"/>
        <v>884.5</v>
      </c>
      <c r="I330" s="14">
        <f t="shared" si="293"/>
        <v>884.5</v>
      </c>
      <c r="J330" s="14">
        <f t="shared" si="293"/>
        <v>0</v>
      </c>
      <c r="K330" s="14">
        <f t="shared" si="293"/>
        <v>0</v>
      </c>
      <c r="L330" s="14">
        <f t="shared" si="293"/>
        <v>0</v>
      </c>
      <c r="M330" s="14">
        <f t="shared" si="251"/>
        <v>884.5</v>
      </c>
      <c r="N330" s="14">
        <f t="shared" si="252"/>
        <v>884.5</v>
      </c>
      <c r="O330" s="14">
        <f t="shared" si="253"/>
        <v>884.5</v>
      </c>
      <c r="P330" s="14">
        <f t="shared" si="294"/>
        <v>0</v>
      </c>
      <c r="Q330" s="2"/>
    </row>
    <row r="331" spans="1:17" ht="62.4" x14ac:dyDescent="0.3">
      <c r="A331" s="33" t="s">
        <v>1298</v>
      </c>
      <c r="B331" s="33" t="s">
        <v>12</v>
      </c>
      <c r="C331" s="33" t="s">
        <v>12</v>
      </c>
      <c r="D331" s="8" t="s">
        <v>1220</v>
      </c>
      <c r="E331" s="8"/>
      <c r="F331" s="24" t="s">
        <v>973</v>
      </c>
      <c r="G331" s="14">
        <f t="shared" si="293"/>
        <v>884.5</v>
      </c>
      <c r="H331" s="14">
        <f t="shared" si="293"/>
        <v>884.5</v>
      </c>
      <c r="I331" s="14">
        <f t="shared" si="293"/>
        <v>884.5</v>
      </c>
      <c r="J331" s="14">
        <f t="shared" si="293"/>
        <v>0</v>
      </c>
      <c r="K331" s="14">
        <f t="shared" si="293"/>
        <v>0</v>
      </c>
      <c r="L331" s="14">
        <f t="shared" si="293"/>
        <v>0</v>
      </c>
      <c r="M331" s="14">
        <f t="shared" si="251"/>
        <v>884.5</v>
      </c>
      <c r="N331" s="14">
        <f t="shared" si="252"/>
        <v>884.5</v>
      </c>
      <c r="O331" s="14">
        <f t="shared" si="253"/>
        <v>884.5</v>
      </c>
      <c r="P331" s="14">
        <f t="shared" si="294"/>
        <v>0</v>
      </c>
      <c r="Q331" s="2"/>
    </row>
    <row r="332" spans="1:17" ht="31.5" customHeight="1" x14ac:dyDescent="0.3">
      <c r="A332" s="33" t="s">
        <v>1298</v>
      </c>
      <c r="B332" s="33" t="s">
        <v>12</v>
      </c>
      <c r="C332" s="33" t="s">
        <v>12</v>
      </c>
      <c r="D332" s="8" t="s">
        <v>1220</v>
      </c>
      <c r="E332" s="43" t="s">
        <v>172</v>
      </c>
      <c r="F332" s="24" t="s">
        <v>479</v>
      </c>
      <c r="G332" s="14">
        <f t="shared" si="293"/>
        <v>884.5</v>
      </c>
      <c r="H332" s="14">
        <f t="shared" si="293"/>
        <v>884.5</v>
      </c>
      <c r="I332" s="14">
        <f t="shared" si="293"/>
        <v>884.5</v>
      </c>
      <c r="J332" s="14">
        <f t="shared" si="293"/>
        <v>0</v>
      </c>
      <c r="K332" s="14">
        <f t="shared" si="293"/>
        <v>0</v>
      </c>
      <c r="L332" s="14">
        <f t="shared" si="293"/>
        <v>0</v>
      </c>
      <c r="M332" s="14">
        <f t="shared" si="251"/>
        <v>884.5</v>
      </c>
      <c r="N332" s="14">
        <f t="shared" si="252"/>
        <v>884.5</v>
      </c>
      <c r="O332" s="14">
        <f t="shared" si="253"/>
        <v>884.5</v>
      </c>
      <c r="P332" s="14">
        <f t="shared" si="294"/>
        <v>0</v>
      </c>
      <c r="Q332" s="2"/>
    </row>
    <row r="333" spans="1:17" ht="15.75" customHeight="1" x14ac:dyDescent="0.3">
      <c r="A333" s="33" t="s">
        <v>1298</v>
      </c>
      <c r="B333" s="33" t="s">
        <v>12</v>
      </c>
      <c r="C333" s="33" t="s">
        <v>12</v>
      </c>
      <c r="D333" s="8" t="s">
        <v>1220</v>
      </c>
      <c r="E333" s="33" t="s">
        <v>1048</v>
      </c>
      <c r="F333" s="18" t="s">
        <v>489</v>
      </c>
      <c r="G333" s="14">
        <v>884.5</v>
      </c>
      <c r="H333" s="14">
        <v>884.5</v>
      </c>
      <c r="I333" s="14">
        <v>884.5</v>
      </c>
      <c r="J333" s="14"/>
      <c r="K333" s="14"/>
      <c r="L333" s="14"/>
      <c r="M333" s="14">
        <f t="shared" si="251"/>
        <v>884.5</v>
      </c>
      <c r="N333" s="14">
        <f t="shared" si="252"/>
        <v>884.5</v>
      </c>
      <c r="O333" s="14">
        <f t="shared" si="253"/>
        <v>884.5</v>
      </c>
      <c r="P333" s="14"/>
      <c r="Q333" s="2"/>
    </row>
    <row r="334" spans="1:17" ht="31.2" x14ac:dyDescent="0.3">
      <c r="A334" s="33" t="s">
        <v>1298</v>
      </c>
      <c r="B334" s="33" t="s">
        <v>12</v>
      </c>
      <c r="C334" s="33" t="s">
        <v>12</v>
      </c>
      <c r="D334" s="8" t="s">
        <v>153</v>
      </c>
      <c r="E334" s="43"/>
      <c r="F334" s="13" t="s">
        <v>577</v>
      </c>
      <c r="G334" s="14">
        <f>G335</f>
        <v>363</v>
      </c>
      <c r="H334" s="14">
        <f t="shared" ref="H334:P338" si="295">H335</f>
        <v>363</v>
      </c>
      <c r="I334" s="14">
        <f t="shared" si="295"/>
        <v>363</v>
      </c>
      <c r="J334" s="14">
        <f t="shared" si="295"/>
        <v>1300</v>
      </c>
      <c r="K334" s="14">
        <f t="shared" si="295"/>
        <v>300</v>
      </c>
      <c r="L334" s="14">
        <f t="shared" si="295"/>
        <v>300</v>
      </c>
      <c r="M334" s="14">
        <f t="shared" ref="M334:M397" si="296">G334+J334</f>
        <v>1663</v>
      </c>
      <c r="N334" s="14">
        <f t="shared" ref="N334:N397" si="297">H334+K334</f>
        <v>663</v>
      </c>
      <c r="O334" s="14">
        <f t="shared" ref="O334:O397" si="298">I334+L334</f>
        <v>663</v>
      </c>
      <c r="P334" s="14">
        <f t="shared" si="295"/>
        <v>0</v>
      </c>
      <c r="Q334" s="2"/>
    </row>
    <row r="335" spans="1:17" ht="46.8" x14ac:dyDescent="0.3">
      <c r="A335" s="33" t="s">
        <v>1298</v>
      </c>
      <c r="B335" s="33" t="s">
        <v>12</v>
      </c>
      <c r="C335" s="33" t="s">
        <v>12</v>
      </c>
      <c r="D335" s="8" t="s">
        <v>154</v>
      </c>
      <c r="E335" s="43"/>
      <c r="F335" s="18" t="s">
        <v>804</v>
      </c>
      <c r="G335" s="14">
        <f>G336</f>
        <v>363</v>
      </c>
      <c r="H335" s="14">
        <f t="shared" si="295"/>
        <v>363</v>
      </c>
      <c r="I335" s="14">
        <f t="shared" si="295"/>
        <v>363</v>
      </c>
      <c r="J335" s="14">
        <f t="shared" si="295"/>
        <v>1300</v>
      </c>
      <c r="K335" s="14">
        <f t="shared" si="295"/>
        <v>300</v>
      </c>
      <c r="L335" s="14">
        <f t="shared" si="295"/>
        <v>300</v>
      </c>
      <c r="M335" s="14">
        <f t="shared" si="296"/>
        <v>1663</v>
      </c>
      <c r="N335" s="14">
        <f t="shared" si="297"/>
        <v>663</v>
      </c>
      <c r="O335" s="14">
        <f t="shared" si="298"/>
        <v>663</v>
      </c>
      <c r="P335" s="14">
        <f t="shared" si="295"/>
        <v>0</v>
      </c>
      <c r="Q335" s="2"/>
    </row>
    <row r="336" spans="1:17" ht="31.2" x14ac:dyDescent="0.3">
      <c r="A336" s="33" t="s">
        <v>1298</v>
      </c>
      <c r="B336" s="33" t="s">
        <v>12</v>
      </c>
      <c r="C336" s="33" t="s">
        <v>12</v>
      </c>
      <c r="D336" s="8" t="s">
        <v>155</v>
      </c>
      <c r="E336" s="43"/>
      <c r="F336" s="13" t="s">
        <v>581</v>
      </c>
      <c r="G336" s="14">
        <f>G337</f>
        <v>363</v>
      </c>
      <c r="H336" s="14">
        <f t="shared" si="295"/>
        <v>363</v>
      </c>
      <c r="I336" s="14">
        <f t="shared" si="295"/>
        <v>363</v>
      </c>
      <c r="J336" s="14">
        <f t="shared" si="295"/>
        <v>1300</v>
      </c>
      <c r="K336" s="14">
        <f t="shared" si="295"/>
        <v>300</v>
      </c>
      <c r="L336" s="14">
        <f t="shared" si="295"/>
        <v>300</v>
      </c>
      <c r="M336" s="14">
        <f t="shared" si="296"/>
        <v>1663</v>
      </c>
      <c r="N336" s="14">
        <f t="shared" si="297"/>
        <v>663</v>
      </c>
      <c r="O336" s="14">
        <f t="shared" si="298"/>
        <v>663</v>
      </c>
      <c r="P336" s="14">
        <f t="shared" si="295"/>
        <v>0</v>
      </c>
      <c r="Q336" s="2"/>
    </row>
    <row r="337" spans="1:17" ht="31.2" x14ac:dyDescent="0.3">
      <c r="A337" s="33" t="s">
        <v>1298</v>
      </c>
      <c r="B337" s="33" t="s">
        <v>12</v>
      </c>
      <c r="C337" s="33" t="s">
        <v>12</v>
      </c>
      <c r="D337" s="8" t="s">
        <v>156</v>
      </c>
      <c r="E337" s="43"/>
      <c r="F337" s="13" t="s">
        <v>582</v>
      </c>
      <c r="G337" s="14">
        <f>G338</f>
        <v>363</v>
      </c>
      <c r="H337" s="14">
        <f t="shared" si="295"/>
        <v>363</v>
      </c>
      <c r="I337" s="14">
        <f t="shared" si="295"/>
        <v>363</v>
      </c>
      <c r="J337" s="14">
        <f t="shared" si="295"/>
        <v>1300</v>
      </c>
      <c r="K337" s="14">
        <f t="shared" si="295"/>
        <v>300</v>
      </c>
      <c r="L337" s="14">
        <f t="shared" si="295"/>
        <v>300</v>
      </c>
      <c r="M337" s="14">
        <f t="shared" si="296"/>
        <v>1663</v>
      </c>
      <c r="N337" s="14">
        <f t="shared" si="297"/>
        <v>663</v>
      </c>
      <c r="O337" s="14">
        <f t="shared" si="298"/>
        <v>663</v>
      </c>
      <c r="P337" s="14">
        <f t="shared" si="295"/>
        <v>0</v>
      </c>
      <c r="Q337" s="2"/>
    </row>
    <row r="338" spans="1:17" ht="32.25" customHeight="1" x14ac:dyDescent="0.3">
      <c r="A338" s="33" t="s">
        <v>1298</v>
      </c>
      <c r="B338" s="33" t="s">
        <v>12</v>
      </c>
      <c r="C338" s="33" t="s">
        <v>12</v>
      </c>
      <c r="D338" s="8" t="s">
        <v>156</v>
      </c>
      <c r="E338" s="43" t="s">
        <v>172</v>
      </c>
      <c r="F338" s="24" t="s">
        <v>479</v>
      </c>
      <c r="G338" s="14">
        <f>G339</f>
        <v>363</v>
      </c>
      <c r="H338" s="14">
        <f t="shared" si="295"/>
        <v>363</v>
      </c>
      <c r="I338" s="14">
        <f t="shared" si="295"/>
        <v>363</v>
      </c>
      <c r="J338" s="14">
        <f t="shared" si="295"/>
        <v>1300</v>
      </c>
      <c r="K338" s="14">
        <f t="shared" si="295"/>
        <v>300</v>
      </c>
      <c r="L338" s="14">
        <f t="shared" si="295"/>
        <v>300</v>
      </c>
      <c r="M338" s="14">
        <f t="shared" si="296"/>
        <v>1663</v>
      </c>
      <c r="N338" s="14">
        <f t="shared" si="297"/>
        <v>663</v>
      </c>
      <c r="O338" s="14">
        <f t="shared" si="298"/>
        <v>663</v>
      </c>
      <c r="P338" s="14">
        <f t="shared" si="295"/>
        <v>0</v>
      </c>
      <c r="Q338" s="2"/>
    </row>
    <row r="339" spans="1:17" ht="15.75" customHeight="1" x14ac:dyDescent="0.3">
      <c r="A339" s="33" t="s">
        <v>1298</v>
      </c>
      <c r="B339" s="33" t="s">
        <v>12</v>
      </c>
      <c r="C339" s="33" t="s">
        <v>12</v>
      </c>
      <c r="D339" s="8" t="s">
        <v>156</v>
      </c>
      <c r="E339" s="33" t="s">
        <v>1048</v>
      </c>
      <c r="F339" s="18" t="s">
        <v>489</v>
      </c>
      <c r="G339" s="14">
        <v>363</v>
      </c>
      <c r="H339" s="14">
        <v>363</v>
      </c>
      <c r="I339" s="14">
        <v>363</v>
      </c>
      <c r="J339" s="14">
        <f>1000+300</f>
        <v>1300</v>
      </c>
      <c r="K339" s="14">
        <v>300</v>
      </c>
      <c r="L339" s="14">
        <v>300</v>
      </c>
      <c r="M339" s="14">
        <f t="shared" si="296"/>
        <v>1663</v>
      </c>
      <c r="N339" s="14">
        <f t="shared" si="297"/>
        <v>663</v>
      </c>
      <c r="O339" s="14">
        <f t="shared" si="298"/>
        <v>663</v>
      </c>
      <c r="P339" s="14"/>
      <c r="Q339" s="2"/>
    </row>
    <row r="340" spans="1:17" s="9" customFormat="1" ht="15.75" customHeight="1" x14ac:dyDescent="0.3">
      <c r="A340" s="6" t="s">
        <v>1298</v>
      </c>
      <c r="B340" s="6" t="s">
        <v>12</v>
      </c>
      <c r="C340" s="6" t="s">
        <v>37</v>
      </c>
      <c r="D340" s="6"/>
      <c r="E340" s="6"/>
      <c r="F340" s="7" t="s">
        <v>44</v>
      </c>
      <c r="G340" s="16">
        <f>G341</f>
        <v>2273.4</v>
      </c>
      <c r="H340" s="16">
        <f t="shared" ref="H340:P342" si="299">H341</f>
        <v>2273.4</v>
      </c>
      <c r="I340" s="16">
        <f t="shared" si="299"/>
        <v>2273.4</v>
      </c>
      <c r="J340" s="16">
        <f t="shared" si="299"/>
        <v>0</v>
      </c>
      <c r="K340" s="16">
        <f t="shared" si="299"/>
        <v>0</v>
      </c>
      <c r="L340" s="16">
        <f t="shared" si="299"/>
        <v>0</v>
      </c>
      <c r="M340" s="16">
        <f t="shared" si="296"/>
        <v>2273.4</v>
      </c>
      <c r="N340" s="16">
        <f t="shared" si="297"/>
        <v>2273.4</v>
      </c>
      <c r="O340" s="16">
        <f t="shared" si="298"/>
        <v>2273.4</v>
      </c>
      <c r="P340" s="16">
        <f t="shared" si="299"/>
        <v>0</v>
      </c>
    </row>
    <row r="341" spans="1:17" ht="15.75" customHeight="1" x14ac:dyDescent="0.3">
      <c r="A341" s="33" t="s">
        <v>1298</v>
      </c>
      <c r="B341" s="33" t="s">
        <v>12</v>
      </c>
      <c r="C341" s="33" t="s">
        <v>37</v>
      </c>
      <c r="D341" s="33" t="s">
        <v>157</v>
      </c>
      <c r="E341" s="33"/>
      <c r="F341" s="18" t="s">
        <v>512</v>
      </c>
      <c r="G341" s="14">
        <f t="shared" ref="G341:I342" si="300">G342</f>
        <v>2273.4</v>
      </c>
      <c r="H341" s="14">
        <f t="shared" si="300"/>
        <v>2273.4</v>
      </c>
      <c r="I341" s="14">
        <f t="shared" si="300"/>
        <v>2273.4</v>
      </c>
      <c r="J341" s="14">
        <f t="shared" si="299"/>
        <v>0</v>
      </c>
      <c r="K341" s="14">
        <f t="shared" si="299"/>
        <v>0</v>
      </c>
      <c r="L341" s="14">
        <f t="shared" si="299"/>
        <v>0</v>
      </c>
      <c r="M341" s="14">
        <f t="shared" si="296"/>
        <v>2273.4</v>
      </c>
      <c r="N341" s="14">
        <f t="shared" si="297"/>
        <v>2273.4</v>
      </c>
      <c r="O341" s="14">
        <f t="shared" si="298"/>
        <v>2273.4</v>
      </c>
      <c r="P341" s="14">
        <f t="shared" ref="P341:P342" si="301">P342</f>
        <v>0</v>
      </c>
      <c r="Q341" s="2"/>
    </row>
    <row r="342" spans="1:17" ht="15.75" customHeight="1" x14ac:dyDescent="0.3">
      <c r="A342" s="33" t="s">
        <v>1298</v>
      </c>
      <c r="B342" s="33" t="s">
        <v>12</v>
      </c>
      <c r="C342" s="33" t="s">
        <v>37</v>
      </c>
      <c r="D342" s="33" t="s">
        <v>169</v>
      </c>
      <c r="E342" s="33"/>
      <c r="F342" s="18" t="s">
        <v>519</v>
      </c>
      <c r="G342" s="14">
        <f t="shared" si="300"/>
        <v>2273.4</v>
      </c>
      <c r="H342" s="14">
        <f t="shared" si="300"/>
        <v>2273.4</v>
      </c>
      <c r="I342" s="14">
        <f t="shared" si="300"/>
        <v>2273.4</v>
      </c>
      <c r="J342" s="14">
        <f t="shared" si="299"/>
        <v>0</v>
      </c>
      <c r="K342" s="14">
        <f t="shared" si="299"/>
        <v>0</v>
      </c>
      <c r="L342" s="14">
        <f t="shared" si="299"/>
        <v>0</v>
      </c>
      <c r="M342" s="14">
        <f t="shared" si="296"/>
        <v>2273.4</v>
      </c>
      <c r="N342" s="14">
        <f t="shared" si="297"/>
        <v>2273.4</v>
      </c>
      <c r="O342" s="14">
        <f t="shared" si="298"/>
        <v>2273.4</v>
      </c>
      <c r="P342" s="14">
        <f t="shared" si="301"/>
        <v>0</v>
      </c>
      <c r="Q342" s="2"/>
    </row>
    <row r="343" spans="1:17" ht="47.25" customHeight="1" x14ac:dyDescent="0.3">
      <c r="A343" s="33" t="s">
        <v>1298</v>
      </c>
      <c r="B343" s="33" t="s">
        <v>12</v>
      </c>
      <c r="C343" s="33" t="s">
        <v>37</v>
      </c>
      <c r="D343" s="33" t="s">
        <v>170</v>
      </c>
      <c r="E343" s="33"/>
      <c r="F343" s="18" t="s">
        <v>782</v>
      </c>
      <c r="G343" s="14">
        <f t="shared" ref="G343:L343" si="302">G344+G347+G352</f>
        <v>2273.4</v>
      </c>
      <c r="H343" s="14">
        <f t="shared" si="302"/>
        <v>2273.4</v>
      </c>
      <c r="I343" s="14">
        <f t="shared" si="302"/>
        <v>2273.4</v>
      </c>
      <c r="J343" s="14">
        <f t="shared" si="302"/>
        <v>0</v>
      </c>
      <c r="K343" s="14">
        <f t="shared" si="302"/>
        <v>0</v>
      </c>
      <c r="L343" s="14">
        <f t="shared" si="302"/>
        <v>0</v>
      </c>
      <c r="M343" s="14">
        <f t="shared" si="296"/>
        <v>2273.4</v>
      </c>
      <c r="N343" s="14">
        <f t="shared" si="297"/>
        <v>2273.4</v>
      </c>
      <c r="O343" s="14">
        <f t="shared" si="298"/>
        <v>2273.4</v>
      </c>
      <c r="P343" s="14">
        <f t="shared" ref="P343" si="303">P344+P347+P352</f>
        <v>0</v>
      </c>
      <c r="Q343" s="2"/>
    </row>
    <row r="344" spans="1:17" ht="78.75" customHeight="1" x14ac:dyDescent="0.3">
      <c r="A344" s="33" t="s">
        <v>1298</v>
      </c>
      <c r="B344" s="33" t="s">
        <v>12</v>
      </c>
      <c r="C344" s="33" t="s">
        <v>37</v>
      </c>
      <c r="D344" s="33" t="s">
        <v>171</v>
      </c>
      <c r="E344" s="33"/>
      <c r="F344" s="18" t="s">
        <v>520</v>
      </c>
      <c r="G344" s="14">
        <f t="shared" ref="G344:L345" si="304">G345</f>
        <v>1568.4</v>
      </c>
      <c r="H344" s="14">
        <f t="shared" si="304"/>
        <v>1568.4</v>
      </c>
      <c r="I344" s="14">
        <f t="shared" si="304"/>
        <v>1568.4</v>
      </c>
      <c r="J344" s="14">
        <f t="shared" si="304"/>
        <v>0</v>
      </c>
      <c r="K344" s="14">
        <f t="shared" si="304"/>
        <v>0</v>
      </c>
      <c r="L344" s="14">
        <f t="shared" si="304"/>
        <v>0</v>
      </c>
      <c r="M344" s="14">
        <f t="shared" si="296"/>
        <v>1568.4</v>
      </c>
      <c r="N344" s="14">
        <f t="shared" si="297"/>
        <v>1568.4</v>
      </c>
      <c r="O344" s="14">
        <f t="shared" si="298"/>
        <v>1568.4</v>
      </c>
      <c r="P344" s="14">
        <f t="shared" ref="P344:P345" si="305">P345</f>
        <v>0</v>
      </c>
      <c r="Q344" s="2"/>
    </row>
    <row r="345" spans="1:17" ht="31.5" customHeight="1" x14ac:dyDescent="0.3">
      <c r="A345" s="33" t="s">
        <v>1298</v>
      </c>
      <c r="B345" s="33" t="s">
        <v>12</v>
      </c>
      <c r="C345" s="33" t="s">
        <v>37</v>
      </c>
      <c r="D345" s="33" t="s">
        <v>171</v>
      </c>
      <c r="E345" s="43" t="s">
        <v>172</v>
      </c>
      <c r="F345" s="24" t="s">
        <v>479</v>
      </c>
      <c r="G345" s="14">
        <f t="shared" si="304"/>
        <v>1568.4</v>
      </c>
      <c r="H345" s="14">
        <f t="shared" si="304"/>
        <v>1568.4</v>
      </c>
      <c r="I345" s="14">
        <f t="shared" si="304"/>
        <v>1568.4</v>
      </c>
      <c r="J345" s="14">
        <f t="shared" si="304"/>
        <v>0</v>
      </c>
      <c r="K345" s="14">
        <f t="shared" si="304"/>
        <v>0</v>
      </c>
      <c r="L345" s="14">
        <f t="shared" si="304"/>
        <v>0</v>
      </c>
      <c r="M345" s="14">
        <f t="shared" si="296"/>
        <v>1568.4</v>
      </c>
      <c r="N345" s="14">
        <f t="shared" si="297"/>
        <v>1568.4</v>
      </c>
      <c r="O345" s="14">
        <f t="shared" si="298"/>
        <v>1568.4</v>
      </c>
      <c r="P345" s="14">
        <f t="shared" si="305"/>
        <v>0</v>
      </c>
      <c r="Q345" s="2"/>
    </row>
    <row r="346" spans="1:17" ht="15.75" customHeight="1" x14ac:dyDescent="0.3">
      <c r="A346" s="33" t="s">
        <v>1298</v>
      </c>
      <c r="B346" s="33" t="s">
        <v>12</v>
      </c>
      <c r="C346" s="33" t="s">
        <v>37</v>
      </c>
      <c r="D346" s="33" t="s">
        <v>171</v>
      </c>
      <c r="E346" s="33" t="s">
        <v>1048</v>
      </c>
      <c r="F346" s="18" t="s">
        <v>489</v>
      </c>
      <c r="G346" s="14">
        <v>1568.4</v>
      </c>
      <c r="H346" s="14">
        <v>1568.4</v>
      </c>
      <c r="I346" s="14">
        <v>1568.4</v>
      </c>
      <c r="J346" s="14"/>
      <c r="K346" s="14"/>
      <c r="L346" s="14"/>
      <c r="M346" s="14">
        <f t="shared" si="296"/>
        <v>1568.4</v>
      </c>
      <c r="N346" s="14">
        <f t="shared" si="297"/>
        <v>1568.4</v>
      </c>
      <c r="O346" s="14">
        <f t="shared" si="298"/>
        <v>1568.4</v>
      </c>
      <c r="P346" s="14"/>
      <c r="Q346" s="2"/>
    </row>
    <row r="347" spans="1:17" ht="31.5" customHeight="1" x14ac:dyDescent="0.3">
      <c r="A347" s="33" t="s">
        <v>1298</v>
      </c>
      <c r="B347" s="33" t="s">
        <v>12</v>
      </c>
      <c r="C347" s="33" t="s">
        <v>37</v>
      </c>
      <c r="D347" s="33" t="s">
        <v>173</v>
      </c>
      <c r="E347" s="33"/>
      <c r="F347" s="18" t="s">
        <v>521</v>
      </c>
      <c r="G347" s="14">
        <f t="shared" ref="G347:L347" si="306">G350+G348</f>
        <v>225</v>
      </c>
      <c r="H347" s="14">
        <f t="shared" si="306"/>
        <v>225</v>
      </c>
      <c r="I347" s="14">
        <f t="shared" si="306"/>
        <v>225</v>
      </c>
      <c r="J347" s="14">
        <f t="shared" si="306"/>
        <v>0</v>
      </c>
      <c r="K347" s="14">
        <f t="shared" si="306"/>
        <v>0</v>
      </c>
      <c r="L347" s="14">
        <f t="shared" si="306"/>
        <v>0</v>
      </c>
      <c r="M347" s="14">
        <f t="shared" si="296"/>
        <v>225</v>
      </c>
      <c r="N347" s="14">
        <f t="shared" si="297"/>
        <v>225</v>
      </c>
      <c r="O347" s="14">
        <f t="shared" si="298"/>
        <v>225</v>
      </c>
      <c r="P347" s="14">
        <f t="shared" ref="P347" si="307">P350+P348</f>
        <v>0</v>
      </c>
      <c r="Q347" s="2"/>
    </row>
    <row r="348" spans="1:17" ht="31.2" x14ac:dyDescent="0.3">
      <c r="A348" s="33" t="s">
        <v>1298</v>
      </c>
      <c r="B348" s="33" t="s">
        <v>12</v>
      </c>
      <c r="C348" s="33" t="s">
        <v>37</v>
      </c>
      <c r="D348" s="33" t="s">
        <v>173</v>
      </c>
      <c r="E348" s="43" t="s">
        <v>150</v>
      </c>
      <c r="F348" s="24" t="s">
        <v>469</v>
      </c>
      <c r="G348" s="14">
        <f t="shared" ref="G348:L348" si="308">G349</f>
        <v>5</v>
      </c>
      <c r="H348" s="14">
        <f t="shared" si="308"/>
        <v>5</v>
      </c>
      <c r="I348" s="14">
        <f t="shared" si="308"/>
        <v>5</v>
      </c>
      <c r="J348" s="14">
        <f t="shared" si="308"/>
        <v>0</v>
      </c>
      <c r="K348" s="14">
        <f t="shared" si="308"/>
        <v>0</v>
      </c>
      <c r="L348" s="14">
        <f t="shared" si="308"/>
        <v>0</v>
      </c>
      <c r="M348" s="14">
        <f t="shared" si="296"/>
        <v>5</v>
      </c>
      <c r="N348" s="14">
        <f t="shared" si="297"/>
        <v>5</v>
      </c>
      <c r="O348" s="14">
        <f t="shared" si="298"/>
        <v>5</v>
      </c>
      <c r="P348" s="14">
        <f t="shared" ref="P348" si="309">P349</f>
        <v>0</v>
      </c>
      <c r="Q348" s="2"/>
    </row>
    <row r="349" spans="1:17" ht="31.2" x14ac:dyDescent="0.3">
      <c r="A349" s="33" t="s">
        <v>1298</v>
      </c>
      <c r="B349" s="33" t="s">
        <v>12</v>
      </c>
      <c r="C349" s="33" t="s">
        <v>37</v>
      </c>
      <c r="D349" s="33" t="s">
        <v>173</v>
      </c>
      <c r="E349" s="8" t="s">
        <v>1074</v>
      </c>
      <c r="F349" s="24" t="s">
        <v>470</v>
      </c>
      <c r="G349" s="14">
        <v>5</v>
      </c>
      <c r="H349" s="14">
        <v>5</v>
      </c>
      <c r="I349" s="14">
        <v>5</v>
      </c>
      <c r="J349" s="14"/>
      <c r="K349" s="14"/>
      <c r="L349" s="14"/>
      <c r="M349" s="14">
        <f t="shared" si="296"/>
        <v>5</v>
      </c>
      <c r="N349" s="14">
        <f t="shared" si="297"/>
        <v>5</v>
      </c>
      <c r="O349" s="14">
        <f t="shared" si="298"/>
        <v>5</v>
      </c>
      <c r="P349" s="14"/>
      <c r="Q349" s="2"/>
    </row>
    <row r="350" spans="1:17" ht="15.75" customHeight="1" x14ac:dyDescent="0.3">
      <c r="A350" s="33" t="s">
        <v>1298</v>
      </c>
      <c r="B350" s="33" t="s">
        <v>12</v>
      </c>
      <c r="C350" s="33" t="s">
        <v>37</v>
      </c>
      <c r="D350" s="33" t="s">
        <v>173</v>
      </c>
      <c r="E350" s="8" t="s">
        <v>174</v>
      </c>
      <c r="F350" s="13" t="s">
        <v>471</v>
      </c>
      <c r="G350" s="14">
        <f t="shared" ref="G350:L350" si="310">G351</f>
        <v>220</v>
      </c>
      <c r="H350" s="14">
        <f t="shared" si="310"/>
        <v>220</v>
      </c>
      <c r="I350" s="14">
        <f t="shared" si="310"/>
        <v>220</v>
      </c>
      <c r="J350" s="14">
        <f t="shared" si="310"/>
        <v>0</v>
      </c>
      <c r="K350" s="14">
        <f t="shared" si="310"/>
        <v>0</v>
      </c>
      <c r="L350" s="14">
        <f t="shared" si="310"/>
        <v>0</v>
      </c>
      <c r="M350" s="14">
        <f t="shared" si="296"/>
        <v>220</v>
      </c>
      <c r="N350" s="14">
        <f t="shared" si="297"/>
        <v>220</v>
      </c>
      <c r="O350" s="14">
        <f t="shared" si="298"/>
        <v>220</v>
      </c>
      <c r="P350" s="14">
        <f t="shared" ref="P350" si="311">P351</f>
        <v>0</v>
      </c>
      <c r="Q350" s="2"/>
    </row>
    <row r="351" spans="1:17" ht="15.75" customHeight="1" x14ac:dyDescent="0.3">
      <c r="A351" s="33" t="s">
        <v>1298</v>
      </c>
      <c r="B351" s="33" t="s">
        <v>12</v>
      </c>
      <c r="C351" s="33" t="s">
        <v>37</v>
      </c>
      <c r="D351" s="33" t="s">
        <v>173</v>
      </c>
      <c r="E351" s="8" t="s">
        <v>1312</v>
      </c>
      <c r="F351" s="13" t="s">
        <v>475</v>
      </c>
      <c r="G351" s="14">
        <v>220</v>
      </c>
      <c r="H351" s="14">
        <v>220</v>
      </c>
      <c r="I351" s="14">
        <v>220</v>
      </c>
      <c r="J351" s="14"/>
      <c r="K351" s="14"/>
      <c r="L351" s="14"/>
      <c r="M351" s="14">
        <f t="shared" si="296"/>
        <v>220</v>
      </c>
      <c r="N351" s="14">
        <f t="shared" si="297"/>
        <v>220</v>
      </c>
      <c r="O351" s="14">
        <f t="shared" si="298"/>
        <v>220</v>
      </c>
      <c r="P351" s="14"/>
      <c r="Q351" s="2"/>
    </row>
    <row r="352" spans="1:17" ht="47.25" customHeight="1" x14ac:dyDescent="0.3">
      <c r="A352" s="33" t="s">
        <v>1298</v>
      </c>
      <c r="B352" s="33" t="s">
        <v>12</v>
      </c>
      <c r="C352" s="33" t="s">
        <v>37</v>
      </c>
      <c r="D352" s="33" t="s">
        <v>175</v>
      </c>
      <c r="E352" s="33"/>
      <c r="F352" s="18" t="s">
        <v>1223</v>
      </c>
      <c r="G352" s="14">
        <f t="shared" ref="G352:L353" si="312">G353</f>
        <v>480</v>
      </c>
      <c r="H352" s="14">
        <f t="shared" si="312"/>
        <v>480</v>
      </c>
      <c r="I352" s="14">
        <f t="shared" si="312"/>
        <v>480</v>
      </c>
      <c r="J352" s="14">
        <f t="shared" si="312"/>
        <v>0</v>
      </c>
      <c r="K352" s="14">
        <f t="shared" si="312"/>
        <v>0</v>
      </c>
      <c r="L352" s="14">
        <f t="shared" si="312"/>
        <v>0</v>
      </c>
      <c r="M352" s="14">
        <f t="shared" si="296"/>
        <v>480</v>
      </c>
      <c r="N352" s="14">
        <f t="shared" si="297"/>
        <v>480</v>
      </c>
      <c r="O352" s="14">
        <f t="shared" si="298"/>
        <v>480</v>
      </c>
      <c r="P352" s="14">
        <f t="shared" ref="P352:P353" si="313">P353</f>
        <v>0</v>
      </c>
      <c r="Q352" s="2"/>
    </row>
    <row r="353" spans="1:17" ht="15.75" customHeight="1" x14ac:dyDescent="0.3">
      <c r="A353" s="33" t="s">
        <v>1298</v>
      </c>
      <c r="B353" s="33" t="s">
        <v>12</v>
      </c>
      <c r="C353" s="33" t="s">
        <v>37</v>
      </c>
      <c r="D353" s="33" t="s">
        <v>175</v>
      </c>
      <c r="E353" s="8" t="s">
        <v>174</v>
      </c>
      <c r="F353" s="13" t="s">
        <v>471</v>
      </c>
      <c r="G353" s="14">
        <f t="shared" si="312"/>
        <v>480</v>
      </c>
      <c r="H353" s="14">
        <f t="shared" si="312"/>
        <v>480</v>
      </c>
      <c r="I353" s="14">
        <f t="shared" si="312"/>
        <v>480</v>
      </c>
      <c r="J353" s="14">
        <f t="shared" si="312"/>
        <v>0</v>
      </c>
      <c r="K353" s="14">
        <f t="shared" si="312"/>
        <v>0</v>
      </c>
      <c r="L353" s="14">
        <f t="shared" si="312"/>
        <v>0</v>
      </c>
      <c r="M353" s="14">
        <f t="shared" si="296"/>
        <v>480</v>
      </c>
      <c r="N353" s="14">
        <f t="shared" si="297"/>
        <v>480</v>
      </c>
      <c r="O353" s="14">
        <f t="shared" si="298"/>
        <v>480</v>
      </c>
      <c r="P353" s="14">
        <f t="shared" si="313"/>
        <v>0</v>
      </c>
      <c r="Q353" s="2"/>
    </row>
    <row r="354" spans="1:17" ht="15.75" customHeight="1" x14ac:dyDescent="0.3">
      <c r="A354" s="33" t="s">
        <v>1298</v>
      </c>
      <c r="B354" s="33" t="s">
        <v>12</v>
      </c>
      <c r="C354" s="33" t="s">
        <v>37</v>
      </c>
      <c r="D354" s="33" t="s">
        <v>175</v>
      </c>
      <c r="E354" s="43" t="s">
        <v>1311</v>
      </c>
      <c r="F354" s="18" t="s">
        <v>487</v>
      </c>
      <c r="G354" s="14">
        <v>480</v>
      </c>
      <c r="H354" s="14">
        <v>480</v>
      </c>
      <c r="I354" s="14">
        <v>480</v>
      </c>
      <c r="J354" s="14"/>
      <c r="K354" s="14"/>
      <c r="L354" s="14"/>
      <c r="M354" s="14">
        <f t="shared" si="296"/>
        <v>480</v>
      </c>
      <c r="N354" s="14">
        <f t="shared" si="297"/>
        <v>480</v>
      </c>
      <c r="O354" s="14">
        <f t="shared" si="298"/>
        <v>480</v>
      </c>
      <c r="P354" s="14"/>
      <c r="Q354" s="2"/>
    </row>
    <row r="355" spans="1:17" s="3" customFormat="1" ht="15.75" customHeight="1" x14ac:dyDescent="0.3">
      <c r="A355" s="4" t="s">
        <v>1298</v>
      </c>
      <c r="B355" s="4" t="s">
        <v>42</v>
      </c>
      <c r="C355" s="4"/>
      <c r="D355" s="4"/>
      <c r="E355" s="4"/>
      <c r="F355" s="5" t="s">
        <v>45</v>
      </c>
      <c r="G355" s="15">
        <f>G356+G446</f>
        <v>839642.20000000007</v>
      </c>
      <c r="H355" s="15">
        <f>H356+H446</f>
        <v>745793</v>
      </c>
      <c r="I355" s="15">
        <f>I356+I446</f>
        <v>739104.7</v>
      </c>
      <c r="J355" s="15">
        <f t="shared" ref="J355:L355" si="314">J356+J446</f>
        <v>17693</v>
      </c>
      <c r="K355" s="15">
        <f t="shared" si="314"/>
        <v>14600</v>
      </c>
      <c r="L355" s="15">
        <f t="shared" si="314"/>
        <v>0</v>
      </c>
      <c r="M355" s="15">
        <f t="shared" si="296"/>
        <v>857335.20000000007</v>
      </c>
      <c r="N355" s="15">
        <f t="shared" si="297"/>
        <v>760393</v>
      </c>
      <c r="O355" s="15">
        <f t="shared" si="298"/>
        <v>739104.7</v>
      </c>
      <c r="P355" s="15">
        <f>P356+P446</f>
        <v>0</v>
      </c>
    </row>
    <row r="356" spans="1:17" s="9" customFormat="1" ht="15.75" customHeight="1" x14ac:dyDescent="0.3">
      <c r="A356" s="6" t="s">
        <v>1298</v>
      </c>
      <c r="B356" s="6" t="s">
        <v>42</v>
      </c>
      <c r="C356" s="6" t="s">
        <v>9</v>
      </c>
      <c r="D356" s="6"/>
      <c r="E356" s="6"/>
      <c r="F356" s="7" t="s">
        <v>46</v>
      </c>
      <c r="G356" s="16">
        <f t="shared" ref="G356:L356" si="315">G357+G369+G380</f>
        <v>818966.00000000012</v>
      </c>
      <c r="H356" s="16">
        <f t="shared" si="315"/>
        <v>725116.8</v>
      </c>
      <c r="I356" s="16">
        <f t="shared" si="315"/>
        <v>718428.5</v>
      </c>
      <c r="J356" s="16">
        <f t="shared" si="315"/>
        <v>17693</v>
      </c>
      <c r="K356" s="16">
        <f t="shared" si="315"/>
        <v>14600</v>
      </c>
      <c r="L356" s="16">
        <f t="shared" si="315"/>
        <v>0</v>
      </c>
      <c r="M356" s="16">
        <f t="shared" si="296"/>
        <v>836659.00000000012</v>
      </c>
      <c r="N356" s="16">
        <f t="shared" si="297"/>
        <v>739716.8</v>
      </c>
      <c r="O356" s="16">
        <f t="shared" si="298"/>
        <v>718428.5</v>
      </c>
      <c r="P356" s="16">
        <f t="shared" ref="P356" si="316">P357+P369+P380</f>
        <v>0</v>
      </c>
    </row>
    <row r="357" spans="1:17" ht="47.25" customHeight="1" x14ac:dyDescent="0.3">
      <c r="A357" s="33" t="s">
        <v>1298</v>
      </c>
      <c r="B357" s="33" t="s">
        <v>42</v>
      </c>
      <c r="C357" s="33" t="s">
        <v>9</v>
      </c>
      <c r="D357" s="8" t="s">
        <v>108</v>
      </c>
      <c r="E357" s="8"/>
      <c r="F357" s="13" t="s">
        <v>503</v>
      </c>
      <c r="G357" s="14">
        <f t="shared" ref="G357:L357" si="317">G358+G365</f>
        <v>2683</v>
      </c>
      <c r="H357" s="14">
        <f t="shared" si="317"/>
        <v>2783</v>
      </c>
      <c r="I357" s="14">
        <f t="shared" si="317"/>
        <v>2783</v>
      </c>
      <c r="J357" s="14">
        <f t="shared" si="317"/>
        <v>0</v>
      </c>
      <c r="K357" s="14">
        <f t="shared" si="317"/>
        <v>0</v>
      </c>
      <c r="L357" s="14">
        <f t="shared" si="317"/>
        <v>0</v>
      </c>
      <c r="M357" s="14">
        <f t="shared" si="296"/>
        <v>2683</v>
      </c>
      <c r="N357" s="14">
        <f t="shared" si="297"/>
        <v>2783</v>
      </c>
      <c r="O357" s="14">
        <f t="shared" si="298"/>
        <v>2783</v>
      </c>
      <c r="P357" s="14">
        <f t="shared" ref="P357" si="318">P358+P365</f>
        <v>0</v>
      </c>
      <c r="Q357" s="2"/>
    </row>
    <row r="358" spans="1:17" ht="47.25" customHeight="1" x14ac:dyDescent="0.3">
      <c r="A358" s="33" t="s">
        <v>1298</v>
      </c>
      <c r="B358" s="33" t="s">
        <v>42</v>
      </c>
      <c r="C358" s="33" t="s">
        <v>9</v>
      </c>
      <c r="D358" s="8" t="s">
        <v>109</v>
      </c>
      <c r="E358" s="8"/>
      <c r="F358" s="13" t="s">
        <v>504</v>
      </c>
      <c r="G358" s="14">
        <f t="shared" ref="G358:L360" si="319">G359</f>
        <v>2143</v>
      </c>
      <c r="H358" s="14">
        <f t="shared" si="319"/>
        <v>2243</v>
      </c>
      <c r="I358" s="14">
        <f t="shared" si="319"/>
        <v>2243</v>
      </c>
      <c r="J358" s="14">
        <f t="shared" si="319"/>
        <v>0</v>
      </c>
      <c r="K358" s="14">
        <f t="shared" si="319"/>
        <v>0</v>
      </c>
      <c r="L358" s="14">
        <f t="shared" si="319"/>
        <v>0</v>
      </c>
      <c r="M358" s="14">
        <f t="shared" si="296"/>
        <v>2143</v>
      </c>
      <c r="N358" s="14">
        <f t="shared" si="297"/>
        <v>2243</v>
      </c>
      <c r="O358" s="14">
        <f t="shared" si="298"/>
        <v>2243</v>
      </c>
      <c r="P358" s="14">
        <f t="shared" ref="P358:P360" si="320">P359</f>
        <v>0</v>
      </c>
      <c r="Q358" s="2"/>
    </row>
    <row r="359" spans="1:17" ht="63" customHeight="1" x14ac:dyDescent="0.3">
      <c r="A359" s="33" t="s">
        <v>1298</v>
      </c>
      <c r="B359" s="33" t="s">
        <v>42</v>
      </c>
      <c r="C359" s="33" t="s">
        <v>9</v>
      </c>
      <c r="D359" s="8" t="s">
        <v>110</v>
      </c>
      <c r="E359" s="8"/>
      <c r="F359" s="13" t="s">
        <v>505</v>
      </c>
      <c r="G359" s="14">
        <f t="shared" ref="G359:L359" si="321">G360+G362</f>
        <v>2143</v>
      </c>
      <c r="H359" s="14">
        <f t="shared" si="321"/>
        <v>2243</v>
      </c>
      <c r="I359" s="14">
        <f t="shared" si="321"/>
        <v>2243</v>
      </c>
      <c r="J359" s="14">
        <f t="shared" si="321"/>
        <v>0</v>
      </c>
      <c r="K359" s="14">
        <f t="shared" si="321"/>
        <v>0</v>
      </c>
      <c r="L359" s="14">
        <f t="shared" si="321"/>
        <v>0</v>
      </c>
      <c r="M359" s="14">
        <f t="shared" si="296"/>
        <v>2143</v>
      </c>
      <c r="N359" s="14">
        <f t="shared" si="297"/>
        <v>2243</v>
      </c>
      <c r="O359" s="14">
        <f t="shared" si="298"/>
        <v>2243</v>
      </c>
      <c r="P359" s="14">
        <f t="shared" ref="P359" si="322">P360+P362</f>
        <v>0</v>
      </c>
      <c r="Q359" s="2"/>
    </row>
    <row r="360" spans="1:17" ht="31.5" customHeight="1" x14ac:dyDescent="0.3">
      <c r="A360" s="33" t="s">
        <v>1298</v>
      </c>
      <c r="B360" s="33" t="s">
        <v>42</v>
      </c>
      <c r="C360" s="33" t="s">
        <v>9</v>
      </c>
      <c r="D360" s="8" t="s">
        <v>110</v>
      </c>
      <c r="E360" s="43" t="s">
        <v>150</v>
      </c>
      <c r="F360" s="24" t="s">
        <v>469</v>
      </c>
      <c r="G360" s="14">
        <f t="shared" si="319"/>
        <v>550</v>
      </c>
      <c r="H360" s="14">
        <f t="shared" si="319"/>
        <v>550</v>
      </c>
      <c r="I360" s="14">
        <f t="shared" si="319"/>
        <v>550</v>
      </c>
      <c r="J360" s="14">
        <f t="shared" si="319"/>
        <v>0</v>
      </c>
      <c r="K360" s="14">
        <f t="shared" si="319"/>
        <v>0</v>
      </c>
      <c r="L360" s="14">
        <f t="shared" si="319"/>
        <v>0</v>
      </c>
      <c r="M360" s="14">
        <f t="shared" si="296"/>
        <v>550</v>
      </c>
      <c r="N360" s="14">
        <f t="shared" si="297"/>
        <v>550</v>
      </c>
      <c r="O360" s="14">
        <f t="shared" si="298"/>
        <v>550</v>
      </c>
      <c r="P360" s="14">
        <f t="shared" si="320"/>
        <v>0</v>
      </c>
      <c r="Q360" s="2"/>
    </row>
    <row r="361" spans="1:17" ht="31.5" customHeight="1" x14ac:dyDescent="0.3">
      <c r="A361" s="33" t="s">
        <v>1298</v>
      </c>
      <c r="B361" s="33" t="s">
        <v>42</v>
      </c>
      <c r="C361" s="33" t="s">
        <v>9</v>
      </c>
      <c r="D361" s="8" t="s">
        <v>110</v>
      </c>
      <c r="E361" s="8" t="s">
        <v>1074</v>
      </c>
      <c r="F361" s="24" t="s">
        <v>470</v>
      </c>
      <c r="G361" s="14">
        <v>550</v>
      </c>
      <c r="H361" s="14">
        <v>550</v>
      </c>
      <c r="I361" s="14">
        <v>550</v>
      </c>
      <c r="J361" s="14"/>
      <c r="K361" s="14"/>
      <c r="L361" s="14"/>
      <c r="M361" s="14">
        <f t="shared" si="296"/>
        <v>550</v>
      </c>
      <c r="N361" s="14">
        <f t="shared" si="297"/>
        <v>550</v>
      </c>
      <c r="O361" s="14">
        <f t="shared" si="298"/>
        <v>550</v>
      </c>
      <c r="P361" s="14"/>
      <c r="Q361" s="2"/>
    </row>
    <row r="362" spans="1:17" ht="31.5" customHeight="1" x14ac:dyDescent="0.3">
      <c r="A362" s="33" t="s">
        <v>1298</v>
      </c>
      <c r="B362" s="33" t="s">
        <v>42</v>
      </c>
      <c r="C362" s="33" t="s">
        <v>9</v>
      </c>
      <c r="D362" s="8" t="s">
        <v>110</v>
      </c>
      <c r="E362" s="43" t="s">
        <v>172</v>
      </c>
      <c r="F362" s="24" t="s">
        <v>479</v>
      </c>
      <c r="G362" s="14">
        <f t="shared" ref="G362:L362" si="323">G363+G364</f>
        <v>1593</v>
      </c>
      <c r="H362" s="14">
        <f t="shared" si="323"/>
        <v>1693</v>
      </c>
      <c r="I362" s="14">
        <f t="shared" si="323"/>
        <v>1693</v>
      </c>
      <c r="J362" s="14">
        <f t="shared" si="323"/>
        <v>0</v>
      </c>
      <c r="K362" s="14">
        <f t="shared" si="323"/>
        <v>0</v>
      </c>
      <c r="L362" s="14">
        <f t="shared" si="323"/>
        <v>0</v>
      </c>
      <c r="M362" s="14">
        <f t="shared" si="296"/>
        <v>1593</v>
      </c>
      <c r="N362" s="14">
        <f t="shared" si="297"/>
        <v>1693</v>
      </c>
      <c r="O362" s="14">
        <f t="shared" si="298"/>
        <v>1693</v>
      </c>
      <c r="P362" s="14">
        <f t="shared" ref="P362" si="324">P363+P364</f>
        <v>0</v>
      </c>
      <c r="Q362" s="2"/>
    </row>
    <row r="363" spans="1:17" ht="15.75" customHeight="1" x14ac:dyDescent="0.3">
      <c r="A363" s="33" t="s">
        <v>1298</v>
      </c>
      <c r="B363" s="33" t="s">
        <v>42</v>
      </c>
      <c r="C363" s="33" t="s">
        <v>9</v>
      </c>
      <c r="D363" s="8" t="s">
        <v>110</v>
      </c>
      <c r="E363" s="8" t="s">
        <v>1315</v>
      </c>
      <c r="F363" s="13" t="s">
        <v>480</v>
      </c>
      <c r="G363" s="14">
        <v>593</v>
      </c>
      <c r="H363" s="14">
        <v>593</v>
      </c>
      <c r="I363" s="14">
        <v>593</v>
      </c>
      <c r="J363" s="14"/>
      <c r="K363" s="14"/>
      <c r="L363" s="14"/>
      <c r="M363" s="14">
        <f t="shared" si="296"/>
        <v>593</v>
      </c>
      <c r="N363" s="14">
        <f t="shared" si="297"/>
        <v>593</v>
      </c>
      <c r="O363" s="14">
        <f t="shared" si="298"/>
        <v>593</v>
      </c>
      <c r="P363" s="14"/>
      <c r="Q363" s="2"/>
    </row>
    <row r="364" spans="1:17" ht="15.75" customHeight="1" x14ac:dyDescent="0.3">
      <c r="A364" s="33" t="s">
        <v>1298</v>
      </c>
      <c r="B364" s="33" t="s">
        <v>42</v>
      </c>
      <c r="C364" s="33" t="s">
        <v>9</v>
      </c>
      <c r="D364" s="8" t="s">
        <v>110</v>
      </c>
      <c r="E364" s="33" t="s">
        <v>1048</v>
      </c>
      <c r="F364" s="18" t="s">
        <v>489</v>
      </c>
      <c r="G364" s="14">
        <v>1000</v>
      </c>
      <c r="H364" s="14">
        <v>1100</v>
      </c>
      <c r="I364" s="14">
        <v>1100</v>
      </c>
      <c r="J364" s="14"/>
      <c r="K364" s="14"/>
      <c r="L364" s="14"/>
      <c r="M364" s="14">
        <f t="shared" si="296"/>
        <v>1000</v>
      </c>
      <c r="N364" s="14">
        <f t="shared" si="297"/>
        <v>1100</v>
      </c>
      <c r="O364" s="14">
        <f t="shared" si="298"/>
        <v>1100</v>
      </c>
      <c r="P364" s="14"/>
      <c r="Q364" s="2"/>
    </row>
    <row r="365" spans="1:17" ht="47.25" customHeight="1" x14ac:dyDescent="0.3">
      <c r="A365" s="33" t="s">
        <v>1298</v>
      </c>
      <c r="B365" s="33" t="s">
        <v>42</v>
      </c>
      <c r="C365" s="33" t="s">
        <v>9</v>
      </c>
      <c r="D365" s="8" t="s">
        <v>111</v>
      </c>
      <c r="E365" s="8"/>
      <c r="F365" s="13" t="s">
        <v>506</v>
      </c>
      <c r="G365" s="14">
        <f t="shared" ref="G365:L367" si="325">G366</f>
        <v>540</v>
      </c>
      <c r="H365" s="14">
        <f t="shared" si="325"/>
        <v>540</v>
      </c>
      <c r="I365" s="14">
        <f t="shared" si="325"/>
        <v>540</v>
      </c>
      <c r="J365" s="14">
        <f t="shared" si="325"/>
        <v>0</v>
      </c>
      <c r="K365" s="14">
        <f t="shared" si="325"/>
        <v>0</v>
      </c>
      <c r="L365" s="14">
        <f t="shared" si="325"/>
        <v>0</v>
      </c>
      <c r="M365" s="14">
        <f t="shared" si="296"/>
        <v>540</v>
      </c>
      <c r="N365" s="14">
        <f t="shared" si="297"/>
        <v>540</v>
      </c>
      <c r="O365" s="14">
        <f t="shared" si="298"/>
        <v>540</v>
      </c>
      <c r="P365" s="14">
        <f t="shared" ref="P365:P367" si="326">P366</f>
        <v>0</v>
      </c>
      <c r="Q365" s="2"/>
    </row>
    <row r="366" spans="1:17" ht="63" customHeight="1" x14ac:dyDescent="0.3">
      <c r="A366" s="33" t="s">
        <v>1298</v>
      </c>
      <c r="B366" s="33" t="s">
        <v>42</v>
      </c>
      <c r="C366" s="33" t="s">
        <v>9</v>
      </c>
      <c r="D366" s="8" t="s">
        <v>112</v>
      </c>
      <c r="E366" s="8"/>
      <c r="F366" s="13" t="s">
        <v>507</v>
      </c>
      <c r="G366" s="14">
        <f t="shared" si="325"/>
        <v>540</v>
      </c>
      <c r="H366" s="14">
        <f t="shared" si="325"/>
        <v>540</v>
      </c>
      <c r="I366" s="14">
        <f t="shared" si="325"/>
        <v>540</v>
      </c>
      <c r="J366" s="14">
        <f t="shared" si="325"/>
        <v>0</v>
      </c>
      <c r="K366" s="14">
        <f t="shared" si="325"/>
        <v>0</v>
      </c>
      <c r="L366" s="14">
        <f t="shared" si="325"/>
        <v>0</v>
      </c>
      <c r="M366" s="14">
        <f t="shared" si="296"/>
        <v>540</v>
      </c>
      <c r="N366" s="14">
        <f t="shared" si="297"/>
        <v>540</v>
      </c>
      <c r="O366" s="14">
        <f t="shared" si="298"/>
        <v>540</v>
      </c>
      <c r="P366" s="14">
        <f t="shared" si="326"/>
        <v>0</v>
      </c>
      <c r="Q366" s="2"/>
    </row>
    <row r="367" spans="1:17" ht="31.5" customHeight="1" x14ac:dyDescent="0.3">
      <c r="A367" s="33" t="s">
        <v>1298</v>
      </c>
      <c r="B367" s="33" t="s">
        <v>42</v>
      </c>
      <c r="C367" s="33" t="s">
        <v>9</v>
      </c>
      <c r="D367" s="8" t="s">
        <v>112</v>
      </c>
      <c r="E367" s="43" t="s">
        <v>172</v>
      </c>
      <c r="F367" s="24" t="s">
        <v>479</v>
      </c>
      <c r="G367" s="14">
        <f t="shared" si="325"/>
        <v>540</v>
      </c>
      <c r="H367" s="14">
        <f t="shared" si="325"/>
        <v>540</v>
      </c>
      <c r="I367" s="14">
        <f t="shared" si="325"/>
        <v>540</v>
      </c>
      <c r="J367" s="14">
        <f t="shared" si="325"/>
        <v>0</v>
      </c>
      <c r="K367" s="14">
        <f t="shared" si="325"/>
        <v>0</v>
      </c>
      <c r="L367" s="14">
        <f t="shared" si="325"/>
        <v>0</v>
      </c>
      <c r="M367" s="14">
        <f t="shared" si="296"/>
        <v>540</v>
      </c>
      <c r="N367" s="14">
        <f t="shared" si="297"/>
        <v>540</v>
      </c>
      <c r="O367" s="14">
        <f t="shared" si="298"/>
        <v>540</v>
      </c>
      <c r="P367" s="14">
        <f t="shared" si="326"/>
        <v>0</v>
      </c>
      <c r="Q367" s="2"/>
    </row>
    <row r="368" spans="1:17" ht="15.75" customHeight="1" x14ac:dyDescent="0.3">
      <c r="A368" s="33" t="s">
        <v>1298</v>
      </c>
      <c r="B368" s="33" t="s">
        <v>42</v>
      </c>
      <c r="C368" s="33" t="s">
        <v>9</v>
      </c>
      <c r="D368" s="8" t="s">
        <v>112</v>
      </c>
      <c r="E368" s="33" t="s">
        <v>1048</v>
      </c>
      <c r="F368" s="18" t="s">
        <v>489</v>
      </c>
      <c r="G368" s="14">
        <v>540</v>
      </c>
      <c r="H368" s="14">
        <v>540</v>
      </c>
      <c r="I368" s="14">
        <v>540</v>
      </c>
      <c r="J368" s="14"/>
      <c r="K368" s="14"/>
      <c r="L368" s="14"/>
      <c r="M368" s="14">
        <f t="shared" si="296"/>
        <v>540</v>
      </c>
      <c r="N368" s="14">
        <f t="shared" si="297"/>
        <v>540</v>
      </c>
      <c r="O368" s="14">
        <f t="shared" si="298"/>
        <v>540</v>
      </c>
      <c r="P368" s="14"/>
      <c r="Q368" s="2"/>
    </row>
    <row r="369" spans="1:17" ht="31.5" customHeight="1" x14ac:dyDescent="0.3">
      <c r="A369" s="33" t="s">
        <v>1298</v>
      </c>
      <c r="B369" s="33" t="s">
        <v>42</v>
      </c>
      <c r="C369" s="33" t="s">
        <v>9</v>
      </c>
      <c r="D369" s="8" t="s">
        <v>176</v>
      </c>
      <c r="E369" s="8"/>
      <c r="F369" s="13" t="s">
        <v>509</v>
      </c>
      <c r="G369" s="14">
        <f t="shared" ref="G369:L369" si="327">G370+G375</f>
        <v>2631.3</v>
      </c>
      <c r="H369" s="14">
        <f t="shared" si="327"/>
        <v>2395.1</v>
      </c>
      <c r="I369" s="14">
        <f t="shared" si="327"/>
        <v>3691.5</v>
      </c>
      <c r="J369" s="14">
        <f t="shared" si="327"/>
        <v>0</v>
      </c>
      <c r="K369" s="14">
        <f t="shared" si="327"/>
        <v>0</v>
      </c>
      <c r="L369" s="14">
        <f t="shared" si="327"/>
        <v>0</v>
      </c>
      <c r="M369" s="14">
        <f t="shared" si="296"/>
        <v>2631.3</v>
      </c>
      <c r="N369" s="14">
        <f t="shared" si="297"/>
        <v>2395.1</v>
      </c>
      <c r="O369" s="14">
        <f t="shared" si="298"/>
        <v>3691.5</v>
      </c>
      <c r="P369" s="14">
        <f t="shared" ref="P369" si="328">P370+P375</f>
        <v>0</v>
      </c>
      <c r="Q369" s="2"/>
    </row>
    <row r="370" spans="1:17" ht="63" customHeight="1" x14ac:dyDescent="0.3">
      <c r="A370" s="33" t="s">
        <v>1298</v>
      </c>
      <c r="B370" s="33" t="s">
        <v>42</v>
      </c>
      <c r="C370" s="33" t="s">
        <v>9</v>
      </c>
      <c r="D370" s="8" t="s">
        <v>177</v>
      </c>
      <c r="E370" s="8"/>
      <c r="F370" s="13" t="s">
        <v>1241</v>
      </c>
      <c r="G370" s="14">
        <f t="shared" ref="G370:L373" si="329">G371</f>
        <v>1118</v>
      </c>
      <c r="H370" s="14">
        <f t="shared" si="329"/>
        <v>1118</v>
      </c>
      <c r="I370" s="14">
        <f t="shared" si="329"/>
        <v>1118</v>
      </c>
      <c r="J370" s="14">
        <f t="shared" si="329"/>
        <v>0</v>
      </c>
      <c r="K370" s="14">
        <f t="shared" si="329"/>
        <v>0</v>
      </c>
      <c r="L370" s="14">
        <f t="shared" si="329"/>
        <v>0</v>
      </c>
      <c r="M370" s="14">
        <f t="shared" si="296"/>
        <v>1118</v>
      </c>
      <c r="N370" s="14">
        <f t="shared" si="297"/>
        <v>1118</v>
      </c>
      <c r="O370" s="14">
        <f t="shared" si="298"/>
        <v>1118</v>
      </c>
      <c r="P370" s="14">
        <f t="shared" ref="P370" si="330">P371</f>
        <v>0</v>
      </c>
      <c r="Q370" s="2"/>
    </row>
    <row r="371" spans="1:17" ht="46.8" x14ac:dyDescent="0.3">
      <c r="A371" s="33" t="s">
        <v>1298</v>
      </c>
      <c r="B371" s="33" t="s">
        <v>42</v>
      </c>
      <c r="C371" s="33" t="s">
        <v>9</v>
      </c>
      <c r="D371" s="8" t="s">
        <v>383</v>
      </c>
      <c r="E371" s="8"/>
      <c r="F371" s="18" t="s">
        <v>861</v>
      </c>
      <c r="G371" s="14">
        <f t="shared" si="329"/>
        <v>1118</v>
      </c>
      <c r="H371" s="14">
        <f t="shared" si="329"/>
        <v>1118</v>
      </c>
      <c r="I371" s="14">
        <f t="shared" si="329"/>
        <v>1118</v>
      </c>
      <c r="J371" s="14">
        <f t="shared" si="329"/>
        <v>0</v>
      </c>
      <c r="K371" s="14">
        <f t="shared" si="329"/>
        <v>0</v>
      </c>
      <c r="L371" s="14">
        <f t="shared" si="329"/>
        <v>0</v>
      </c>
      <c r="M371" s="14">
        <f t="shared" si="296"/>
        <v>1118</v>
      </c>
      <c r="N371" s="14">
        <f t="shared" si="297"/>
        <v>1118</v>
      </c>
      <c r="O371" s="14">
        <f t="shared" si="298"/>
        <v>1118</v>
      </c>
      <c r="P371" s="14">
        <f t="shared" ref="P371:P373" si="331">P372</f>
        <v>0</v>
      </c>
      <c r="Q371" s="2"/>
    </row>
    <row r="372" spans="1:17" x14ac:dyDescent="0.3">
      <c r="A372" s="33" t="s">
        <v>1298</v>
      </c>
      <c r="B372" s="33" t="s">
        <v>42</v>
      </c>
      <c r="C372" s="33" t="s">
        <v>9</v>
      </c>
      <c r="D372" s="8" t="s">
        <v>727</v>
      </c>
      <c r="E372" s="8"/>
      <c r="F372" s="13" t="s">
        <v>819</v>
      </c>
      <c r="G372" s="14">
        <f t="shared" si="329"/>
        <v>1118</v>
      </c>
      <c r="H372" s="14">
        <f t="shared" si="329"/>
        <v>1118</v>
      </c>
      <c r="I372" s="14">
        <f t="shared" si="329"/>
        <v>1118</v>
      </c>
      <c r="J372" s="14">
        <f t="shared" si="329"/>
        <v>0</v>
      </c>
      <c r="K372" s="14">
        <f t="shared" si="329"/>
        <v>0</v>
      </c>
      <c r="L372" s="14">
        <f t="shared" si="329"/>
        <v>0</v>
      </c>
      <c r="M372" s="14">
        <f t="shared" si="296"/>
        <v>1118</v>
      </c>
      <c r="N372" s="14">
        <f t="shared" si="297"/>
        <v>1118</v>
      </c>
      <c r="O372" s="14">
        <f t="shared" si="298"/>
        <v>1118</v>
      </c>
      <c r="P372" s="14">
        <f t="shared" si="331"/>
        <v>0</v>
      </c>
      <c r="Q372" s="2"/>
    </row>
    <row r="373" spans="1:17" ht="31.2" x14ac:dyDescent="0.3">
      <c r="A373" s="33" t="s">
        <v>1298</v>
      </c>
      <c r="B373" s="33" t="s">
        <v>42</v>
      </c>
      <c r="C373" s="33" t="s">
        <v>9</v>
      </c>
      <c r="D373" s="8" t="s">
        <v>727</v>
      </c>
      <c r="E373" s="43" t="s">
        <v>172</v>
      </c>
      <c r="F373" s="24" t="s">
        <v>479</v>
      </c>
      <c r="G373" s="14">
        <f t="shared" si="329"/>
        <v>1118</v>
      </c>
      <c r="H373" s="14">
        <f t="shared" si="329"/>
        <v>1118</v>
      </c>
      <c r="I373" s="14">
        <f t="shared" si="329"/>
        <v>1118</v>
      </c>
      <c r="J373" s="14">
        <f t="shared" si="329"/>
        <v>0</v>
      </c>
      <c r="K373" s="14">
        <f t="shared" si="329"/>
        <v>0</v>
      </c>
      <c r="L373" s="14">
        <f t="shared" si="329"/>
        <v>0</v>
      </c>
      <c r="M373" s="14">
        <f t="shared" si="296"/>
        <v>1118</v>
      </c>
      <c r="N373" s="14">
        <f t="shared" si="297"/>
        <v>1118</v>
      </c>
      <c r="O373" s="14">
        <f t="shared" si="298"/>
        <v>1118</v>
      </c>
      <c r="P373" s="14">
        <f t="shared" si="331"/>
        <v>0</v>
      </c>
      <c r="Q373" s="2"/>
    </row>
    <row r="374" spans="1:17" x14ac:dyDescent="0.3">
      <c r="A374" s="33" t="s">
        <v>1298</v>
      </c>
      <c r="B374" s="33" t="s">
        <v>42</v>
      </c>
      <c r="C374" s="33" t="s">
        <v>9</v>
      </c>
      <c r="D374" s="8" t="s">
        <v>727</v>
      </c>
      <c r="E374" s="33" t="s">
        <v>1048</v>
      </c>
      <c r="F374" s="18" t="s">
        <v>489</v>
      </c>
      <c r="G374" s="14">
        <v>1118</v>
      </c>
      <c r="H374" s="14">
        <v>1118</v>
      </c>
      <c r="I374" s="14">
        <v>1118</v>
      </c>
      <c r="J374" s="14"/>
      <c r="K374" s="14"/>
      <c r="L374" s="14"/>
      <c r="M374" s="14">
        <f t="shared" si="296"/>
        <v>1118</v>
      </c>
      <c r="N374" s="14">
        <f t="shared" si="297"/>
        <v>1118</v>
      </c>
      <c r="O374" s="14">
        <f t="shared" si="298"/>
        <v>1118</v>
      </c>
      <c r="P374" s="14"/>
      <c r="Q374" s="2"/>
    </row>
    <row r="375" spans="1:17" ht="31.5" customHeight="1" x14ac:dyDescent="0.3">
      <c r="A375" s="33" t="s">
        <v>1298</v>
      </c>
      <c r="B375" s="33" t="s">
        <v>42</v>
      </c>
      <c r="C375" s="33" t="s">
        <v>9</v>
      </c>
      <c r="D375" s="8" t="s">
        <v>178</v>
      </c>
      <c r="E375" s="8"/>
      <c r="F375" s="13" t="s">
        <v>511</v>
      </c>
      <c r="G375" s="14">
        <f t="shared" ref="G375:L376" si="332">G376</f>
        <v>1513.3</v>
      </c>
      <c r="H375" s="14">
        <f t="shared" si="332"/>
        <v>1277.0999999999999</v>
      </c>
      <c r="I375" s="14">
        <f t="shared" si="332"/>
        <v>2573.5</v>
      </c>
      <c r="J375" s="14">
        <f t="shared" si="332"/>
        <v>0</v>
      </c>
      <c r="K375" s="14">
        <f t="shared" si="332"/>
        <v>0</v>
      </c>
      <c r="L375" s="14">
        <f t="shared" si="332"/>
        <v>0</v>
      </c>
      <c r="M375" s="14">
        <f t="shared" si="296"/>
        <v>1513.3</v>
      </c>
      <c r="N375" s="14">
        <f t="shared" si="297"/>
        <v>1277.0999999999999</v>
      </c>
      <c r="O375" s="14">
        <f t="shared" si="298"/>
        <v>2573.5</v>
      </c>
      <c r="P375" s="14">
        <f t="shared" ref="P375:P376" si="333">P376</f>
        <v>0</v>
      </c>
      <c r="Q375" s="2"/>
    </row>
    <row r="376" spans="1:17" ht="78" x14ac:dyDescent="0.3">
      <c r="A376" s="33" t="s">
        <v>1298</v>
      </c>
      <c r="B376" s="33" t="s">
        <v>42</v>
      </c>
      <c r="C376" s="33" t="s">
        <v>9</v>
      </c>
      <c r="D376" s="8" t="s">
        <v>179</v>
      </c>
      <c r="E376" s="8"/>
      <c r="F376" s="18" t="s">
        <v>877</v>
      </c>
      <c r="G376" s="14">
        <f t="shared" si="332"/>
        <v>1513.3</v>
      </c>
      <c r="H376" s="14">
        <f t="shared" si="332"/>
        <v>1277.0999999999999</v>
      </c>
      <c r="I376" s="14">
        <f t="shared" si="332"/>
        <v>2573.5</v>
      </c>
      <c r="J376" s="14">
        <f t="shared" si="332"/>
        <v>0</v>
      </c>
      <c r="K376" s="14">
        <f t="shared" si="332"/>
        <v>0</v>
      </c>
      <c r="L376" s="14">
        <f t="shared" si="332"/>
        <v>0</v>
      </c>
      <c r="M376" s="14">
        <f t="shared" si="296"/>
        <v>1513.3</v>
      </c>
      <c r="N376" s="14">
        <f t="shared" si="297"/>
        <v>1277.0999999999999</v>
      </c>
      <c r="O376" s="14">
        <f t="shared" si="298"/>
        <v>2573.5</v>
      </c>
      <c r="P376" s="14">
        <f t="shared" si="333"/>
        <v>0</v>
      </c>
      <c r="Q376" s="2"/>
    </row>
    <row r="377" spans="1:17" ht="31.5" customHeight="1" x14ac:dyDescent="0.3">
      <c r="A377" s="33" t="s">
        <v>1298</v>
      </c>
      <c r="B377" s="33" t="s">
        <v>42</v>
      </c>
      <c r="C377" s="33" t="s">
        <v>9</v>
      </c>
      <c r="D377" s="8" t="s">
        <v>179</v>
      </c>
      <c r="E377" s="43" t="s">
        <v>172</v>
      </c>
      <c r="F377" s="24" t="s">
        <v>479</v>
      </c>
      <c r="G377" s="14">
        <f t="shared" ref="G377:L377" si="334">G378+G379</f>
        <v>1513.3</v>
      </c>
      <c r="H377" s="14">
        <f t="shared" si="334"/>
        <v>1277.0999999999999</v>
      </c>
      <c r="I377" s="14">
        <f t="shared" si="334"/>
        <v>2573.5</v>
      </c>
      <c r="J377" s="14">
        <f t="shared" si="334"/>
        <v>0</v>
      </c>
      <c r="K377" s="14">
        <f t="shared" si="334"/>
        <v>0</v>
      </c>
      <c r="L377" s="14">
        <f t="shared" si="334"/>
        <v>0</v>
      </c>
      <c r="M377" s="14">
        <f t="shared" si="296"/>
        <v>1513.3</v>
      </c>
      <c r="N377" s="14">
        <f t="shared" si="297"/>
        <v>1277.0999999999999</v>
      </c>
      <c r="O377" s="14">
        <f t="shared" si="298"/>
        <v>2573.5</v>
      </c>
      <c r="P377" s="14">
        <f t="shared" ref="P377" si="335">P378+P379</f>
        <v>0</v>
      </c>
      <c r="Q377" s="2"/>
    </row>
    <row r="378" spans="1:17" ht="15.75" customHeight="1" x14ac:dyDescent="0.3">
      <c r="A378" s="33" t="s">
        <v>1298</v>
      </c>
      <c r="B378" s="33" t="s">
        <v>42</v>
      </c>
      <c r="C378" s="33" t="s">
        <v>9</v>
      </c>
      <c r="D378" s="8" t="s">
        <v>179</v>
      </c>
      <c r="E378" s="8" t="s">
        <v>1315</v>
      </c>
      <c r="F378" s="13" t="s">
        <v>480</v>
      </c>
      <c r="G378" s="14">
        <v>1513.3</v>
      </c>
      <c r="H378" s="14">
        <v>350</v>
      </c>
      <c r="I378" s="14">
        <v>953</v>
      </c>
      <c r="J378" s="14"/>
      <c r="K378" s="14"/>
      <c r="L378" s="14"/>
      <c r="M378" s="14">
        <f t="shared" si="296"/>
        <v>1513.3</v>
      </c>
      <c r="N378" s="14">
        <f t="shared" si="297"/>
        <v>350</v>
      </c>
      <c r="O378" s="14">
        <f t="shared" si="298"/>
        <v>953</v>
      </c>
      <c r="P378" s="14"/>
      <c r="Q378" s="2"/>
    </row>
    <row r="379" spans="1:17" ht="15.75" hidden="1" customHeight="1" x14ac:dyDescent="0.25">
      <c r="A379" s="33" t="s">
        <v>1298</v>
      </c>
      <c r="B379" s="33" t="s">
        <v>42</v>
      </c>
      <c r="C379" s="33" t="s">
        <v>9</v>
      </c>
      <c r="D379" s="8" t="s">
        <v>179</v>
      </c>
      <c r="E379" s="33" t="s">
        <v>1048</v>
      </c>
      <c r="F379" s="18" t="s">
        <v>489</v>
      </c>
      <c r="G379" s="14"/>
      <c r="H379" s="14">
        <v>927.1</v>
      </c>
      <c r="I379" s="14">
        <v>1620.5</v>
      </c>
      <c r="J379" s="14"/>
      <c r="K379" s="14"/>
      <c r="L379" s="14"/>
      <c r="M379" s="14">
        <f t="shared" si="296"/>
        <v>0</v>
      </c>
      <c r="N379" s="14">
        <f t="shared" si="297"/>
        <v>927.1</v>
      </c>
      <c r="O379" s="14">
        <f t="shared" si="298"/>
        <v>1620.5</v>
      </c>
      <c r="P379" s="14"/>
      <c r="Q379" s="3">
        <v>0</v>
      </c>
    </row>
    <row r="380" spans="1:17" ht="15.75" customHeight="1" x14ac:dyDescent="0.3">
      <c r="A380" s="33" t="s">
        <v>1298</v>
      </c>
      <c r="B380" s="33" t="s">
        <v>42</v>
      </c>
      <c r="C380" s="33" t="s">
        <v>9</v>
      </c>
      <c r="D380" s="8" t="s">
        <v>157</v>
      </c>
      <c r="E380" s="8"/>
      <c r="F380" s="18" t="s">
        <v>512</v>
      </c>
      <c r="G380" s="14">
        <f>G381+G392+G429+G438</f>
        <v>813651.70000000007</v>
      </c>
      <c r="H380" s="14">
        <f>H381+H392+H429+H438</f>
        <v>719938.70000000007</v>
      </c>
      <c r="I380" s="14">
        <f>I381+I392+I429+I438</f>
        <v>711954</v>
      </c>
      <c r="J380" s="14">
        <f t="shared" ref="J380:L380" si="336">J381+J392+J429+J438</f>
        <v>17693</v>
      </c>
      <c r="K380" s="14">
        <f t="shared" si="336"/>
        <v>14600</v>
      </c>
      <c r="L380" s="14">
        <f t="shared" si="336"/>
        <v>0</v>
      </c>
      <c r="M380" s="14">
        <f t="shared" si="296"/>
        <v>831344.70000000007</v>
      </c>
      <c r="N380" s="14">
        <f t="shared" si="297"/>
        <v>734538.70000000007</v>
      </c>
      <c r="O380" s="14">
        <f t="shared" si="298"/>
        <v>711954</v>
      </c>
      <c r="P380" s="14">
        <f>P381+P392+P429+P438</f>
        <v>0</v>
      </c>
      <c r="Q380" s="2"/>
    </row>
    <row r="381" spans="1:17" ht="31.5" customHeight="1" x14ac:dyDescent="0.3">
      <c r="A381" s="33" t="s">
        <v>1298</v>
      </c>
      <c r="B381" s="33" t="s">
        <v>42</v>
      </c>
      <c r="C381" s="33" t="s">
        <v>9</v>
      </c>
      <c r="D381" s="8" t="s">
        <v>180</v>
      </c>
      <c r="E381" s="8"/>
      <c r="F381" s="13" t="s">
        <v>513</v>
      </c>
      <c r="G381" s="14">
        <f t="shared" ref="G381:L381" si="337">G382</f>
        <v>97813.9</v>
      </c>
      <c r="H381" s="14">
        <f t="shared" si="337"/>
        <v>84563.9</v>
      </c>
      <c r="I381" s="14">
        <f t="shared" si="337"/>
        <v>84563.9</v>
      </c>
      <c r="J381" s="14">
        <f t="shared" si="337"/>
        <v>3365.1</v>
      </c>
      <c r="K381" s="14">
        <f t="shared" si="337"/>
        <v>0</v>
      </c>
      <c r="L381" s="14">
        <f t="shared" si="337"/>
        <v>0</v>
      </c>
      <c r="M381" s="14">
        <f t="shared" si="296"/>
        <v>101179</v>
      </c>
      <c r="N381" s="14">
        <f t="shared" si="297"/>
        <v>84563.9</v>
      </c>
      <c r="O381" s="14">
        <f t="shared" si="298"/>
        <v>84563.9</v>
      </c>
      <c r="P381" s="14">
        <f t="shared" ref="P381" si="338">P382</f>
        <v>0</v>
      </c>
      <c r="Q381" s="2"/>
    </row>
    <row r="382" spans="1:17" ht="31.5" customHeight="1" x14ac:dyDescent="0.3">
      <c r="A382" s="33" t="s">
        <v>1298</v>
      </c>
      <c r="B382" s="33" t="s">
        <v>42</v>
      </c>
      <c r="C382" s="33" t="s">
        <v>9</v>
      </c>
      <c r="D382" s="8" t="s">
        <v>181</v>
      </c>
      <c r="E382" s="8"/>
      <c r="F382" s="13" t="s">
        <v>514</v>
      </c>
      <c r="G382" s="14">
        <f t="shared" ref="G382:L382" si="339">G383+G387</f>
        <v>97813.9</v>
      </c>
      <c r="H382" s="14">
        <f t="shared" si="339"/>
        <v>84563.9</v>
      </c>
      <c r="I382" s="14">
        <f t="shared" si="339"/>
        <v>84563.9</v>
      </c>
      <c r="J382" s="14">
        <f t="shared" si="339"/>
        <v>3365.1</v>
      </c>
      <c r="K382" s="14">
        <f t="shared" si="339"/>
        <v>0</v>
      </c>
      <c r="L382" s="14">
        <f t="shared" si="339"/>
        <v>0</v>
      </c>
      <c r="M382" s="14">
        <f t="shared" si="296"/>
        <v>101179</v>
      </c>
      <c r="N382" s="14">
        <f t="shared" si="297"/>
        <v>84563.9</v>
      </c>
      <c r="O382" s="14">
        <f t="shared" si="298"/>
        <v>84563.9</v>
      </c>
      <c r="P382" s="14">
        <f t="shared" ref="P382" si="340">P383+P387</f>
        <v>0</v>
      </c>
      <c r="Q382" s="2"/>
    </row>
    <row r="383" spans="1:17" ht="31.5" customHeight="1" x14ac:dyDescent="0.3">
      <c r="A383" s="33" t="s">
        <v>1298</v>
      </c>
      <c r="B383" s="33" t="s">
        <v>42</v>
      </c>
      <c r="C383" s="33" t="s">
        <v>9</v>
      </c>
      <c r="D383" s="8" t="s">
        <v>182</v>
      </c>
      <c r="E383" s="8"/>
      <c r="F383" s="13" t="s">
        <v>515</v>
      </c>
      <c r="G383" s="14">
        <f t="shared" ref="G383:L383" si="341">G384</f>
        <v>92517.2</v>
      </c>
      <c r="H383" s="14">
        <f t="shared" si="341"/>
        <v>79287.199999999997</v>
      </c>
      <c r="I383" s="14">
        <f t="shared" si="341"/>
        <v>79287.199999999997</v>
      </c>
      <c r="J383" s="14">
        <f t="shared" si="341"/>
        <v>3365.1</v>
      </c>
      <c r="K383" s="14">
        <f t="shared" si="341"/>
        <v>0</v>
      </c>
      <c r="L383" s="14">
        <f t="shared" si="341"/>
        <v>0</v>
      </c>
      <c r="M383" s="14">
        <f t="shared" si="296"/>
        <v>95882.3</v>
      </c>
      <c r="N383" s="14">
        <f t="shared" si="297"/>
        <v>79287.199999999997</v>
      </c>
      <c r="O383" s="14">
        <f t="shared" si="298"/>
        <v>79287.199999999997</v>
      </c>
      <c r="P383" s="14">
        <f t="shared" ref="P383" si="342">P384</f>
        <v>0</v>
      </c>
      <c r="Q383" s="2"/>
    </row>
    <row r="384" spans="1:17" ht="31.5" customHeight="1" x14ac:dyDescent="0.3">
      <c r="A384" s="33" t="s">
        <v>1298</v>
      </c>
      <c r="B384" s="33" t="s">
        <v>42</v>
      </c>
      <c r="C384" s="33" t="s">
        <v>9</v>
      </c>
      <c r="D384" s="8" t="s">
        <v>182</v>
      </c>
      <c r="E384" s="43" t="s">
        <v>172</v>
      </c>
      <c r="F384" s="24" t="s">
        <v>479</v>
      </c>
      <c r="G384" s="14">
        <f t="shared" ref="G384:L384" si="343">G385+G386</f>
        <v>92517.2</v>
      </c>
      <c r="H384" s="14">
        <f t="shared" si="343"/>
        <v>79287.199999999997</v>
      </c>
      <c r="I384" s="14">
        <f t="shared" si="343"/>
        <v>79287.199999999997</v>
      </c>
      <c r="J384" s="14">
        <f t="shared" si="343"/>
        <v>3365.1</v>
      </c>
      <c r="K384" s="14">
        <f t="shared" si="343"/>
        <v>0</v>
      </c>
      <c r="L384" s="14">
        <f t="shared" si="343"/>
        <v>0</v>
      </c>
      <c r="M384" s="14">
        <f t="shared" si="296"/>
        <v>95882.3</v>
      </c>
      <c r="N384" s="14">
        <f t="shared" si="297"/>
        <v>79287.199999999997</v>
      </c>
      <c r="O384" s="14">
        <f t="shared" si="298"/>
        <v>79287.199999999997</v>
      </c>
      <c r="P384" s="14">
        <f t="shared" ref="P384" si="344">P385+P386</f>
        <v>0</v>
      </c>
      <c r="Q384" s="2"/>
    </row>
    <row r="385" spans="1:17" ht="15.75" customHeight="1" x14ac:dyDescent="0.3">
      <c r="A385" s="33" t="s">
        <v>1298</v>
      </c>
      <c r="B385" s="33" t="s">
        <v>42</v>
      </c>
      <c r="C385" s="33" t="s">
        <v>9</v>
      </c>
      <c r="D385" s="8" t="s">
        <v>182</v>
      </c>
      <c r="E385" s="8" t="s">
        <v>1315</v>
      </c>
      <c r="F385" s="13" t="s">
        <v>480</v>
      </c>
      <c r="G385" s="14">
        <v>600</v>
      </c>
      <c r="H385" s="14">
        <v>550</v>
      </c>
      <c r="I385" s="14">
        <v>550</v>
      </c>
      <c r="J385" s="14"/>
      <c r="K385" s="14"/>
      <c r="L385" s="14"/>
      <c r="M385" s="14">
        <f t="shared" si="296"/>
        <v>600</v>
      </c>
      <c r="N385" s="14">
        <f t="shared" si="297"/>
        <v>550</v>
      </c>
      <c r="O385" s="14">
        <f t="shared" si="298"/>
        <v>550</v>
      </c>
      <c r="P385" s="14"/>
      <c r="Q385" s="2"/>
    </row>
    <row r="386" spans="1:17" ht="15.75" customHeight="1" x14ac:dyDescent="0.3">
      <c r="A386" s="33" t="s">
        <v>1298</v>
      </c>
      <c r="B386" s="33" t="s">
        <v>42</v>
      </c>
      <c r="C386" s="33" t="s">
        <v>9</v>
      </c>
      <c r="D386" s="8" t="s">
        <v>182</v>
      </c>
      <c r="E386" s="33" t="s">
        <v>1048</v>
      </c>
      <c r="F386" s="18" t="s">
        <v>489</v>
      </c>
      <c r="G386" s="14">
        <v>91917.2</v>
      </c>
      <c r="H386" s="14">
        <v>78737.2</v>
      </c>
      <c r="I386" s="14">
        <v>78737.2</v>
      </c>
      <c r="J386" s="14">
        <v>3365.1</v>
      </c>
      <c r="K386" s="14"/>
      <c r="L386" s="14"/>
      <c r="M386" s="14">
        <f t="shared" si="296"/>
        <v>95282.3</v>
      </c>
      <c r="N386" s="14">
        <f t="shared" si="297"/>
        <v>78737.2</v>
      </c>
      <c r="O386" s="14">
        <f t="shared" si="298"/>
        <v>78737.2</v>
      </c>
      <c r="P386" s="14"/>
      <c r="Q386" s="2"/>
    </row>
    <row r="387" spans="1:17" ht="47.25" customHeight="1" x14ac:dyDescent="0.3">
      <c r="A387" s="33" t="s">
        <v>1298</v>
      </c>
      <c r="B387" s="33" t="s">
        <v>42</v>
      </c>
      <c r="C387" s="33" t="s">
        <v>9</v>
      </c>
      <c r="D387" s="8" t="s">
        <v>183</v>
      </c>
      <c r="E387" s="8"/>
      <c r="F387" s="13" t="s">
        <v>516</v>
      </c>
      <c r="G387" s="14">
        <f t="shared" ref="G387:L387" si="345">G388+G390</f>
        <v>5296.7</v>
      </c>
      <c r="H387" s="14">
        <f t="shared" si="345"/>
        <v>5276.7</v>
      </c>
      <c r="I387" s="14">
        <f t="shared" si="345"/>
        <v>5276.7</v>
      </c>
      <c r="J387" s="14">
        <f t="shared" si="345"/>
        <v>0</v>
      </c>
      <c r="K387" s="14">
        <f t="shared" si="345"/>
        <v>0</v>
      </c>
      <c r="L387" s="14">
        <f t="shared" si="345"/>
        <v>0</v>
      </c>
      <c r="M387" s="14">
        <f t="shared" si="296"/>
        <v>5296.7</v>
      </c>
      <c r="N387" s="14">
        <f t="shared" si="297"/>
        <v>5276.7</v>
      </c>
      <c r="O387" s="14">
        <f t="shared" si="298"/>
        <v>5276.7</v>
      </c>
      <c r="P387" s="14">
        <f t="shared" ref="P387" si="346">P388+P390</f>
        <v>0</v>
      </c>
      <c r="Q387" s="2"/>
    </row>
    <row r="388" spans="1:17" ht="31.5" customHeight="1" x14ac:dyDescent="0.3">
      <c r="A388" s="33" t="s">
        <v>1298</v>
      </c>
      <c r="B388" s="33" t="s">
        <v>42</v>
      </c>
      <c r="C388" s="33" t="s">
        <v>9</v>
      </c>
      <c r="D388" s="8" t="s">
        <v>183</v>
      </c>
      <c r="E388" s="43" t="s">
        <v>150</v>
      </c>
      <c r="F388" s="24" t="s">
        <v>469</v>
      </c>
      <c r="G388" s="14">
        <f t="shared" ref="G388:L388" si="347">G389</f>
        <v>4396.7</v>
      </c>
      <c r="H388" s="14">
        <f t="shared" si="347"/>
        <v>4376.7</v>
      </c>
      <c r="I388" s="14">
        <f t="shared" si="347"/>
        <v>4376.7</v>
      </c>
      <c r="J388" s="14">
        <f t="shared" si="347"/>
        <v>0</v>
      </c>
      <c r="K388" s="14">
        <f t="shared" si="347"/>
        <v>0</v>
      </c>
      <c r="L388" s="14">
        <f t="shared" si="347"/>
        <v>0</v>
      </c>
      <c r="M388" s="14">
        <f t="shared" si="296"/>
        <v>4396.7</v>
      </c>
      <c r="N388" s="14">
        <f t="shared" si="297"/>
        <v>4376.7</v>
      </c>
      <c r="O388" s="14">
        <f t="shared" si="298"/>
        <v>4376.7</v>
      </c>
      <c r="P388" s="14">
        <f t="shared" ref="P388" si="348">P389</f>
        <v>0</v>
      </c>
      <c r="Q388" s="2"/>
    </row>
    <row r="389" spans="1:17" ht="31.5" customHeight="1" x14ac:dyDescent="0.3">
      <c r="A389" s="33" t="s">
        <v>1298</v>
      </c>
      <c r="B389" s="33" t="s">
        <v>42</v>
      </c>
      <c r="C389" s="33" t="s">
        <v>9</v>
      </c>
      <c r="D389" s="8" t="s">
        <v>183</v>
      </c>
      <c r="E389" s="8" t="s">
        <v>1074</v>
      </c>
      <c r="F389" s="24" t="s">
        <v>470</v>
      </c>
      <c r="G389" s="14">
        <v>4396.7</v>
      </c>
      <c r="H389" s="14">
        <v>4376.7</v>
      </c>
      <c r="I389" s="14">
        <v>4376.7</v>
      </c>
      <c r="J389" s="14"/>
      <c r="K389" s="14"/>
      <c r="L389" s="14"/>
      <c r="M389" s="14">
        <f t="shared" si="296"/>
        <v>4396.7</v>
      </c>
      <c r="N389" s="14">
        <f t="shared" si="297"/>
        <v>4376.7</v>
      </c>
      <c r="O389" s="14">
        <f t="shared" si="298"/>
        <v>4376.7</v>
      </c>
      <c r="P389" s="14"/>
      <c r="Q389" s="2"/>
    </row>
    <row r="390" spans="1:17" ht="31.5" customHeight="1" x14ac:dyDescent="0.3">
      <c r="A390" s="33" t="s">
        <v>1298</v>
      </c>
      <c r="B390" s="33" t="s">
        <v>42</v>
      </c>
      <c r="C390" s="33" t="s">
        <v>9</v>
      </c>
      <c r="D390" s="8" t="s">
        <v>183</v>
      </c>
      <c r="E390" s="43" t="s">
        <v>172</v>
      </c>
      <c r="F390" s="24" t="s">
        <v>479</v>
      </c>
      <c r="G390" s="14">
        <f>G391</f>
        <v>900</v>
      </c>
      <c r="H390" s="14">
        <f t="shared" ref="H390:P390" si="349">H391</f>
        <v>900</v>
      </c>
      <c r="I390" s="14">
        <f t="shared" si="349"/>
        <v>900</v>
      </c>
      <c r="J390" s="14">
        <f t="shared" si="349"/>
        <v>0</v>
      </c>
      <c r="K390" s="14">
        <f t="shared" si="349"/>
        <v>0</v>
      </c>
      <c r="L390" s="14">
        <f t="shared" si="349"/>
        <v>0</v>
      </c>
      <c r="M390" s="14">
        <f t="shared" si="296"/>
        <v>900</v>
      </c>
      <c r="N390" s="14">
        <f t="shared" si="297"/>
        <v>900</v>
      </c>
      <c r="O390" s="14">
        <f t="shared" si="298"/>
        <v>900</v>
      </c>
      <c r="P390" s="14">
        <f t="shared" si="349"/>
        <v>0</v>
      </c>
      <c r="Q390" s="2"/>
    </row>
    <row r="391" spans="1:17" ht="47.25" customHeight="1" x14ac:dyDescent="0.3">
      <c r="A391" s="33" t="s">
        <v>1298</v>
      </c>
      <c r="B391" s="33" t="s">
        <v>42</v>
      </c>
      <c r="C391" s="33" t="s">
        <v>9</v>
      </c>
      <c r="D391" s="8" t="s">
        <v>183</v>
      </c>
      <c r="E391" s="43" t="s">
        <v>1124</v>
      </c>
      <c r="F391" s="24" t="s">
        <v>481</v>
      </c>
      <c r="G391" s="14">
        <v>900</v>
      </c>
      <c r="H391" s="14">
        <v>900</v>
      </c>
      <c r="I391" s="14">
        <v>900</v>
      </c>
      <c r="J391" s="14"/>
      <c r="K391" s="14"/>
      <c r="L391" s="14"/>
      <c r="M391" s="14">
        <f t="shared" si="296"/>
        <v>900</v>
      </c>
      <c r="N391" s="14">
        <f t="shared" si="297"/>
        <v>900</v>
      </c>
      <c r="O391" s="14">
        <f t="shared" si="298"/>
        <v>900</v>
      </c>
      <c r="P391" s="14"/>
      <c r="Q391" s="2"/>
    </row>
    <row r="392" spans="1:17" ht="31.5" customHeight="1" x14ac:dyDescent="0.3">
      <c r="A392" s="33" t="s">
        <v>1298</v>
      </c>
      <c r="B392" s="33" t="s">
        <v>42</v>
      </c>
      <c r="C392" s="33" t="s">
        <v>9</v>
      </c>
      <c r="D392" s="8" t="s">
        <v>184</v>
      </c>
      <c r="E392" s="8"/>
      <c r="F392" s="13" t="s">
        <v>517</v>
      </c>
      <c r="G392" s="14">
        <f>G393+G405+G419+G426</f>
        <v>584030.69999999995</v>
      </c>
      <c r="H392" s="14">
        <f>H393+H405+H419+H426</f>
        <v>500412.7</v>
      </c>
      <c r="I392" s="14">
        <f>I393+I405+I419+I426</f>
        <v>477828</v>
      </c>
      <c r="J392" s="14">
        <f t="shared" ref="J392:L392" si="350">J393+J405+J419+J426</f>
        <v>14327.9</v>
      </c>
      <c r="K392" s="14">
        <f t="shared" si="350"/>
        <v>0</v>
      </c>
      <c r="L392" s="14">
        <f t="shared" si="350"/>
        <v>0</v>
      </c>
      <c r="M392" s="14">
        <f t="shared" si="296"/>
        <v>598358.6</v>
      </c>
      <c r="N392" s="14">
        <f t="shared" si="297"/>
        <v>500412.7</v>
      </c>
      <c r="O392" s="14">
        <f t="shared" si="298"/>
        <v>477828</v>
      </c>
      <c r="P392" s="14">
        <f>P393+P405+P419+P426</f>
        <v>0</v>
      </c>
      <c r="Q392" s="2"/>
    </row>
    <row r="393" spans="1:17" ht="31.5" customHeight="1" x14ac:dyDescent="0.3">
      <c r="A393" s="33" t="s">
        <v>1298</v>
      </c>
      <c r="B393" s="33" t="s">
        <v>42</v>
      </c>
      <c r="C393" s="33" t="s">
        <v>9</v>
      </c>
      <c r="D393" s="8" t="s">
        <v>185</v>
      </c>
      <c r="E393" s="8"/>
      <c r="F393" s="18" t="s">
        <v>780</v>
      </c>
      <c r="G393" s="14">
        <f>G394+G398+G402</f>
        <v>175707.6</v>
      </c>
      <c r="H393" s="14">
        <f t="shared" ref="H393:P393" si="351">H394+H398+H402</f>
        <v>175709.9</v>
      </c>
      <c r="I393" s="14">
        <f t="shared" si="351"/>
        <v>175709.9</v>
      </c>
      <c r="J393" s="14">
        <f t="shared" ref="J393:L393" si="352">J394+J398+J402</f>
        <v>14327.9</v>
      </c>
      <c r="K393" s="14">
        <f t="shared" si="352"/>
        <v>0</v>
      </c>
      <c r="L393" s="14">
        <f t="shared" si="352"/>
        <v>0</v>
      </c>
      <c r="M393" s="14">
        <f t="shared" si="296"/>
        <v>190035.5</v>
      </c>
      <c r="N393" s="14">
        <f t="shared" si="297"/>
        <v>175709.9</v>
      </c>
      <c r="O393" s="14">
        <f t="shared" si="298"/>
        <v>175709.9</v>
      </c>
      <c r="P393" s="14">
        <f t="shared" si="351"/>
        <v>0</v>
      </c>
      <c r="Q393" s="2"/>
    </row>
    <row r="394" spans="1:17" ht="63" customHeight="1" x14ac:dyDescent="0.3">
      <c r="A394" s="33" t="s">
        <v>1298</v>
      </c>
      <c r="B394" s="33" t="s">
        <v>42</v>
      </c>
      <c r="C394" s="33" t="s">
        <v>9</v>
      </c>
      <c r="D394" s="8" t="s">
        <v>186</v>
      </c>
      <c r="E394" s="8"/>
      <c r="F394" s="24" t="s">
        <v>973</v>
      </c>
      <c r="G394" s="14">
        <f t="shared" ref="G394:L394" si="353">G395</f>
        <v>165671.1</v>
      </c>
      <c r="H394" s="14">
        <f t="shared" si="353"/>
        <v>165671.1</v>
      </c>
      <c r="I394" s="14">
        <f t="shared" si="353"/>
        <v>165671.1</v>
      </c>
      <c r="J394" s="14">
        <f t="shared" si="353"/>
        <v>13327.9</v>
      </c>
      <c r="K394" s="14">
        <f t="shared" si="353"/>
        <v>0</v>
      </c>
      <c r="L394" s="14">
        <f t="shared" si="353"/>
        <v>0</v>
      </c>
      <c r="M394" s="14">
        <f t="shared" si="296"/>
        <v>178999</v>
      </c>
      <c r="N394" s="14">
        <f t="shared" si="297"/>
        <v>165671.1</v>
      </c>
      <c r="O394" s="14">
        <f t="shared" si="298"/>
        <v>165671.1</v>
      </c>
      <c r="P394" s="14">
        <f t="shared" ref="P394" si="354">P395</f>
        <v>0</v>
      </c>
      <c r="Q394" s="2"/>
    </row>
    <row r="395" spans="1:17" ht="31.5" customHeight="1" x14ac:dyDescent="0.3">
      <c r="A395" s="33" t="s">
        <v>1298</v>
      </c>
      <c r="B395" s="33" t="s">
        <v>42</v>
      </c>
      <c r="C395" s="33" t="s">
        <v>9</v>
      </c>
      <c r="D395" s="8" t="s">
        <v>186</v>
      </c>
      <c r="E395" s="43" t="s">
        <v>172</v>
      </c>
      <c r="F395" s="24" t="s">
        <v>479</v>
      </c>
      <c r="G395" s="14">
        <f t="shared" ref="G395:L395" si="355">G396+G397</f>
        <v>165671.1</v>
      </c>
      <c r="H395" s="14">
        <f t="shared" si="355"/>
        <v>165671.1</v>
      </c>
      <c r="I395" s="14">
        <f t="shared" si="355"/>
        <v>165671.1</v>
      </c>
      <c r="J395" s="14">
        <f t="shared" si="355"/>
        <v>13327.9</v>
      </c>
      <c r="K395" s="14">
        <f t="shared" si="355"/>
        <v>0</v>
      </c>
      <c r="L395" s="14">
        <f t="shared" si="355"/>
        <v>0</v>
      </c>
      <c r="M395" s="14">
        <f t="shared" si="296"/>
        <v>178999</v>
      </c>
      <c r="N395" s="14">
        <f t="shared" si="297"/>
        <v>165671.1</v>
      </c>
      <c r="O395" s="14">
        <f t="shared" si="298"/>
        <v>165671.1</v>
      </c>
      <c r="P395" s="14">
        <f t="shared" ref="P395" si="356">P396+P397</f>
        <v>0</v>
      </c>
      <c r="Q395" s="2"/>
    </row>
    <row r="396" spans="1:17" ht="15.75" customHeight="1" x14ac:dyDescent="0.3">
      <c r="A396" s="33" t="s">
        <v>1298</v>
      </c>
      <c r="B396" s="33" t="s">
        <v>42</v>
      </c>
      <c r="C396" s="33" t="s">
        <v>9</v>
      </c>
      <c r="D396" s="8" t="s">
        <v>186</v>
      </c>
      <c r="E396" s="8" t="s">
        <v>1315</v>
      </c>
      <c r="F396" s="13" t="s">
        <v>480</v>
      </c>
      <c r="G396" s="14">
        <v>36878.9</v>
      </c>
      <c r="H396" s="14">
        <v>36878.9</v>
      </c>
      <c r="I396" s="14">
        <v>36878.9</v>
      </c>
      <c r="J396" s="14"/>
      <c r="K396" s="14"/>
      <c r="L396" s="14"/>
      <c r="M396" s="14">
        <f t="shared" si="296"/>
        <v>36878.9</v>
      </c>
      <c r="N396" s="14">
        <f t="shared" si="297"/>
        <v>36878.9</v>
      </c>
      <c r="O396" s="14">
        <f t="shared" si="298"/>
        <v>36878.9</v>
      </c>
      <c r="P396" s="14"/>
      <c r="Q396" s="2"/>
    </row>
    <row r="397" spans="1:17" ht="15.75" customHeight="1" x14ac:dyDescent="0.3">
      <c r="A397" s="33" t="s">
        <v>1298</v>
      </c>
      <c r="B397" s="33" t="s">
        <v>42</v>
      </c>
      <c r="C397" s="33" t="s">
        <v>9</v>
      </c>
      <c r="D397" s="8" t="s">
        <v>186</v>
      </c>
      <c r="E397" s="33" t="s">
        <v>1048</v>
      </c>
      <c r="F397" s="18" t="s">
        <v>489</v>
      </c>
      <c r="G397" s="14">
        <v>128792.2</v>
      </c>
      <c r="H397" s="14">
        <v>128792.2</v>
      </c>
      <c r="I397" s="14">
        <v>128792.2</v>
      </c>
      <c r="J397" s="14">
        <f>7000+6327.9</f>
        <v>13327.9</v>
      </c>
      <c r="K397" s="14"/>
      <c r="L397" s="14"/>
      <c r="M397" s="14">
        <f t="shared" si="296"/>
        <v>142120.1</v>
      </c>
      <c r="N397" s="14">
        <f t="shared" si="297"/>
        <v>128792.2</v>
      </c>
      <c r="O397" s="14">
        <f t="shared" si="298"/>
        <v>128792.2</v>
      </c>
      <c r="P397" s="14"/>
      <c r="Q397" s="2"/>
    </row>
    <row r="398" spans="1:17" ht="31.5" customHeight="1" x14ac:dyDescent="0.3">
      <c r="A398" s="33" t="s">
        <v>1298</v>
      </c>
      <c r="B398" s="33" t="s">
        <v>42</v>
      </c>
      <c r="C398" s="33" t="s">
        <v>9</v>
      </c>
      <c r="D398" s="8" t="s">
        <v>704</v>
      </c>
      <c r="E398" s="8"/>
      <c r="F398" s="18" t="s">
        <v>974</v>
      </c>
      <c r="G398" s="14">
        <f t="shared" ref="G398:L398" si="357">G399</f>
        <v>10000</v>
      </c>
      <c r="H398" s="14">
        <f t="shared" si="357"/>
        <v>10000</v>
      </c>
      <c r="I398" s="14">
        <f t="shared" si="357"/>
        <v>10000</v>
      </c>
      <c r="J398" s="14">
        <f t="shared" si="357"/>
        <v>1000</v>
      </c>
      <c r="K398" s="14">
        <f t="shared" si="357"/>
        <v>0</v>
      </c>
      <c r="L398" s="14">
        <f t="shared" si="357"/>
        <v>0</v>
      </c>
      <c r="M398" s="14">
        <f t="shared" ref="M398:M461" si="358">G398+J398</f>
        <v>11000</v>
      </c>
      <c r="N398" s="14">
        <f t="shared" ref="N398:N461" si="359">H398+K398</f>
        <v>10000</v>
      </c>
      <c r="O398" s="14">
        <f t="shared" ref="O398:O461" si="360">I398+L398</f>
        <v>10000</v>
      </c>
      <c r="P398" s="14">
        <f t="shared" ref="P398" si="361">P399</f>
        <v>0</v>
      </c>
      <c r="Q398" s="2"/>
    </row>
    <row r="399" spans="1:17" ht="31.5" customHeight="1" x14ac:dyDescent="0.3">
      <c r="A399" s="33" t="s">
        <v>1298</v>
      </c>
      <c r="B399" s="33" t="s">
        <v>42</v>
      </c>
      <c r="C399" s="33" t="s">
        <v>9</v>
      </c>
      <c r="D399" s="8" t="s">
        <v>704</v>
      </c>
      <c r="E399" s="43" t="s">
        <v>172</v>
      </c>
      <c r="F399" s="24" t="s">
        <v>479</v>
      </c>
      <c r="G399" s="14">
        <f t="shared" ref="G399:L399" si="362">G400+G401</f>
        <v>10000</v>
      </c>
      <c r="H399" s="14">
        <f t="shared" si="362"/>
        <v>10000</v>
      </c>
      <c r="I399" s="14">
        <f t="shared" si="362"/>
        <v>10000</v>
      </c>
      <c r="J399" s="14">
        <f t="shared" si="362"/>
        <v>1000</v>
      </c>
      <c r="K399" s="14">
        <f t="shared" si="362"/>
        <v>0</v>
      </c>
      <c r="L399" s="14">
        <f t="shared" si="362"/>
        <v>0</v>
      </c>
      <c r="M399" s="14">
        <f t="shared" si="358"/>
        <v>11000</v>
      </c>
      <c r="N399" s="14">
        <f t="shared" si="359"/>
        <v>10000</v>
      </c>
      <c r="O399" s="14">
        <f t="shared" si="360"/>
        <v>10000</v>
      </c>
      <c r="P399" s="14">
        <f t="shared" ref="P399" si="363">P400+P401</f>
        <v>0</v>
      </c>
      <c r="Q399" s="2"/>
    </row>
    <row r="400" spans="1:17" ht="15.75" customHeight="1" x14ac:dyDescent="0.3">
      <c r="A400" s="33" t="s">
        <v>1298</v>
      </c>
      <c r="B400" s="33" t="s">
        <v>42</v>
      </c>
      <c r="C400" s="33" t="s">
        <v>9</v>
      </c>
      <c r="D400" s="8" t="s">
        <v>704</v>
      </c>
      <c r="E400" s="8" t="s">
        <v>1315</v>
      </c>
      <c r="F400" s="13" t="s">
        <v>480</v>
      </c>
      <c r="G400" s="14">
        <v>2400</v>
      </c>
      <c r="H400" s="14">
        <v>2400</v>
      </c>
      <c r="I400" s="14">
        <v>2400</v>
      </c>
      <c r="J400" s="14"/>
      <c r="K400" s="14"/>
      <c r="L400" s="14"/>
      <c r="M400" s="14">
        <f t="shared" si="358"/>
        <v>2400</v>
      </c>
      <c r="N400" s="14">
        <f t="shared" si="359"/>
        <v>2400</v>
      </c>
      <c r="O400" s="14">
        <f t="shared" si="360"/>
        <v>2400</v>
      </c>
      <c r="P400" s="14"/>
      <c r="Q400" s="2"/>
    </row>
    <row r="401" spans="1:17" ht="15.75" customHeight="1" x14ac:dyDescent="0.3">
      <c r="A401" s="33" t="s">
        <v>1298</v>
      </c>
      <c r="B401" s="33" t="s">
        <v>42</v>
      </c>
      <c r="C401" s="33" t="s">
        <v>9</v>
      </c>
      <c r="D401" s="8" t="s">
        <v>704</v>
      </c>
      <c r="E401" s="33" t="s">
        <v>1048</v>
      </c>
      <c r="F401" s="18" t="s">
        <v>489</v>
      </c>
      <c r="G401" s="14">
        <v>7600</v>
      </c>
      <c r="H401" s="14">
        <v>7600</v>
      </c>
      <c r="I401" s="14">
        <v>7600</v>
      </c>
      <c r="J401" s="14">
        <v>1000</v>
      </c>
      <c r="K401" s="14"/>
      <c r="L401" s="14"/>
      <c r="M401" s="14">
        <f t="shared" si="358"/>
        <v>8600</v>
      </c>
      <c r="N401" s="14">
        <f t="shared" si="359"/>
        <v>7600</v>
      </c>
      <c r="O401" s="14">
        <f t="shared" si="360"/>
        <v>7600</v>
      </c>
      <c r="P401" s="14"/>
      <c r="Q401" s="2"/>
    </row>
    <row r="402" spans="1:17" ht="31.2" x14ac:dyDescent="0.3">
      <c r="A402" s="33" t="s">
        <v>1298</v>
      </c>
      <c r="B402" s="33" t="s">
        <v>42</v>
      </c>
      <c r="C402" s="33" t="s">
        <v>9</v>
      </c>
      <c r="D402" s="8" t="s">
        <v>1054</v>
      </c>
      <c r="E402" s="43"/>
      <c r="F402" s="18" t="s">
        <v>982</v>
      </c>
      <c r="G402" s="14">
        <f>G403</f>
        <v>36.5</v>
      </c>
      <c r="H402" s="14">
        <f t="shared" ref="H402:P403" si="364">H403</f>
        <v>38.799999999999997</v>
      </c>
      <c r="I402" s="14">
        <f t="shared" si="364"/>
        <v>38.799999999999997</v>
      </c>
      <c r="J402" s="14">
        <f t="shared" si="364"/>
        <v>0</v>
      </c>
      <c r="K402" s="14">
        <f t="shared" si="364"/>
        <v>0</v>
      </c>
      <c r="L402" s="14">
        <f t="shared" si="364"/>
        <v>0</v>
      </c>
      <c r="M402" s="14">
        <f t="shared" si="358"/>
        <v>36.5</v>
      </c>
      <c r="N402" s="14">
        <f t="shared" si="359"/>
        <v>38.799999999999997</v>
      </c>
      <c r="O402" s="14">
        <f t="shared" si="360"/>
        <v>38.799999999999997</v>
      </c>
      <c r="P402" s="14">
        <f t="shared" si="364"/>
        <v>0</v>
      </c>
      <c r="Q402" s="2"/>
    </row>
    <row r="403" spans="1:17" ht="31.2" x14ac:dyDescent="0.3">
      <c r="A403" s="33" t="s">
        <v>1298</v>
      </c>
      <c r="B403" s="33" t="s">
        <v>42</v>
      </c>
      <c r="C403" s="33" t="s">
        <v>9</v>
      </c>
      <c r="D403" s="8" t="s">
        <v>1054</v>
      </c>
      <c r="E403" s="43" t="s">
        <v>172</v>
      </c>
      <c r="F403" s="24" t="s">
        <v>479</v>
      </c>
      <c r="G403" s="14">
        <f>G404</f>
        <v>36.5</v>
      </c>
      <c r="H403" s="14">
        <f t="shared" si="364"/>
        <v>38.799999999999997</v>
      </c>
      <c r="I403" s="14">
        <f t="shared" si="364"/>
        <v>38.799999999999997</v>
      </c>
      <c r="J403" s="14">
        <f t="shared" si="364"/>
        <v>0</v>
      </c>
      <c r="K403" s="14">
        <f t="shared" si="364"/>
        <v>0</v>
      </c>
      <c r="L403" s="14">
        <f t="shared" si="364"/>
        <v>0</v>
      </c>
      <c r="M403" s="14">
        <f t="shared" si="358"/>
        <v>36.5</v>
      </c>
      <c r="N403" s="14">
        <f t="shared" si="359"/>
        <v>38.799999999999997</v>
      </c>
      <c r="O403" s="14">
        <f t="shared" si="360"/>
        <v>38.799999999999997</v>
      </c>
      <c r="P403" s="14">
        <f t="shared" si="364"/>
        <v>0</v>
      </c>
      <c r="Q403" s="2"/>
    </row>
    <row r="404" spans="1:17" ht="15.75" customHeight="1" x14ac:dyDescent="0.3">
      <c r="A404" s="33" t="s">
        <v>1298</v>
      </c>
      <c r="B404" s="33" t="s">
        <v>42</v>
      </c>
      <c r="C404" s="33" t="s">
        <v>9</v>
      </c>
      <c r="D404" s="8" t="s">
        <v>1054</v>
      </c>
      <c r="E404" s="33" t="s">
        <v>1048</v>
      </c>
      <c r="F404" s="18" t="s">
        <v>489</v>
      </c>
      <c r="G404" s="14">
        <v>36.5</v>
      </c>
      <c r="H404" s="14">
        <v>38.799999999999997</v>
      </c>
      <c r="I404" s="14">
        <v>38.799999999999997</v>
      </c>
      <c r="J404" s="14"/>
      <c r="K404" s="14"/>
      <c r="L404" s="14"/>
      <c r="M404" s="14">
        <f t="shared" si="358"/>
        <v>36.5</v>
      </c>
      <c r="N404" s="14">
        <f t="shared" si="359"/>
        <v>38.799999999999997</v>
      </c>
      <c r="O404" s="14">
        <f t="shared" si="360"/>
        <v>38.799999999999997</v>
      </c>
      <c r="P404" s="14"/>
      <c r="Q404" s="2"/>
    </row>
    <row r="405" spans="1:17" ht="47.25" customHeight="1" x14ac:dyDescent="0.3">
      <c r="A405" s="33" t="s">
        <v>1298</v>
      </c>
      <c r="B405" s="33" t="s">
        <v>42</v>
      </c>
      <c r="C405" s="33" t="s">
        <v>9</v>
      </c>
      <c r="D405" s="8" t="s">
        <v>187</v>
      </c>
      <c r="E405" s="8"/>
      <c r="F405" s="18" t="s">
        <v>781</v>
      </c>
      <c r="G405" s="14">
        <f>G406+G410+G413+G416</f>
        <v>200848.4</v>
      </c>
      <c r="H405" s="14">
        <f t="shared" ref="H405:P405" si="365">H406+H410+H413+H416</f>
        <v>200637.59999999998</v>
      </c>
      <c r="I405" s="14">
        <f t="shared" si="365"/>
        <v>200637.59999999998</v>
      </c>
      <c r="J405" s="14">
        <f t="shared" ref="J405:L405" si="366">J406+J410+J413+J416</f>
        <v>0</v>
      </c>
      <c r="K405" s="14">
        <f t="shared" si="366"/>
        <v>0</v>
      </c>
      <c r="L405" s="14">
        <f t="shared" si="366"/>
        <v>0</v>
      </c>
      <c r="M405" s="14">
        <f t="shared" si="358"/>
        <v>200848.4</v>
      </c>
      <c r="N405" s="14">
        <f t="shared" si="359"/>
        <v>200637.59999999998</v>
      </c>
      <c r="O405" s="14">
        <f t="shared" si="360"/>
        <v>200637.59999999998</v>
      </c>
      <c r="P405" s="14">
        <f t="shared" si="365"/>
        <v>0</v>
      </c>
      <c r="Q405" s="2"/>
    </row>
    <row r="406" spans="1:17" ht="63" customHeight="1" x14ac:dyDescent="0.3">
      <c r="A406" s="33" t="s">
        <v>1298</v>
      </c>
      <c r="B406" s="33" t="s">
        <v>42</v>
      </c>
      <c r="C406" s="33" t="s">
        <v>9</v>
      </c>
      <c r="D406" s="8" t="s">
        <v>188</v>
      </c>
      <c r="E406" s="8"/>
      <c r="F406" s="24" t="s">
        <v>973</v>
      </c>
      <c r="G406" s="14">
        <f t="shared" ref="G406:L406" si="367">G407</f>
        <v>200142.9</v>
      </c>
      <c r="H406" s="14">
        <f t="shared" si="367"/>
        <v>200142.9</v>
      </c>
      <c r="I406" s="14">
        <f t="shared" si="367"/>
        <v>200142.9</v>
      </c>
      <c r="J406" s="14">
        <f t="shared" si="367"/>
        <v>0</v>
      </c>
      <c r="K406" s="14">
        <f t="shared" si="367"/>
        <v>0</v>
      </c>
      <c r="L406" s="14">
        <f t="shared" si="367"/>
        <v>0</v>
      </c>
      <c r="M406" s="14">
        <f t="shared" si="358"/>
        <v>200142.9</v>
      </c>
      <c r="N406" s="14">
        <f t="shared" si="359"/>
        <v>200142.9</v>
      </c>
      <c r="O406" s="14">
        <f t="shared" si="360"/>
        <v>200142.9</v>
      </c>
      <c r="P406" s="14">
        <f t="shared" ref="P406" si="368">P407</f>
        <v>0</v>
      </c>
      <c r="Q406" s="2"/>
    </row>
    <row r="407" spans="1:17" ht="31.5" customHeight="1" x14ac:dyDescent="0.3">
      <c r="A407" s="33" t="s">
        <v>1298</v>
      </c>
      <c r="B407" s="33" t="s">
        <v>42</v>
      </c>
      <c r="C407" s="33" t="s">
        <v>9</v>
      </c>
      <c r="D407" s="8" t="s">
        <v>188</v>
      </c>
      <c r="E407" s="43" t="s">
        <v>172</v>
      </c>
      <c r="F407" s="24" t="s">
        <v>479</v>
      </c>
      <c r="G407" s="14">
        <f t="shared" ref="G407:L407" si="369">G408+G409</f>
        <v>200142.9</v>
      </c>
      <c r="H407" s="14">
        <f t="shared" si="369"/>
        <v>200142.9</v>
      </c>
      <c r="I407" s="14">
        <f t="shared" si="369"/>
        <v>200142.9</v>
      </c>
      <c r="J407" s="14">
        <f t="shared" si="369"/>
        <v>0</v>
      </c>
      <c r="K407" s="14">
        <f t="shared" si="369"/>
        <v>0</v>
      </c>
      <c r="L407" s="14">
        <f t="shared" si="369"/>
        <v>0</v>
      </c>
      <c r="M407" s="14">
        <f t="shared" si="358"/>
        <v>200142.9</v>
      </c>
      <c r="N407" s="14">
        <f t="shared" si="359"/>
        <v>200142.9</v>
      </c>
      <c r="O407" s="14">
        <f t="shared" si="360"/>
        <v>200142.9</v>
      </c>
      <c r="P407" s="14">
        <f t="shared" ref="P407" si="370">P408+P409</f>
        <v>0</v>
      </c>
      <c r="Q407" s="2"/>
    </row>
    <row r="408" spans="1:17" ht="15.75" customHeight="1" x14ac:dyDescent="0.3">
      <c r="A408" s="33" t="s">
        <v>1298</v>
      </c>
      <c r="B408" s="33" t="s">
        <v>42</v>
      </c>
      <c r="C408" s="33" t="s">
        <v>9</v>
      </c>
      <c r="D408" s="8" t="s">
        <v>188</v>
      </c>
      <c r="E408" s="8" t="s">
        <v>1315</v>
      </c>
      <c r="F408" s="13" t="s">
        <v>480</v>
      </c>
      <c r="G408" s="14">
        <v>11861.6</v>
      </c>
      <c r="H408" s="14">
        <v>11861.6</v>
      </c>
      <c r="I408" s="14">
        <v>11861.6</v>
      </c>
      <c r="J408" s="14"/>
      <c r="K408" s="14"/>
      <c r="L408" s="14"/>
      <c r="M408" s="14">
        <f t="shared" si="358"/>
        <v>11861.6</v>
      </c>
      <c r="N408" s="14">
        <f t="shared" si="359"/>
        <v>11861.6</v>
      </c>
      <c r="O408" s="14">
        <f t="shared" si="360"/>
        <v>11861.6</v>
      </c>
      <c r="P408" s="14"/>
      <c r="Q408" s="2"/>
    </row>
    <row r="409" spans="1:17" ht="15.75" customHeight="1" x14ac:dyDescent="0.3">
      <c r="A409" s="33" t="s">
        <v>1298</v>
      </c>
      <c r="B409" s="33" t="s">
        <v>42</v>
      </c>
      <c r="C409" s="33" t="s">
        <v>9</v>
      </c>
      <c r="D409" s="8" t="s">
        <v>188</v>
      </c>
      <c r="E409" s="33" t="s">
        <v>1048</v>
      </c>
      <c r="F409" s="18" t="s">
        <v>489</v>
      </c>
      <c r="G409" s="14">
        <v>188281.3</v>
      </c>
      <c r="H409" s="14">
        <v>188281.3</v>
      </c>
      <c r="I409" s="14">
        <v>188281.3</v>
      </c>
      <c r="J409" s="14"/>
      <c r="K409" s="14"/>
      <c r="L409" s="14"/>
      <c r="M409" s="14">
        <f t="shared" si="358"/>
        <v>188281.3</v>
      </c>
      <c r="N409" s="14">
        <f t="shared" si="359"/>
        <v>188281.3</v>
      </c>
      <c r="O409" s="14">
        <f t="shared" si="360"/>
        <v>188281.3</v>
      </c>
      <c r="P409" s="14"/>
      <c r="Q409" s="2"/>
    </row>
    <row r="410" spans="1:17" ht="47.25" customHeight="1" x14ac:dyDescent="0.3">
      <c r="A410" s="33" t="s">
        <v>1298</v>
      </c>
      <c r="B410" s="33" t="s">
        <v>42</v>
      </c>
      <c r="C410" s="33" t="s">
        <v>9</v>
      </c>
      <c r="D410" s="8" t="s">
        <v>189</v>
      </c>
      <c r="E410" s="8"/>
      <c r="F410" s="13" t="s">
        <v>996</v>
      </c>
      <c r="G410" s="14">
        <f t="shared" ref="G410:L411" si="371">G411</f>
        <v>341.9</v>
      </c>
      <c r="H410" s="14">
        <f t="shared" si="371"/>
        <v>341.9</v>
      </c>
      <c r="I410" s="14">
        <f t="shared" si="371"/>
        <v>341.9</v>
      </c>
      <c r="J410" s="14">
        <f t="shared" si="371"/>
        <v>0</v>
      </c>
      <c r="K410" s="14">
        <f t="shared" si="371"/>
        <v>0</v>
      </c>
      <c r="L410" s="14">
        <f t="shared" si="371"/>
        <v>0</v>
      </c>
      <c r="M410" s="14">
        <f t="shared" si="358"/>
        <v>341.9</v>
      </c>
      <c r="N410" s="14">
        <f t="shared" si="359"/>
        <v>341.9</v>
      </c>
      <c r="O410" s="14">
        <f t="shared" si="360"/>
        <v>341.9</v>
      </c>
      <c r="P410" s="14">
        <f t="shared" ref="P410:P411" si="372">P411</f>
        <v>0</v>
      </c>
      <c r="Q410" s="2"/>
    </row>
    <row r="411" spans="1:17" ht="31.5" customHeight="1" x14ac:dyDescent="0.3">
      <c r="A411" s="33" t="s">
        <v>1298</v>
      </c>
      <c r="B411" s="33" t="s">
        <v>42</v>
      </c>
      <c r="C411" s="33" t="s">
        <v>9</v>
      </c>
      <c r="D411" s="8" t="s">
        <v>189</v>
      </c>
      <c r="E411" s="43" t="s">
        <v>172</v>
      </c>
      <c r="F411" s="24" t="s">
        <v>479</v>
      </c>
      <c r="G411" s="14">
        <f t="shared" si="371"/>
        <v>341.9</v>
      </c>
      <c r="H411" s="14">
        <f t="shared" si="371"/>
        <v>341.9</v>
      </c>
      <c r="I411" s="14">
        <f t="shared" si="371"/>
        <v>341.9</v>
      </c>
      <c r="J411" s="14">
        <f t="shared" si="371"/>
        <v>0</v>
      </c>
      <c r="K411" s="14">
        <f t="shared" si="371"/>
        <v>0</v>
      </c>
      <c r="L411" s="14">
        <f t="shared" si="371"/>
        <v>0</v>
      </c>
      <c r="M411" s="14">
        <f t="shared" si="358"/>
        <v>341.9</v>
      </c>
      <c r="N411" s="14">
        <f t="shared" si="359"/>
        <v>341.9</v>
      </c>
      <c r="O411" s="14">
        <f t="shared" si="360"/>
        <v>341.9</v>
      </c>
      <c r="P411" s="14">
        <f t="shared" si="372"/>
        <v>0</v>
      </c>
      <c r="Q411" s="2"/>
    </row>
    <row r="412" spans="1:17" ht="15.75" customHeight="1" x14ac:dyDescent="0.3">
      <c r="A412" s="33" t="s">
        <v>1298</v>
      </c>
      <c r="B412" s="33" t="s">
        <v>42</v>
      </c>
      <c r="C412" s="33" t="s">
        <v>9</v>
      </c>
      <c r="D412" s="8" t="s">
        <v>189</v>
      </c>
      <c r="E412" s="33" t="s">
        <v>1048</v>
      </c>
      <c r="F412" s="18" t="s">
        <v>489</v>
      </c>
      <c r="G412" s="14">
        <v>341.9</v>
      </c>
      <c r="H412" s="14">
        <v>341.9</v>
      </c>
      <c r="I412" s="14">
        <v>341.9</v>
      </c>
      <c r="J412" s="14"/>
      <c r="K412" s="14"/>
      <c r="L412" s="14"/>
      <c r="M412" s="14">
        <f t="shared" si="358"/>
        <v>341.9</v>
      </c>
      <c r="N412" s="14">
        <f t="shared" si="359"/>
        <v>341.9</v>
      </c>
      <c r="O412" s="14">
        <f t="shared" si="360"/>
        <v>341.9</v>
      </c>
      <c r="P412" s="14"/>
      <c r="Q412" s="2"/>
    </row>
    <row r="413" spans="1:17" ht="31.2" x14ac:dyDescent="0.3">
      <c r="A413" s="33" t="s">
        <v>1298</v>
      </c>
      <c r="B413" s="33" t="s">
        <v>42</v>
      </c>
      <c r="C413" s="33" t="s">
        <v>9</v>
      </c>
      <c r="D413" s="8" t="s">
        <v>952</v>
      </c>
      <c r="E413" s="43"/>
      <c r="F413" s="18" t="s">
        <v>1290</v>
      </c>
      <c r="G413" s="14">
        <f t="shared" ref="G413:L414" si="373">G414</f>
        <v>220</v>
      </c>
      <c r="H413" s="14">
        <f t="shared" si="373"/>
        <v>0</v>
      </c>
      <c r="I413" s="14">
        <f t="shared" si="373"/>
        <v>0</v>
      </c>
      <c r="J413" s="14">
        <f t="shared" si="373"/>
        <v>0</v>
      </c>
      <c r="K413" s="14">
        <f t="shared" si="373"/>
        <v>0</v>
      </c>
      <c r="L413" s="14">
        <f t="shared" si="373"/>
        <v>0</v>
      </c>
      <c r="M413" s="14">
        <f t="shared" si="358"/>
        <v>220</v>
      </c>
      <c r="N413" s="14">
        <f t="shared" si="359"/>
        <v>0</v>
      </c>
      <c r="O413" s="14">
        <f t="shared" si="360"/>
        <v>0</v>
      </c>
      <c r="P413" s="14">
        <f t="shared" ref="P413:P414" si="374">P414</f>
        <v>0</v>
      </c>
      <c r="Q413" s="2"/>
    </row>
    <row r="414" spans="1:17" ht="31.2" x14ac:dyDescent="0.3">
      <c r="A414" s="33" t="s">
        <v>1298</v>
      </c>
      <c r="B414" s="33" t="s">
        <v>42</v>
      </c>
      <c r="C414" s="33" t="s">
        <v>9</v>
      </c>
      <c r="D414" s="8" t="s">
        <v>952</v>
      </c>
      <c r="E414" s="43" t="s">
        <v>172</v>
      </c>
      <c r="F414" s="24" t="s">
        <v>479</v>
      </c>
      <c r="G414" s="14">
        <f t="shared" si="373"/>
        <v>220</v>
      </c>
      <c r="H414" s="14">
        <f t="shared" si="373"/>
        <v>0</v>
      </c>
      <c r="I414" s="14">
        <f t="shared" si="373"/>
        <v>0</v>
      </c>
      <c r="J414" s="14">
        <f t="shared" si="373"/>
        <v>0</v>
      </c>
      <c r="K414" s="14">
        <f t="shared" si="373"/>
        <v>0</v>
      </c>
      <c r="L414" s="14">
        <f t="shared" si="373"/>
        <v>0</v>
      </c>
      <c r="M414" s="14">
        <f t="shared" si="358"/>
        <v>220</v>
      </c>
      <c r="N414" s="14">
        <f t="shared" si="359"/>
        <v>0</v>
      </c>
      <c r="O414" s="14">
        <f t="shared" si="360"/>
        <v>0</v>
      </c>
      <c r="P414" s="14">
        <f t="shared" si="374"/>
        <v>0</v>
      </c>
      <c r="Q414" s="2"/>
    </row>
    <row r="415" spans="1:17" ht="15.75" customHeight="1" x14ac:dyDescent="0.3">
      <c r="A415" s="33" t="s">
        <v>1298</v>
      </c>
      <c r="B415" s="33" t="s">
        <v>42</v>
      </c>
      <c r="C415" s="33" t="s">
        <v>9</v>
      </c>
      <c r="D415" s="8" t="s">
        <v>952</v>
      </c>
      <c r="E415" s="33" t="s">
        <v>1048</v>
      </c>
      <c r="F415" s="18" t="s">
        <v>489</v>
      </c>
      <c r="G415" s="14">
        <v>220</v>
      </c>
      <c r="H415" s="14"/>
      <c r="I415" s="14"/>
      <c r="J415" s="14"/>
      <c r="K415" s="14"/>
      <c r="L415" s="14"/>
      <c r="M415" s="14">
        <f t="shared" si="358"/>
        <v>220</v>
      </c>
      <c r="N415" s="14">
        <f t="shared" si="359"/>
        <v>0</v>
      </c>
      <c r="O415" s="14">
        <f t="shared" si="360"/>
        <v>0</v>
      </c>
      <c r="P415" s="14"/>
      <c r="Q415" s="2"/>
    </row>
    <row r="416" spans="1:17" ht="31.2" x14ac:dyDescent="0.3">
      <c r="A416" s="33" t="s">
        <v>1298</v>
      </c>
      <c r="B416" s="33" t="s">
        <v>42</v>
      </c>
      <c r="C416" s="33" t="s">
        <v>9</v>
      </c>
      <c r="D416" s="8" t="s">
        <v>1055</v>
      </c>
      <c r="E416" s="43"/>
      <c r="F416" s="18" t="s">
        <v>982</v>
      </c>
      <c r="G416" s="14">
        <f>G417</f>
        <v>143.6</v>
      </c>
      <c r="H416" s="14">
        <f t="shared" ref="H416:P417" si="375">H417</f>
        <v>152.80000000000001</v>
      </c>
      <c r="I416" s="14">
        <f t="shared" si="375"/>
        <v>152.80000000000001</v>
      </c>
      <c r="J416" s="14">
        <f t="shared" si="375"/>
        <v>0</v>
      </c>
      <c r="K416" s="14">
        <f t="shared" si="375"/>
        <v>0</v>
      </c>
      <c r="L416" s="14">
        <f t="shared" si="375"/>
        <v>0</v>
      </c>
      <c r="M416" s="14">
        <f t="shared" si="358"/>
        <v>143.6</v>
      </c>
      <c r="N416" s="14">
        <f t="shared" si="359"/>
        <v>152.80000000000001</v>
      </c>
      <c r="O416" s="14">
        <f t="shared" si="360"/>
        <v>152.80000000000001</v>
      </c>
      <c r="P416" s="14">
        <f t="shared" si="375"/>
        <v>0</v>
      </c>
      <c r="Q416" s="2"/>
    </row>
    <row r="417" spans="1:17" ht="31.2" x14ac:dyDescent="0.3">
      <c r="A417" s="33" t="s">
        <v>1298</v>
      </c>
      <c r="B417" s="33" t="s">
        <v>42</v>
      </c>
      <c r="C417" s="33" t="s">
        <v>9</v>
      </c>
      <c r="D417" s="8" t="s">
        <v>1055</v>
      </c>
      <c r="E417" s="43" t="s">
        <v>172</v>
      </c>
      <c r="F417" s="24" t="s">
        <v>479</v>
      </c>
      <c r="G417" s="14">
        <f>G418</f>
        <v>143.6</v>
      </c>
      <c r="H417" s="14">
        <f t="shared" si="375"/>
        <v>152.80000000000001</v>
      </c>
      <c r="I417" s="14">
        <f t="shared" si="375"/>
        <v>152.80000000000001</v>
      </c>
      <c r="J417" s="14">
        <f t="shared" si="375"/>
        <v>0</v>
      </c>
      <c r="K417" s="14">
        <f t="shared" si="375"/>
        <v>0</v>
      </c>
      <c r="L417" s="14">
        <f t="shared" si="375"/>
        <v>0</v>
      </c>
      <c r="M417" s="14">
        <f t="shared" si="358"/>
        <v>143.6</v>
      </c>
      <c r="N417" s="14">
        <f t="shared" si="359"/>
        <v>152.80000000000001</v>
      </c>
      <c r="O417" s="14">
        <f t="shared" si="360"/>
        <v>152.80000000000001</v>
      </c>
      <c r="P417" s="14">
        <f t="shared" si="375"/>
        <v>0</v>
      </c>
      <c r="Q417" s="2"/>
    </row>
    <row r="418" spans="1:17" ht="15.75" customHeight="1" x14ac:dyDescent="0.3">
      <c r="A418" s="33" t="s">
        <v>1298</v>
      </c>
      <c r="B418" s="33" t="s">
        <v>42</v>
      </c>
      <c r="C418" s="33" t="s">
        <v>9</v>
      </c>
      <c r="D418" s="8" t="s">
        <v>1055</v>
      </c>
      <c r="E418" s="33" t="s">
        <v>1048</v>
      </c>
      <c r="F418" s="18" t="s">
        <v>489</v>
      </c>
      <c r="G418" s="14">
        <v>143.6</v>
      </c>
      <c r="H418" s="14">
        <v>152.80000000000001</v>
      </c>
      <c r="I418" s="14">
        <v>152.80000000000001</v>
      </c>
      <c r="J418" s="14"/>
      <c r="K418" s="14"/>
      <c r="L418" s="14"/>
      <c r="M418" s="14">
        <f t="shared" si="358"/>
        <v>143.6</v>
      </c>
      <c r="N418" s="14">
        <f t="shared" si="359"/>
        <v>152.80000000000001</v>
      </c>
      <c r="O418" s="14">
        <f t="shared" si="360"/>
        <v>152.80000000000001</v>
      </c>
      <c r="P418" s="14"/>
      <c r="Q418" s="2"/>
    </row>
    <row r="419" spans="1:17" ht="46.8" x14ac:dyDescent="0.3">
      <c r="A419" s="33" t="s">
        <v>1298</v>
      </c>
      <c r="B419" s="33" t="s">
        <v>42</v>
      </c>
      <c r="C419" s="33" t="s">
        <v>9</v>
      </c>
      <c r="D419" s="8" t="s">
        <v>190</v>
      </c>
      <c r="E419" s="8"/>
      <c r="F419" s="18" t="s">
        <v>862</v>
      </c>
      <c r="G419" s="14">
        <f>G420+G423</f>
        <v>101436.6</v>
      </c>
      <c r="H419" s="14">
        <f t="shared" ref="H419:P419" si="376">H420+H423</f>
        <v>101480.5</v>
      </c>
      <c r="I419" s="14">
        <f t="shared" si="376"/>
        <v>101480.5</v>
      </c>
      <c r="J419" s="14">
        <f t="shared" ref="J419:L419" si="377">J420+J423</f>
        <v>0</v>
      </c>
      <c r="K419" s="14">
        <f t="shared" si="377"/>
        <v>0</v>
      </c>
      <c r="L419" s="14">
        <f t="shared" si="377"/>
        <v>0</v>
      </c>
      <c r="M419" s="14">
        <f t="shared" si="358"/>
        <v>101436.6</v>
      </c>
      <c r="N419" s="14">
        <f t="shared" si="359"/>
        <v>101480.5</v>
      </c>
      <c r="O419" s="14">
        <f t="shared" si="360"/>
        <v>101480.5</v>
      </c>
      <c r="P419" s="14">
        <f t="shared" si="376"/>
        <v>0</v>
      </c>
      <c r="Q419" s="2"/>
    </row>
    <row r="420" spans="1:17" ht="63" customHeight="1" x14ac:dyDescent="0.3">
      <c r="A420" s="33" t="s">
        <v>1298</v>
      </c>
      <c r="B420" s="33" t="s">
        <v>42</v>
      </c>
      <c r="C420" s="33" t="s">
        <v>9</v>
      </c>
      <c r="D420" s="8" t="s">
        <v>191</v>
      </c>
      <c r="E420" s="8"/>
      <c r="F420" s="24" t="s">
        <v>973</v>
      </c>
      <c r="G420" s="14">
        <f t="shared" ref="G420:L421" si="378">G421</f>
        <v>100750</v>
      </c>
      <c r="H420" s="14">
        <f t="shared" si="378"/>
        <v>100750</v>
      </c>
      <c r="I420" s="14">
        <f t="shared" si="378"/>
        <v>100750</v>
      </c>
      <c r="J420" s="14">
        <f t="shared" si="378"/>
        <v>0</v>
      </c>
      <c r="K420" s="14">
        <f t="shared" si="378"/>
        <v>0</v>
      </c>
      <c r="L420" s="14">
        <f t="shared" si="378"/>
        <v>0</v>
      </c>
      <c r="M420" s="14">
        <f t="shared" si="358"/>
        <v>100750</v>
      </c>
      <c r="N420" s="14">
        <f t="shared" si="359"/>
        <v>100750</v>
      </c>
      <c r="O420" s="14">
        <f t="shared" si="360"/>
        <v>100750</v>
      </c>
      <c r="P420" s="14">
        <f t="shared" ref="P420:P421" si="379">P421</f>
        <v>0</v>
      </c>
      <c r="Q420" s="2"/>
    </row>
    <row r="421" spans="1:17" ht="31.5" customHeight="1" x14ac:dyDescent="0.3">
      <c r="A421" s="33" t="s">
        <v>1298</v>
      </c>
      <c r="B421" s="33" t="s">
        <v>42</v>
      </c>
      <c r="C421" s="33" t="s">
        <v>9</v>
      </c>
      <c r="D421" s="8" t="s">
        <v>191</v>
      </c>
      <c r="E421" s="43" t="s">
        <v>172</v>
      </c>
      <c r="F421" s="24" t="s">
        <v>479</v>
      </c>
      <c r="G421" s="14">
        <f t="shared" si="378"/>
        <v>100750</v>
      </c>
      <c r="H421" s="14">
        <f t="shared" si="378"/>
        <v>100750</v>
      </c>
      <c r="I421" s="14">
        <f t="shared" si="378"/>
        <v>100750</v>
      </c>
      <c r="J421" s="14">
        <f t="shared" si="378"/>
        <v>0</v>
      </c>
      <c r="K421" s="14">
        <f t="shared" si="378"/>
        <v>0</v>
      </c>
      <c r="L421" s="14">
        <f t="shared" si="378"/>
        <v>0</v>
      </c>
      <c r="M421" s="14">
        <f t="shared" si="358"/>
        <v>100750</v>
      </c>
      <c r="N421" s="14">
        <f t="shared" si="359"/>
        <v>100750</v>
      </c>
      <c r="O421" s="14">
        <f t="shared" si="360"/>
        <v>100750</v>
      </c>
      <c r="P421" s="14">
        <f t="shared" si="379"/>
        <v>0</v>
      </c>
      <c r="Q421" s="2"/>
    </row>
    <row r="422" spans="1:17" ht="15.75" customHeight="1" x14ac:dyDescent="0.3">
      <c r="A422" s="33" t="s">
        <v>1298</v>
      </c>
      <c r="B422" s="33" t="s">
        <v>42</v>
      </c>
      <c r="C422" s="33" t="s">
        <v>9</v>
      </c>
      <c r="D422" s="8" t="s">
        <v>191</v>
      </c>
      <c r="E422" s="8" t="s">
        <v>1315</v>
      </c>
      <c r="F422" s="13" t="s">
        <v>480</v>
      </c>
      <c r="G422" s="14">
        <v>100750</v>
      </c>
      <c r="H422" s="14">
        <v>100750</v>
      </c>
      <c r="I422" s="14">
        <v>100750</v>
      </c>
      <c r="J422" s="14"/>
      <c r="K422" s="14"/>
      <c r="L422" s="14"/>
      <c r="M422" s="14">
        <f t="shared" si="358"/>
        <v>100750</v>
      </c>
      <c r="N422" s="14">
        <f t="shared" si="359"/>
        <v>100750</v>
      </c>
      <c r="O422" s="14">
        <f t="shared" si="360"/>
        <v>100750</v>
      </c>
      <c r="P422" s="14"/>
      <c r="Q422" s="2"/>
    </row>
    <row r="423" spans="1:17" ht="31.2" x14ac:dyDescent="0.3">
      <c r="A423" s="33" t="s">
        <v>1298</v>
      </c>
      <c r="B423" s="33" t="s">
        <v>42</v>
      </c>
      <c r="C423" s="33" t="s">
        <v>9</v>
      </c>
      <c r="D423" s="8" t="s">
        <v>1056</v>
      </c>
      <c r="E423" s="8"/>
      <c r="F423" s="13" t="s">
        <v>982</v>
      </c>
      <c r="G423" s="14">
        <f>G424</f>
        <v>686.6</v>
      </c>
      <c r="H423" s="14">
        <f t="shared" ref="H423:P424" si="380">H424</f>
        <v>730.5</v>
      </c>
      <c r="I423" s="14">
        <f t="shared" si="380"/>
        <v>730.5</v>
      </c>
      <c r="J423" s="14">
        <f t="shared" si="380"/>
        <v>0</v>
      </c>
      <c r="K423" s="14">
        <f t="shared" si="380"/>
        <v>0</v>
      </c>
      <c r="L423" s="14">
        <f t="shared" si="380"/>
        <v>0</v>
      </c>
      <c r="M423" s="14">
        <f t="shared" si="358"/>
        <v>686.6</v>
      </c>
      <c r="N423" s="14">
        <f t="shared" si="359"/>
        <v>730.5</v>
      </c>
      <c r="O423" s="14">
        <f t="shared" si="360"/>
        <v>730.5</v>
      </c>
      <c r="P423" s="14">
        <f t="shared" si="380"/>
        <v>0</v>
      </c>
      <c r="Q423" s="2"/>
    </row>
    <row r="424" spans="1:17" ht="31.2" x14ac:dyDescent="0.3">
      <c r="A424" s="33" t="s">
        <v>1298</v>
      </c>
      <c r="B424" s="33" t="s">
        <v>42</v>
      </c>
      <c r="C424" s="33" t="s">
        <v>9</v>
      </c>
      <c r="D424" s="8" t="s">
        <v>1056</v>
      </c>
      <c r="E424" s="43" t="s">
        <v>172</v>
      </c>
      <c r="F424" s="24" t="s">
        <v>479</v>
      </c>
      <c r="G424" s="14">
        <f>G425</f>
        <v>686.6</v>
      </c>
      <c r="H424" s="14">
        <f t="shared" si="380"/>
        <v>730.5</v>
      </c>
      <c r="I424" s="14">
        <f t="shared" si="380"/>
        <v>730.5</v>
      </c>
      <c r="J424" s="14">
        <f t="shared" si="380"/>
        <v>0</v>
      </c>
      <c r="K424" s="14">
        <f t="shared" si="380"/>
        <v>0</v>
      </c>
      <c r="L424" s="14">
        <f t="shared" si="380"/>
        <v>0</v>
      </c>
      <c r="M424" s="14">
        <f t="shared" si="358"/>
        <v>686.6</v>
      </c>
      <c r="N424" s="14">
        <f t="shared" si="359"/>
        <v>730.5</v>
      </c>
      <c r="O424" s="14">
        <f t="shared" si="360"/>
        <v>730.5</v>
      </c>
      <c r="P424" s="14">
        <f t="shared" si="380"/>
        <v>0</v>
      </c>
      <c r="Q424" s="2"/>
    </row>
    <row r="425" spans="1:17" ht="15.75" customHeight="1" x14ac:dyDescent="0.3">
      <c r="A425" s="33" t="s">
        <v>1298</v>
      </c>
      <c r="B425" s="33" t="s">
        <v>42</v>
      </c>
      <c r="C425" s="33" t="s">
        <v>9</v>
      </c>
      <c r="D425" s="8" t="s">
        <v>1056</v>
      </c>
      <c r="E425" s="8" t="s">
        <v>1315</v>
      </c>
      <c r="F425" s="13" t="s">
        <v>480</v>
      </c>
      <c r="G425" s="14">
        <v>686.6</v>
      </c>
      <c r="H425" s="14">
        <v>730.5</v>
      </c>
      <c r="I425" s="14">
        <v>730.5</v>
      </c>
      <c r="J425" s="14"/>
      <c r="K425" s="14"/>
      <c r="L425" s="14"/>
      <c r="M425" s="14">
        <f t="shared" si="358"/>
        <v>686.6</v>
      </c>
      <c r="N425" s="14">
        <f t="shared" si="359"/>
        <v>730.5</v>
      </c>
      <c r="O425" s="14">
        <f t="shared" si="360"/>
        <v>730.5</v>
      </c>
      <c r="P425" s="14"/>
      <c r="Q425" s="2"/>
    </row>
    <row r="426" spans="1:17" ht="31.2" x14ac:dyDescent="0.3">
      <c r="A426" s="33" t="s">
        <v>1298</v>
      </c>
      <c r="B426" s="33" t="s">
        <v>42</v>
      </c>
      <c r="C426" s="33" t="s">
        <v>9</v>
      </c>
      <c r="D426" s="8" t="s">
        <v>192</v>
      </c>
      <c r="E426" s="8"/>
      <c r="F426" s="13" t="s">
        <v>1138</v>
      </c>
      <c r="G426" s="14">
        <f>G427</f>
        <v>106038.1</v>
      </c>
      <c r="H426" s="14">
        <f t="shared" ref="H426:P427" si="381">H427</f>
        <v>22584.7</v>
      </c>
      <c r="I426" s="14">
        <f t="shared" si="381"/>
        <v>0</v>
      </c>
      <c r="J426" s="14">
        <f t="shared" si="381"/>
        <v>0</v>
      </c>
      <c r="K426" s="14">
        <f t="shared" si="381"/>
        <v>0</v>
      </c>
      <c r="L426" s="14">
        <f t="shared" si="381"/>
        <v>0</v>
      </c>
      <c r="M426" s="14">
        <f t="shared" si="358"/>
        <v>106038.1</v>
      </c>
      <c r="N426" s="14">
        <f t="shared" si="359"/>
        <v>22584.7</v>
      </c>
      <c r="O426" s="14">
        <f t="shared" si="360"/>
        <v>0</v>
      </c>
      <c r="P426" s="14">
        <f t="shared" si="381"/>
        <v>0</v>
      </c>
      <c r="Q426" s="2"/>
    </row>
    <row r="427" spans="1:17" ht="31.2" x14ac:dyDescent="0.3">
      <c r="A427" s="33" t="s">
        <v>1298</v>
      </c>
      <c r="B427" s="33" t="s">
        <v>42</v>
      </c>
      <c r="C427" s="33" t="s">
        <v>9</v>
      </c>
      <c r="D427" s="8" t="s">
        <v>192</v>
      </c>
      <c r="E427" s="43" t="s">
        <v>172</v>
      </c>
      <c r="F427" s="24" t="s">
        <v>479</v>
      </c>
      <c r="G427" s="14">
        <f t="shared" ref="G427:I427" si="382">G428</f>
        <v>106038.1</v>
      </c>
      <c r="H427" s="14">
        <f t="shared" si="382"/>
        <v>22584.7</v>
      </c>
      <c r="I427" s="14">
        <f t="shared" si="382"/>
        <v>0</v>
      </c>
      <c r="J427" s="14">
        <f t="shared" si="381"/>
        <v>0</v>
      </c>
      <c r="K427" s="14">
        <f t="shared" si="381"/>
        <v>0</v>
      </c>
      <c r="L427" s="14">
        <f t="shared" si="381"/>
        <v>0</v>
      </c>
      <c r="M427" s="14">
        <f t="shared" si="358"/>
        <v>106038.1</v>
      </c>
      <c r="N427" s="14">
        <f t="shared" si="359"/>
        <v>22584.7</v>
      </c>
      <c r="O427" s="14">
        <f t="shared" si="360"/>
        <v>0</v>
      </c>
      <c r="P427" s="14">
        <f t="shared" ref="P427" si="383">P428</f>
        <v>0</v>
      </c>
      <c r="Q427" s="2"/>
    </row>
    <row r="428" spans="1:17" x14ac:dyDescent="0.3">
      <c r="A428" s="33" t="s">
        <v>1298</v>
      </c>
      <c r="B428" s="33" t="s">
        <v>42</v>
      </c>
      <c r="C428" s="33" t="s">
        <v>9</v>
      </c>
      <c r="D428" s="8" t="s">
        <v>192</v>
      </c>
      <c r="E428" s="33" t="s">
        <v>1048</v>
      </c>
      <c r="F428" s="18" t="s">
        <v>489</v>
      </c>
      <c r="G428" s="14">
        <v>106038.1</v>
      </c>
      <c r="H428" s="14">
        <v>22584.7</v>
      </c>
      <c r="I428" s="14"/>
      <c r="J428" s="14"/>
      <c r="K428" s="14"/>
      <c r="L428" s="14"/>
      <c r="M428" s="14">
        <f t="shared" si="358"/>
        <v>106038.1</v>
      </c>
      <c r="N428" s="14">
        <f t="shared" si="359"/>
        <v>22584.7</v>
      </c>
      <c r="O428" s="14">
        <f t="shared" si="360"/>
        <v>0</v>
      </c>
      <c r="P428" s="14"/>
      <c r="Q428" s="2"/>
    </row>
    <row r="429" spans="1:17" ht="63" customHeight="1" x14ac:dyDescent="0.3">
      <c r="A429" s="33" t="s">
        <v>1298</v>
      </c>
      <c r="B429" s="33" t="s">
        <v>42</v>
      </c>
      <c r="C429" s="33" t="s">
        <v>9</v>
      </c>
      <c r="D429" s="8" t="s">
        <v>158</v>
      </c>
      <c r="E429" s="8"/>
      <c r="F429" s="18" t="s">
        <v>518</v>
      </c>
      <c r="G429" s="14">
        <f>G430+G434</f>
        <v>123816.8</v>
      </c>
      <c r="H429" s="14">
        <f t="shared" ref="H429:P429" si="384">H430+H434</f>
        <v>127316.8</v>
      </c>
      <c r="I429" s="14">
        <f t="shared" si="384"/>
        <v>141916.79999999999</v>
      </c>
      <c r="J429" s="14">
        <f t="shared" ref="J429:L429" si="385">J430+J434</f>
        <v>0</v>
      </c>
      <c r="K429" s="14">
        <f t="shared" si="385"/>
        <v>14600</v>
      </c>
      <c r="L429" s="14">
        <f t="shared" si="385"/>
        <v>0</v>
      </c>
      <c r="M429" s="14">
        <f t="shared" si="358"/>
        <v>123816.8</v>
      </c>
      <c r="N429" s="14">
        <f t="shared" si="359"/>
        <v>141916.79999999999</v>
      </c>
      <c r="O429" s="14">
        <f t="shared" si="360"/>
        <v>141916.79999999999</v>
      </c>
      <c r="P429" s="14">
        <f t="shared" si="384"/>
        <v>0</v>
      </c>
      <c r="Q429" s="2"/>
    </row>
    <row r="430" spans="1:17" ht="63" customHeight="1" x14ac:dyDescent="0.3">
      <c r="A430" s="33" t="s">
        <v>1298</v>
      </c>
      <c r="B430" s="33" t="s">
        <v>42</v>
      </c>
      <c r="C430" s="33" t="s">
        <v>9</v>
      </c>
      <c r="D430" s="8" t="s">
        <v>159</v>
      </c>
      <c r="E430" s="8"/>
      <c r="F430" s="18" t="s">
        <v>860</v>
      </c>
      <c r="G430" s="14">
        <f t="shared" ref="G430:L430" si="386">G431</f>
        <v>123816.8</v>
      </c>
      <c r="H430" s="14">
        <f t="shared" si="386"/>
        <v>111416.8</v>
      </c>
      <c r="I430" s="14">
        <f t="shared" si="386"/>
        <v>141916.79999999999</v>
      </c>
      <c r="J430" s="14">
        <f t="shared" si="386"/>
        <v>0</v>
      </c>
      <c r="K430" s="14">
        <f t="shared" si="386"/>
        <v>30500</v>
      </c>
      <c r="L430" s="14">
        <f t="shared" si="386"/>
        <v>0</v>
      </c>
      <c r="M430" s="14">
        <f t="shared" si="358"/>
        <v>123816.8</v>
      </c>
      <c r="N430" s="14">
        <f t="shared" si="359"/>
        <v>141916.79999999999</v>
      </c>
      <c r="O430" s="14">
        <f t="shared" si="360"/>
        <v>141916.79999999999</v>
      </c>
      <c r="P430" s="14">
        <f t="shared" ref="P430" si="387">P431</f>
        <v>0</v>
      </c>
      <c r="Q430" s="2"/>
    </row>
    <row r="431" spans="1:17" ht="31.5" customHeight="1" x14ac:dyDescent="0.3">
      <c r="A431" s="33" t="s">
        <v>1298</v>
      </c>
      <c r="B431" s="33" t="s">
        <v>42</v>
      </c>
      <c r="C431" s="33" t="s">
        <v>9</v>
      </c>
      <c r="D431" s="8" t="s">
        <v>159</v>
      </c>
      <c r="E431" s="43" t="s">
        <v>172</v>
      </c>
      <c r="F431" s="24" t="s">
        <v>479</v>
      </c>
      <c r="G431" s="14">
        <f t="shared" ref="G431:L431" si="388">G432+G433</f>
        <v>123816.8</v>
      </c>
      <c r="H431" s="14">
        <f t="shared" si="388"/>
        <v>111416.8</v>
      </c>
      <c r="I431" s="14">
        <f t="shared" si="388"/>
        <v>141916.79999999999</v>
      </c>
      <c r="J431" s="14">
        <f t="shared" si="388"/>
        <v>0</v>
      </c>
      <c r="K431" s="14">
        <f t="shared" si="388"/>
        <v>30500</v>
      </c>
      <c r="L431" s="14">
        <f t="shared" si="388"/>
        <v>0</v>
      </c>
      <c r="M431" s="14">
        <f t="shared" si="358"/>
        <v>123816.8</v>
      </c>
      <c r="N431" s="14">
        <f t="shared" si="359"/>
        <v>141916.79999999999</v>
      </c>
      <c r="O431" s="14">
        <f t="shared" si="360"/>
        <v>141916.79999999999</v>
      </c>
      <c r="P431" s="14">
        <f t="shared" ref="P431" si="389">P432+P433</f>
        <v>0</v>
      </c>
      <c r="Q431" s="2"/>
    </row>
    <row r="432" spans="1:17" ht="15.75" customHeight="1" x14ac:dyDescent="0.3">
      <c r="A432" s="33" t="s">
        <v>1298</v>
      </c>
      <c r="B432" s="33" t="s">
        <v>42</v>
      </c>
      <c r="C432" s="33" t="s">
        <v>9</v>
      </c>
      <c r="D432" s="8" t="s">
        <v>159</v>
      </c>
      <c r="E432" s="8" t="s">
        <v>1315</v>
      </c>
      <c r="F432" s="13" t="s">
        <v>480</v>
      </c>
      <c r="G432" s="14">
        <v>14591.8</v>
      </c>
      <c r="H432" s="14">
        <v>10000</v>
      </c>
      <c r="I432" s="14">
        <v>10000</v>
      </c>
      <c r="J432" s="14"/>
      <c r="K432" s="14"/>
      <c r="L432" s="14"/>
      <c r="M432" s="14">
        <f t="shared" si="358"/>
        <v>14591.8</v>
      </c>
      <c r="N432" s="14">
        <f t="shared" si="359"/>
        <v>10000</v>
      </c>
      <c r="O432" s="14">
        <f t="shared" si="360"/>
        <v>10000</v>
      </c>
      <c r="P432" s="14"/>
      <c r="Q432" s="2"/>
    </row>
    <row r="433" spans="1:17" ht="15.75" customHeight="1" x14ac:dyDescent="0.3">
      <c r="A433" s="33" t="s">
        <v>1298</v>
      </c>
      <c r="B433" s="33" t="s">
        <v>42</v>
      </c>
      <c r="C433" s="33" t="s">
        <v>9</v>
      </c>
      <c r="D433" s="8" t="s">
        <v>159</v>
      </c>
      <c r="E433" s="33" t="s">
        <v>1048</v>
      </c>
      <c r="F433" s="18" t="s">
        <v>489</v>
      </c>
      <c r="G433" s="14">
        <v>109225</v>
      </c>
      <c r="H433" s="14">
        <v>101416.8</v>
      </c>
      <c r="I433" s="14">
        <v>131916.79999999999</v>
      </c>
      <c r="J433" s="14"/>
      <c r="K433" s="14">
        <v>30500</v>
      </c>
      <c r="L433" s="14"/>
      <c r="M433" s="14">
        <f t="shared" si="358"/>
        <v>109225</v>
      </c>
      <c r="N433" s="14">
        <f t="shared" si="359"/>
        <v>131916.79999999999</v>
      </c>
      <c r="O433" s="14">
        <f t="shared" si="360"/>
        <v>131916.79999999999</v>
      </c>
      <c r="P433" s="14"/>
      <c r="Q433" s="2"/>
    </row>
    <row r="434" spans="1:17" ht="47.25" hidden="1" x14ac:dyDescent="0.25">
      <c r="A434" s="33" t="s">
        <v>1298</v>
      </c>
      <c r="B434" s="33" t="s">
        <v>42</v>
      </c>
      <c r="C434" s="33" t="s">
        <v>9</v>
      </c>
      <c r="D434" s="8" t="s">
        <v>1049</v>
      </c>
      <c r="E434" s="43"/>
      <c r="F434" s="18" t="s">
        <v>1139</v>
      </c>
      <c r="G434" s="14">
        <f>G435</f>
        <v>0</v>
      </c>
      <c r="H434" s="14">
        <f t="shared" ref="H434:P436" si="390">H435</f>
        <v>15900</v>
      </c>
      <c r="I434" s="14">
        <f t="shared" si="390"/>
        <v>0</v>
      </c>
      <c r="J434" s="14">
        <f t="shared" si="390"/>
        <v>0</v>
      </c>
      <c r="K434" s="14">
        <f t="shared" si="390"/>
        <v>-15900</v>
      </c>
      <c r="L434" s="14">
        <f t="shared" si="390"/>
        <v>0</v>
      </c>
      <c r="M434" s="14">
        <f t="shared" si="358"/>
        <v>0</v>
      </c>
      <c r="N434" s="14">
        <f t="shared" si="359"/>
        <v>0</v>
      </c>
      <c r="O434" s="14">
        <f t="shared" si="360"/>
        <v>0</v>
      </c>
      <c r="P434" s="14">
        <f t="shared" si="390"/>
        <v>0</v>
      </c>
      <c r="Q434" s="3">
        <v>0</v>
      </c>
    </row>
    <row r="435" spans="1:17" ht="15.75" hidden="1" customHeight="1" x14ac:dyDescent="0.25">
      <c r="A435" s="33" t="s">
        <v>1298</v>
      </c>
      <c r="B435" s="33" t="s">
        <v>42</v>
      </c>
      <c r="C435" s="33" t="s">
        <v>9</v>
      </c>
      <c r="D435" s="8" t="s">
        <v>1057</v>
      </c>
      <c r="E435" s="43"/>
      <c r="F435" s="18" t="s">
        <v>1140</v>
      </c>
      <c r="G435" s="14">
        <f>G436</f>
        <v>0</v>
      </c>
      <c r="H435" s="14">
        <f t="shared" si="390"/>
        <v>15900</v>
      </c>
      <c r="I435" s="14">
        <f t="shared" si="390"/>
        <v>0</v>
      </c>
      <c r="J435" s="14">
        <f t="shared" si="390"/>
        <v>0</v>
      </c>
      <c r="K435" s="14">
        <f t="shared" si="390"/>
        <v>-15900</v>
      </c>
      <c r="L435" s="14">
        <f t="shared" si="390"/>
        <v>0</v>
      </c>
      <c r="M435" s="14">
        <f t="shared" si="358"/>
        <v>0</v>
      </c>
      <c r="N435" s="14">
        <f t="shared" si="359"/>
        <v>0</v>
      </c>
      <c r="O435" s="14">
        <f t="shared" si="360"/>
        <v>0</v>
      </c>
      <c r="P435" s="14">
        <f t="shared" si="390"/>
        <v>0</v>
      </c>
      <c r="Q435" s="3">
        <v>0</v>
      </c>
    </row>
    <row r="436" spans="1:17" ht="31.5" hidden="1" x14ac:dyDescent="0.25">
      <c r="A436" s="33" t="s">
        <v>1298</v>
      </c>
      <c r="B436" s="33" t="s">
        <v>42</v>
      </c>
      <c r="C436" s="33" t="s">
        <v>9</v>
      </c>
      <c r="D436" s="8" t="s">
        <v>1057</v>
      </c>
      <c r="E436" s="43" t="s">
        <v>250</v>
      </c>
      <c r="F436" s="24" t="s">
        <v>477</v>
      </c>
      <c r="G436" s="14">
        <f>G437</f>
        <v>0</v>
      </c>
      <c r="H436" s="14">
        <f t="shared" si="390"/>
        <v>15900</v>
      </c>
      <c r="I436" s="14">
        <f t="shared" si="390"/>
        <v>0</v>
      </c>
      <c r="J436" s="14">
        <f t="shared" si="390"/>
        <v>0</v>
      </c>
      <c r="K436" s="14">
        <f t="shared" si="390"/>
        <v>-15900</v>
      </c>
      <c r="L436" s="14">
        <f t="shared" si="390"/>
        <v>0</v>
      </c>
      <c r="M436" s="14">
        <f t="shared" si="358"/>
        <v>0</v>
      </c>
      <c r="N436" s="14">
        <f t="shared" si="359"/>
        <v>0</v>
      </c>
      <c r="O436" s="14">
        <f t="shared" si="360"/>
        <v>0</v>
      </c>
      <c r="P436" s="14">
        <f t="shared" si="390"/>
        <v>0</v>
      </c>
      <c r="Q436" s="3">
        <v>0</v>
      </c>
    </row>
    <row r="437" spans="1:17" ht="110.25" hidden="1" x14ac:dyDescent="0.25">
      <c r="A437" s="33" t="s">
        <v>1298</v>
      </c>
      <c r="B437" s="33" t="s">
        <v>42</v>
      </c>
      <c r="C437" s="33" t="s">
        <v>9</v>
      </c>
      <c r="D437" s="8" t="s">
        <v>1057</v>
      </c>
      <c r="E437" s="43" t="s">
        <v>1314</v>
      </c>
      <c r="F437" s="18" t="s">
        <v>488</v>
      </c>
      <c r="G437" s="14"/>
      <c r="H437" s="14">
        <v>15900</v>
      </c>
      <c r="I437" s="14"/>
      <c r="J437" s="14"/>
      <c r="K437" s="14">
        <v>-15900</v>
      </c>
      <c r="L437" s="14"/>
      <c r="M437" s="14">
        <f t="shared" si="358"/>
        <v>0</v>
      </c>
      <c r="N437" s="14">
        <f t="shared" si="359"/>
        <v>0</v>
      </c>
      <c r="O437" s="14">
        <f t="shared" si="360"/>
        <v>0</v>
      </c>
      <c r="P437" s="14"/>
      <c r="Q437" s="3">
        <v>0</v>
      </c>
    </row>
    <row r="438" spans="1:17" ht="31.5" customHeight="1" x14ac:dyDescent="0.3">
      <c r="A438" s="33" t="s">
        <v>1298</v>
      </c>
      <c r="B438" s="33" t="s">
        <v>42</v>
      </c>
      <c r="C438" s="33" t="s">
        <v>9</v>
      </c>
      <c r="D438" s="8" t="s">
        <v>193</v>
      </c>
      <c r="E438" s="8"/>
      <c r="F438" s="13" t="s">
        <v>522</v>
      </c>
      <c r="G438" s="14">
        <f t="shared" ref="G438:L438" si="391">G439</f>
        <v>7990.3</v>
      </c>
      <c r="H438" s="14">
        <f t="shared" si="391"/>
        <v>7645.3</v>
      </c>
      <c r="I438" s="14">
        <f t="shared" si="391"/>
        <v>7645.3</v>
      </c>
      <c r="J438" s="14">
        <f t="shared" si="391"/>
        <v>0</v>
      </c>
      <c r="K438" s="14">
        <f t="shared" si="391"/>
        <v>0</v>
      </c>
      <c r="L438" s="14">
        <f t="shared" si="391"/>
        <v>0</v>
      </c>
      <c r="M438" s="14">
        <f t="shared" si="358"/>
        <v>7990.3</v>
      </c>
      <c r="N438" s="14">
        <f t="shared" si="359"/>
        <v>7645.3</v>
      </c>
      <c r="O438" s="14">
        <f t="shared" si="360"/>
        <v>7645.3</v>
      </c>
      <c r="P438" s="14">
        <f t="shared" ref="P438" si="392">P439</f>
        <v>0</v>
      </c>
      <c r="Q438" s="2"/>
    </row>
    <row r="439" spans="1:17" ht="46.8" x14ac:dyDescent="0.3">
      <c r="A439" s="33" t="s">
        <v>1298</v>
      </c>
      <c r="B439" s="33" t="s">
        <v>42</v>
      </c>
      <c r="C439" s="33" t="s">
        <v>9</v>
      </c>
      <c r="D439" s="8" t="s">
        <v>194</v>
      </c>
      <c r="E439" s="8"/>
      <c r="F439" s="18" t="s">
        <v>783</v>
      </c>
      <c r="G439" s="14">
        <f>G440+G443</f>
        <v>7990.3</v>
      </c>
      <c r="H439" s="14">
        <f t="shared" ref="H439:P439" si="393">H440+H443</f>
        <v>7645.3</v>
      </c>
      <c r="I439" s="14">
        <f t="shared" si="393"/>
        <v>7645.3</v>
      </c>
      <c r="J439" s="14">
        <f t="shared" ref="J439:L439" si="394">J440+J443</f>
        <v>0</v>
      </c>
      <c r="K439" s="14">
        <f t="shared" si="394"/>
        <v>0</v>
      </c>
      <c r="L439" s="14">
        <f t="shared" si="394"/>
        <v>0</v>
      </c>
      <c r="M439" s="14">
        <f t="shared" si="358"/>
        <v>7990.3</v>
      </c>
      <c r="N439" s="14">
        <f t="shared" si="359"/>
        <v>7645.3</v>
      </c>
      <c r="O439" s="14">
        <f t="shared" si="360"/>
        <v>7645.3</v>
      </c>
      <c r="P439" s="14">
        <f t="shared" si="393"/>
        <v>0</v>
      </c>
      <c r="Q439" s="2"/>
    </row>
    <row r="440" spans="1:17" ht="63" customHeight="1" x14ac:dyDescent="0.3">
      <c r="A440" s="33" t="s">
        <v>1298</v>
      </c>
      <c r="B440" s="33" t="s">
        <v>42</v>
      </c>
      <c r="C440" s="33" t="s">
        <v>9</v>
      </c>
      <c r="D440" s="8" t="s">
        <v>195</v>
      </c>
      <c r="E440" s="8"/>
      <c r="F440" s="24" t="s">
        <v>973</v>
      </c>
      <c r="G440" s="14">
        <f t="shared" ref="G440:L441" si="395">G441</f>
        <v>5587.8</v>
      </c>
      <c r="H440" s="14">
        <f t="shared" si="395"/>
        <v>5587.8</v>
      </c>
      <c r="I440" s="14">
        <f t="shared" si="395"/>
        <v>5587.8</v>
      </c>
      <c r="J440" s="14">
        <f t="shared" si="395"/>
        <v>0</v>
      </c>
      <c r="K440" s="14">
        <f t="shared" si="395"/>
        <v>0</v>
      </c>
      <c r="L440" s="14">
        <f t="shared" si="395"/>
        <v>0</v>
      </c>
      <c r="M440" s="14">
        <f t="shared" si="358"/>
        <v>5587.8</v>
      </c>
      <c r="N440" s="14">
        <f t="shared" si="359"/>
        <v>5587.8</v>
      </c>
      <c r="O440" s="14">
        <f t="shared" si="360"/>
        <v>5587.8</v>
      </c>
      <c r="P440" s="14">
        <f t="shared" ref="P440:P441" si="396">P441</f>
        <v>0</v>
      </c>
      <c r="Q440" s="2"/>
    </row>
    <row r="441" spans="1:17" ht="31.5" customHeight="1" x14ac:dyDescent="0.3">
      <c r="A441" s="33" t="s">
        <v>1298</v>
      </c>
      <c r="B441" s="33" t="s">
        <v>42</v>
      </c>
      <c r="C441" s="33" t="s">
        <v>9</v>
      </c>
      <c r="D441" s="8" t="s">
        <v>195</v>
      </c>
      <c r="E441" s="43" t="s">
        <v>172</v>
      </c>
      <c r="F441" s="24" t="s">
        <v>479</v>
      </c>
      <c r="G441" s="14">
        <f t="shared" si="395"/>
        <v>5587.8</v>
      </c>
      <c r="H441" s="14">
        <f t="shared" si="395"/>
        <v>5587.8</v>
      </c>
      <c r="I441" s="14">
        <f t="shared" si="395"/>
        <v>5587.8</v>
      </c>
      <c r="J441" s="14">
        <f t="shared" si="395"/>
        <v>0</v>
      </c>
      <c r="K441" s="14">
        <f t="shared" si="395"/>
        <v>0</v>
      </c>
      <c r="L441" s="14">
        <f t="shared" si="395"/>
        <v>0</v>
      </c>
      <c r="M441" s="14">
        <f t="shared" si="358"/>
        <v>5587.8</v>
      </c>
      <c r="N441" s="14">
        <f t="shared" si="359"/>
        <v>5587.8</v>
      </c>
      <c r="O441" s="14">
        <f t="shared" si="360"/>
        <v>5587.8</v>
      </c>
      <c r="P441" s="14">
        <f t="shared" si="396"/>
        <v>0</v>
      </c>
      <c r="Q441" s="2"/>
    </row>
    <row r="442" spans="1:17" ht="15.75" customHeight="1" x14ac:dyDescent="0.3">
      <c r="A442" s="33" t="s">
        <v>1298</v>
      </c>
      <c r="B442" s="33" t="s">
        <v>42</v>
      </c>
      <c r="C442" s="33" t="s">
        <v>9</v>
      </c>
      <c r="D442" s="8" t="s">
        <v>195</v>
      </c>
      <c r="E442" s="33" t="s">
        <v>1048</v>
      </c>
      <c r="F442" s="18" t="s">
        <v>489</v>
      </c>
      <c r="G442" s="14">
        <v>5587.8</v>
      </c>
      <c r="H442" s="14">
        <v>5587.8</v>
      </c>
      <c r="I442" s="14">
        <v>5587.8</v>
      </c>
      <c r="J442" s="14"/>
      <c r="K442" s="14"/>
      <c r="L442" s="14"/>
      <c r="M442" s="14">
        <f t="shared" si="358"/>
        <v>5587.8</v>
      </c>
      <c r="N442" s="14">
        <f t="shared" si="359"/>
        <v>5587.8</v>
      </c>
      <c r="O442" s="14">
        <f t="shared" si="360"/>
        <v>5587.8</v>
      </c>
      <c r="P442" s="14"/>
      <c r="Q442" s="2"/>
    </row>
    <row r="443" spans="1:17" ht="63" customHeight="1" x14ac:dyDescent="0.3">
      <c r="A443" s="33" t="s">
        <v>1298</v>
      </c>
      <c r="B443" s="33" t="s">
        <v>42</v>
      </c>
      <c r="C443" s="33" t="s">
        <v>9</v>
      </c>
      <c r="D443" s="8" t="s">
        <v>196</v>
      </c>
      <c r="E443" s="8"/>
      <c r="F443" s="18" t="s">
        <v>975</v>
      </c>
      <c r="G443" s="14">
        <f t="shared" ref="G443:L444" si="397">G444</f>
        <v>2402.5</v>
      </c>
      <c r="H443" s="14">
        <f t="shared" si="397"/>
        <v>2057.5</v>
      </c>
      <c r="I443" s="14">
        <f t="shared" si="397"/>
        <v>2057.5</v>
      </c>
      <c r="J443" s="14">
        <f t="shared" si="397"/>
        <v>0</v>
      </c>
      <c r="K443" s="14">
        <f t="shared" si="397"/>
        <v>0</v>
      </c>
      <c r="L443" s="14">
        <f t="shared" si="397"/>
        <v>0</v>
      </c>
      <c r="M443" s="14">
        <f t="shared" si="358"/>
        <v>2402.5</v>
      </c>
      <c r="N443" s="14">
        <f t="shared" si="359"/>
        <v>2057.5</v>
      </c>
      <c r="O443" s="14">
        <f t="shared" si="360"/>
        <v>2057.5</v>
      </c>
      <c r="P443" s="14">
        <f t="shared" ref="P443" si="398">P444</f>
        <v>0</v>
      </c>
      <c r="Q443" s="2"/>
    </row>
    <row r="444" spans="1:17" ht="31.5" customHeight="1" x14ac:dyDescent="0.3">
      <c r="A444" s="33" t="s">
        <v>1298</v>
      </c>
      <c r="B444" s="33" t="s">
        <v>42</v>
      </c>
      <c r="C444" s="33" t="s">
        <v>9</v>
      </c>
      <c r="D444" s="8" t="s">
        <v>196</v>
      </c>
      <c r="E444" s="43" t="s">
        <v>172</v>
      </c>
      <c r="F444" s="24" t="s">
        <v>479</v>
      </c>
      <c r="G444" s="14">
        <f t="shared" si="397"/>
        <v>2402.5</v>
      </c>
      <c r="H444" s="14">
        <f t="shared" si="397"/>
        <v>2057.5</v>
      </c>
      <c r="I444" s="14">
        <f t="shared" si="397"/>
        <v>2057.5</v>
      </c>
      <c r="J444" s="14">
        <f t="shared" si="397"/>
        <v>0</v>
      </c>
      <c r="K444" s="14">
        <f t="shared" si="397"/>
        <v>0</v>
      </c>
      <c r="L444" s="14">
        <f t="shared" si="397"/>
        <v>0</v>
      </c>
      <c r="M444" s="14">
        <f t="shared" si="358"/>
        <v>2402.5</v>
      </c>
      <c r="N444" s="14">
        <f t="shared" si="359"/>
        <v>2057.5</v>
      </c>
      <c r="O444" s="14">
        <f t="shared" si="360"/>
        <v>2057.5</v>
      </c>
      <c r="P444" s="14">
        <f t="shared" ref="P444" si="399">P445</f>
        <v>0</v>
      </c>
      <c r="Q444" s="2"/>
    </row>
    <row r="445" spans="1:17" ht="15.75" customHeight="1" x14ac:dyDescent="0.3">
      <c r="A445" s="33" t="s">
        <v>1298</v>
      </c>
      <c r="B445" s="33" t="s">
        <v>42</v>
      </c>
      <c r="C445" s="33" t="s">
        <v>9</v>
      </c>
      <c r="D445" s="8" t="s">
        <v>196</v>
      </c>
      <c r="E445" s="33" t="s">
        <v>1048</v>
      </c>
      <c r="F445" s="18" t="s">
        <v>489</v>
      </c>
      <c r="G445" s="14">
        <v>2402.5</v>
      </c>
      <c r="H445" s="14">
        <v>2057.5</v>
      </c>
      <c r="I445" s="14">
        <v>2057.5</v>
      </c>
      <c r="J445" s="14"/>
      <c r="K445" s="14"/>
      <c r="L445" s="14"/>
      <c r="M445" s="14">
        <f t="shared" si="358"/>
        <v>2402.5</v>
      </c>
      <c r="N445" s="14">
        <f t="shared" si="359"/>
        <v>2057.5</v>
      </c>
      <c r="O445" s="14">
        <f t="shared" si="360"/>
        <v>2057.5</v>
      </c>
      <c r="P445" s="14"/>
      <c r="Q445" s="2"/>
    </row>
    <row r="446" spans="1:17" s="9" customFormat="1" ht="15.75" customHeight="1" x14ac:dyDescent="0.3">
      <c r="A446" s="6" t="s">
        <v>1298</v>
      </c>
      <c r="B446" s="6" t="s">
        <v>42</v>
      </c>
      <c r="C446" s="6" t="s">
        <v>24</v>
      </c>
      <c r="D446" s="6"/>
      <c r="E446" s="6"/>
      <c r="F446" s="7" t="s">
        <v>47</v>
      </c>
      <c r="G446" s="16">
        <f t="shared" ref="G446:L450" si="400">G447</f>
        <v>20676.199999999997</v>
      </c>
      <c r="H446" s="16">
        <f t="shared" si="400"/>
        <v>20676.199999999997</v>
      </c>
      <c r="I446" s="16">
        <f t="shared" si="400"/>
        <v>20676.199999999997</v>
      </c>
      <c r="J446" s="16">
        <f t="shared" si="400"/>
        <v>0</v>
      </c>
      <c r="K446" s="16">
        <f t="shared" si="400"/>
        <v>0</v>
      </c>
      <c r="L446" s="16">
        <f t="shared" si="400"/>
        <v>0</v>
      </c>
      <c r="M446" s="16">
        <f t="shared" si="358"/>
        <v>20676.199999999997</v>
      </c>
      <c r="N446" s="16">
        <f t="shared" si="359"/>
        <v>20676.199999999997</v>
      </c>
      <c r="O446" s="16">
        <f t="shared" si="360"/>
        <v>20676.199999999997</v>
      </c>
      <c r="P446" s="16">
        <f t="shared" ref="P446:P450" si="401">P447</f>
        <v>0</v>
      </c>
    </row>
    <row r="447" spans="1:17" ht="31.5" customHeight="1" x14ac:dyDescent="0.3">
      <c r="A447" s="33" t="s">
        <v>1298</v>
      </c>
      <c r="B447" s="33" t="s">
        <v>42</v>
      </c>
      <c r="C447" s="33" t="s">
        <v>24</v>
      </c>
      <c r="D447" s="8" t="s">
        <v>113</v>
      </c>
      <c r="E447" s="8"/>
      <c r="F447" s="24" t="s">
        <v>680</v>
      </c>
      <c r="G447" s="14">
        <f t="shared" si="400"/>
        <v>20676.199999999997</v>
      </c>
      <c r="H447" s="14">
        <f t="shared" si="400"/>
        <v>20676.199999999997</v>
      </c>
      <c r="I447" s="14">
        <f t="shared" si="400"/>
        <v>20676.199999999997</v>
      </c>
      <c r="J447" s="14">
        <f t="shared" si="400"/>
        <v>0</v>
      </c>
      <c r="K447" s="14">
        <f t="shared" si="400"/>
        <v>0</v>
      </c>
      <c r="L447" s="14">
        <f t="shared" si="400"/>
        <v>0</v>
      </c>
      <c r="M447" s="14">
        <f t="shared" si="358"/>
        <v>20676.199999999997</v>
      </c>
      <c r="N447" s="14">
        <f t="shared" si="359"/>
        <v>20676.199999999997</v>
      </c>
      <c r="O447" s="14">
        <f t="shared" si="360"/>
        <v>20676.199999999997</v>
      </c>
      <c r="P447" s="14">
        <f t="shared" si="401"/>
        <v>0</v>
      </c>
      <c r="Q447" s="2"/>
    </row>
    <row r="448" spans="1:17" ht="31.5" customHeight="1" x14ac:dyDescent="0.3">
      <c r="A448" s="33" t="s">
        <v>1298</v>
      </c>
      <c r="B448" s="33" t="s">
        <v>42</v>
      </c>
      <c r="C448" s="33" t="s">
        <v>24</v>
      </c>
      <c r="D448" s="8" t="s">
        <v>114</v>
      </c>
      <c r="E448" s="8"/>
      <c r="F448" s="24" t="s">
        <v>682</v>
      </c>
      <c r="G448" s="14">
        <f t="shared" ref="G448:L448" si="402">G449+G452</f>
        <v>20676.199999999997</v>
      </c>
      <c r="H448" s="14">
        <f t="shared" si="402"/>
        <v>20676.199999999997</v>
      </c>
      <c r="I448" s="14">
        <f t="shared" si="402"/>
        <v>20676.199999999997</v>
      </c>
      <c r="J448" s="14">
        <f t="shared" si="402"/>
        <v>0</v>
      </c>
      <c r="K448" s="14">
        <f t="shared" si="402"/>
        <v>0</v>
      </c>
      <c r="L448" s="14">
        <f t="shared" si="402"/>
        <v>0</v>
      </c>
      <c r="M448" s="14">
        <f t="shared" si="358"/>
        <v>20676.199999999997</v>
      </c>
      <c r="N448" s="14">
        <f t="shared" si="359"/>
        <v>20676.199999999997</v>
      </c>
      <c r="O448" s="14">
        <f t="shared" si="360"/>
        <v>20676.199999999997</v>
      </c>
      <c r="P448" s="14">
        <f t="shared" ref="P448" si="403">P449+P452</f>
        <v>0</v>
      </c>
      <c r="Q448" s="2"/>
    </row>
    <row r="449" spans="1:17" ht="31.5" customHeight="1" x14ac:dyDescent="0.3">
      <c r="A449" s="33" t="s">
        <v>1298</v>
      </c>
      <c r="B449" s="33" t="s">
        <v>42</v>
      </c>
      <c r="C449" s="33" t="s">
        <v>24</v>
      </c>
      <c r="D449" s="43" t="s">
        <v>115</v>
      </c>
      <c r="E449" s="8"/>
      <c r="F449" s="24" t="s">
        <v>675</v>
      </c>
      <c r="G449" s="14">
        <f t="shared" si="400"/>
        <v>19102.099999999999</v>
      </c>
      <c r="H449" s="14">
        <f t="shared" si="400"/>
        <v>19102.099999999999</v>
      </c>
      <c r="I449" s="14">
        <f t="shared" si="400"/>
        <v>19102.099999999999</v>
      </c>
      <c r="J449" s="14">
        <f t="shared" si="400"/>
        <v>0</v>
      </c>
      <c r="K449" s="14">
        <f t="shared" si="400"/>
        <v>0</v>
      </c>
      <c r="L449" s="14">
        <f t="shared" si="400"/>
        <v>0</v>
      </c>
      <c r="M449" s="14">
        <f t="shared" si="358"/>
        <v>19102.099999999999</v>
      </c>
      <c r="N449" s="14">
        <f t="shared" si="359"/>
        <v>19102.099999999999</v>
      </c>
      <c r="O449" s="14">
        <f t="shared" si="360"/>
        <v>19102.099999999999</v>
      </c>
      <c r="P449" s="14">
        <f t="shared" si="401"/>
        <v>0</v>
      </c>
      <c r="Q449" s="2"/>
    </row>
    <row r="450" spans="1:17" ht="78.75" customHeight="1" x14ac:dyDescent="0.3">
      <c r="A450" s="33" t="s">
        <v>1298</v>
      </c>
      <c r="B450" s="33" t="s">
        <v>42</v>
      </c>
      <c r="C450" s="33" t="s">
        <v>24</v>
      </c>
      <c r="D450" s="43" t="s">
        <v>115</v>
      </c>
      <c r="E450" s="43" t="s">
        <v>202</v>
      </c>
      <c r="F450" s="24" t="s">
        <v>466</v>
      </c>
      <c r="G450" s="14">
        <f t="shared" si="400"/>
        <v>19102.099999999999</v>
      </c>
      <c r="H450" s="14">
        <f t="shared" si="400"/>
        <v>19102.099999999999</v>
      </c>
      <c r="I450" s="14">
        <f t="shared" si="400"/>
        <v>19102.099999999999</v>
      </c>
      <c r="J450" s="14">
        <f t="shared" si="400"/>
        <v>0</v>
      </c>
      <c r="K450" s="14">
        <f t="shared" si="400"/>
        <v>0</v>
      </c>
      <c r="L450" s="14">
        <f t="shared" si="400"/>
        <v>0</v>
      </c>
      <c r="M450" s="14">
        <f t="shared" si="358"/>
        <v>19102.099999999999</v>
      </c>
      <c r="N450" s="14">
        <f t="shared" si="359"/>
        <v>19102.099999999999</v>
      </c>
      <c r="O450" s="14">
        <f t="shared" si="360"/>
        <v>19102.099999999999</v>
      </c>
      <c r="P450" s="14">
        <f t="shared" si="401"/>
        <v>0</v>
      </c>
      <c r="Q450" s="2"/>
    </row>
    <row r="451" spans="1:17" ht="31.5" customHeight="1" x14ac:dyDescent="0.3">
      <c r="A451" s="33" t="s">
        <v>1298</v>
      </c>
      <c r="B451" s="33" t="s">
        <v>42</v>
      </c>
      <c r="C451" s="33" t="s">
        <v>24</v>
      </c>
      <c r="D451" s="43" t="s">
        <v>115</v>
      </c>
      <c r="E451" s="43" t="s">
        <v>1058</v>
      </c>
      <c r="F451" s="24" t="s">
        <v>468</v>
      </c>
      <c r="G451" s="14">
        <v>19102.099999999999</v>
      </c>
      <c r="H451" s="14">
        <v>19102.099999999999</v>
      </c>
      <c r="I451" s="14">
        <v>19102.099999999999</v>
      </c>
      <c r="J451" s="14"/>
      <c r="K451" s="14"/>
      <c r="L451" s="14"/>
      <c r="M451" s="14">
        <f t="shared" si="358"/>
        <v>19102.099999999999</v>
      </c>
      <c r="N451" s="14">
        <f t="shared" si="359"/>
        <v>19102.099999999999</v>
      </c>
      <c r="O451" s="14">
        <f t="shared" si="360"/>
        <v>19102.099999999999</v>
      </c>
      <c r="P451" s="14"/>
      <c r="Q451" s="2"/>
    </row>
    <row r="452" spans="1:17" ht="31.5" customHeight="1" x14ac:dyDescent="0.3">
      <c r="A452" s="33" t="s">
        <v>1298</v>
      </c>
      <c r="B452" s="33" t="s">
        <v>42</v>
      </c>
      <c r="C452" s="33" t="s">
        <v>24</v>
      </c>
      <c r="D452" s="43" t="s">
        <v>116</v>
      </c>
      <c r="E452" s="8"/>
      <c r="F452" s="24" t="s">
        <v>677</v>
      </c>
      <c r="G452" s="14">
        <f t="shared" ref="G452:L452" si="404">G453+G455+G457</f>
        <v>1574.1</v>
      </c>
      <c r="H452" s="14">
        <f t="shared" si="404"/>
        <v>1574.1</v>
      </c>
      <c r="I452" s="14">
        <f t="shared" si="404"/>
        <v>1574.1</v>
      </c>
      <c r="J452" s="14">
        <f t="shared" si="404"/>
        <v>0</v>
      </c>
      <c r="K452" s="14">
        <f t="shared" si="404"/>
        <v>0</v>
      </c>
      <c r="L452" s="14">
        <f t="shared" si="404"/>
        <v>0</v>
      </c>
      <c r="M452" s="14">
        <f t="shared" si="358"/>
        <v>1574.1</v>
      </c>
      <c r="N452" s="14">
        <f t="shared" si="359"/>
        <v>1574.1</v>
      </c>
      <c r="O452" s="14">
        <f t="shared" si="360"/>
        <v>1574.1</v>
      </c>
      <c r="P452" s="14">
        <f t="shared" ref="P452" si="405">P453+P455+P457</f>
        <v>0</v>
      </c>
      <c r="Q452" s="2"/>
    </row>
    <row r="453" spans="1:17" ht="78.75" customHeight="1" x14ac:dyDescent="0.3">
      <c r="A453" s="33" t="s">
        <v>1298</v>
      </c>
      <c r="B453" s="33" t="s">
        <v>42</v>
      </c>
      <c r="C453" s="33" t="s">
        <v>24</v>
      </c>
      <c r="D453" s="43" t="s">
        <v>116</v>
      </c>
      <c r="E453" s="43" t="s">
        <v>202</v>
      </c>
      <c r="F453" s="24" t="s">
        <v>466</v>
      </c>
      <c r="G453" s="14">
        <f t="shared" ref="G453:L453" si="406">G454</f>
        <v>50</v>
      </c>
      <c r="H453" s="14">
        <f t="shared" si="406"/>
        <v>50</v>
      </c>
      <c r="I453" s="14">
        <f t="shared" si="406"/>
        <v>50</v>
      </c>
      <c r="J453" s="14">
        <f t="shared" si="406"/>
        <v>0</v>
      </c>
      <c r="K453" s="14">
        <f t="shared" si="406"/>
        <v>0</v>
      </c>
      <c r="L453" s="14">
        <f t="shared" si="406"/>
        <v>0</v>
      </c>
      <c r="M453" s="14">
        <f t="shared" si="358"/>
        <v>50</v>
      </c>
      <c r="N453" s="14">
        <f t="shared" si="359"/>
        <v>50</v>
      </c>
      <c r="O453" s="14">
        <f t="shared" si="360"/>
        <v>50</v>
      </c>
      <c r="P453" s="14">
        <f t="shared" ref="P453" si="407">P454</f>
        <v>0</v>
      </c>
      <c r="Q453" s="2"/>
    </row>
    <row r="454" spans="1:17" ht="31.5" customHeight="1" x14ac:dyDescent="0.3">
      <c r="A454" s="33" t="s">
        <v>1298</v>
      </c>
      <c r="B454" s="33" t="s">
        <v>42</v>
      </c>
      <c r="C454" s="33" t="s">
        <v>24</v>
      </c>
      <c r="D454" s="43" t="s">
        <v>116</v>
      </c>
      <c r="E454" s="43" t="s">
        <v>1058</v>
      </c>
      <c r="F454" s="24" t="s">
        <v>468</v>
      </c>
      <c r="G454" s="14">
        <v>50</v>
      </c>
      <c r="H454" s="14">
        <v>50</v>
      </c>
      <c r="I454" s="14">
        <v>50</v>
      </c>
      <c r="J454" s="14"/>
      <c r="K454" s="14"/>
      <c r="L454" s="14"/>
      <c r="M454" s="14">
        <f t="shared" si="358"/>
        <v>50</v>
      </c>
      <c r="N454" s="14">
        <f t="shared" si="359"/>
        <v>50</v>
      </c>
      <c r="O454" s="14">
        <f t="shared" si="360"/>
        <v>50</v>
      </c>
      <c r="P454" s="14"/>
      <c r="Q454" s="2"/>
    </row>
    <row r="455" spans="1:17" ht="31.5" customHeight="1" x14ac:dyDescent="0.3">
      <c r="A455" s="33" t="s">
        <v>1298</v>
      </c>
      <c r="B455" s="33" t="s">
        <v>42</v>
      </c>
      <c r="C455" s="33" t="s">
        <v>24</v>
      </c>
      <c r="D455" s="43" t="s">
        <v>116</v>
      </c>
      <c r="E455" s="43" t="s">
        <v>150</v>
      </c>
      <c r="F455" s="24" t="s">
        <v>469</v>
      </c>
      <c r="G455" s="14">
        <f t="shared" ref="G455:L455" si="408">G456</f>
        <v>1521</v>
      </c>
      <c r="H455" s="14">
        <f t="shared" si="408"/>
        <v>1521</v>
      </c>
      <c r="I455" s="14">
        <f t="shared" si="408"/>
        <v>1521</v>
      </c>
      <c r="J455" s="14">
        <f t="shared" si="408"/>
        <v>0</v>
      </c>
      <c r="K455" s="14">
        <f t="shared" si="408"/>
        <v>0</v>
      </c>
      <c r="L455" s="14">
        <f t="shared" si="408"/>
        <v>0</v>
      </c>
      <c r="M455" s="14">
        <f t="shared" si="358"/>
        <v>1521</v>
      </c>
      <c r="N455" s="14">
        <f t="shared" si="359"/>
        <v>1521</v>
      </c>
      <c r="O455" s="14">
        <f t="shared" si="360"/>
        <v>1521</v>
      </c>
      <c r="P455" s="14">
        <f t="shared" ref="P455" si="409">P456</f>
        <v>0</v>
      </c>
      <c r="Q455" s="2"/>
    </row>
    <row r="456" spans="1:17" ht="31.5" customHeight="1" x14ac:dyDescent="0.3">
      <c r="A456" s="33" t="s">
        <v>1298</v>
      </c>
      <c r="B456" s="33" t="s">
        <v>42</v>
      </c>
      <c r="C456" s="33" t="s">
        <v>24</v>
      </c>
      <c r="D456" s="43" t="s">
        <v>116</v>
      </c>
      <c r="E456" s="8" t="s">
        <v>1074</v>
      </c>
      <c r="F456" s="24" t="s">
        <v>470</v>
      </c>
      <c r="G456" s="14">
        <v>1521</v>
      </c>
      <c r="H456" s="14">
        <v>1521</v>
      </c>
      <c r="I456" s="14">
        <v>1521</v>
      </c>
      <c r="J456" s="14"/>
      <c r="K456" s="14"/>
      <c r="L456" s="14"/>
      <c r="M456" s="14">
        <f t="shared" si="358"/>
        <v>1521</v>
      </c>
      <c r="N456" s="14">
        <f t="shared" si="359"/>
        <v>1521</v>
      </c>
      <c r="O456" s="14">
        <f t="shared" si="360"/>
        <v>1521</v>
      </c>
      <c r="P456" s="14"/>
      <c r="Q456" s="2"/>
    </row>
    <row r="457" spans="1:17" ht="15.75" customHeight="1" x14ac:dyDescent="0.3">
      <c r="A457" s="33" t="s">
        <v>1298</v>
      </c>
      <c r="B457" s="33" t="s">
        <v>42</v>
      </c>
      <c r="C457" s="33" t="s">
        <v>24</v>
      </c>
      <c r="D457" s="43" t="s">
        <v>116</v>
      </c>
      <c r="E457" s="43" t="s">
        <v>236</v>
      </c>
      <c r="F457" s="24" t="s">
        <v>482</v>
      </c>
      <c r="G457" s="14">
        <f t="shared" ref="G457:L457" si="410">G458</f>
        <v>3.1</v>
      </c>
      <c r="H457" s="14">
        <f t="shared" si="410"/>
        <v>3.1</v>
      </c>
      <c r="I457" s="14">
        <f t="shared" si="410"/>
        <v>3.1</v>
      </c>
      <c r="J457" s="14">
        <f t="shared" si="410"/>
        <v>0</v>
      </c>
      <c r="K457" s="14">
        <f t="shared" si="410"/>
        <v>0</v>
      </c>
      <c r="L457" s="14">
        <f t="shared" si="410"/>
        <v>0</v>
      </c>
      <c r="M457" s="14">
        <f t="shared" si="358"/>
        <v>3.1</v>
      </c>
      <c r="N457" s="14">
        <f t="shared" si="359"/>
        <v>3.1</v>
      </c>
      <c r="O457" s="14">
        <f t="shared" si="360"/>
        <v>3.1</v>
      </c>
      <c r="P457" s="14">
        <f t="shared" ref="P457" si="411">P458</f>
        <v>0</v>
      </c>
      <c r="Q457" s="2"/>
    </row>
    <row r="458" spans="1:17" ht="15.75" customHeight="1" x14ac:dyDescent="0.3">
      <c r="A458" s="33" t="s">
        <v>1298</v>
      </c>
      <c r="B458" s="33" t="s">
        <v>42</v>
      </c>
      <c r="C458" s="33" t="s">
        <v>24</v>
      </c>
      <c r="D458" s="43" t="s">
        <v>116</v>
      </c>
      <c r="E458" s="43" t="s">
        <v>1318</v>
      </c>
      <c r="F458" s="24" t="s">
        <v>484</v>
      </c>
      <c r="G458" s="14">
        <v>3.1</v>
      </c>
      <c r="H458" s="14">
        <v>3.1</v>
      </c>
      <c r="I458" s="14">
        <v>3.1</v>
      </c>
      <c r="J458" s="14"/>
      <c r="K458" s="14"/>
      <c r="L458" s="14"/>
      <c r="M458" s="14">
        <f t="shared" si="358"/>
        <v>3.1</v>
      </c>
      <c r="N458" s="14">
        <f t="shared" si="359"/>
        <v>3.1</v>
      </c>
      <c r="O458" s="14">
        <f t="shared" si="360"/>
        <v>3.1</v>
      </c>
      <c r="P458" s="14"/>
      <c r="Q458" s="2"/>
    </row>
    <row r="459" spans="1:17" s="3" customFormat="1" ht="15.75" customHeight="1" x14ac:dyDescent="0.3">
      <c r="A459" s="4" t="s">
        <v>1298</v>
      </c>
      <c r="B459" s="4" t="s">
        <v>38</v>
      </c>
      <c r="C459" s="4"/>
      <c r="D459" s="4"/>
      <c r="E459" s="4"/>
      <c r="F459" s="5" t="s">
        <v>40</v>
      </c>
      <c r="G459" s="15">
        <f t="shared" ref="G459:L459" si="412">G460</f>
        <v>12918.599999999999</v>
      </c>
      <c r="H459" s="15">
        <f t="shared" si="412"/>
        <v>12799.9</v>
      </c>
      <c r="I459" s="15">
        <f t="shared" si="412"/>
        <v>12613.099999999999</v>
      </c>
      <c r="J459" s="15">
        <f t="shared" si="412"/>
        <v>0</v>
      </c>
      <c r="K459" s="15">
        <f t="shared" si="412"/>
        <v>0</v>
      </c>
      <c r="L459" s="15">
        <f t="shared" si="412"/>
        <v>0</v>
      </c>
      <c r="M459" s="15">
        <f t="shared" si="358"/>
        <v>12918.599999999999</v>
      </c>
      <c r="N459" s="15">
        <f t="shared" si="359"/>
        <v>12799.9</v>
      </c>
      <c r="O459" s="15">
        <f t="shared" si="360"/>
        <v>12613.099999999999</v>
      </c>
      <c r="P459" s="15">
        <f t="shared" ref="P459" si="413">P460</f>
        <v>0</v>
      </c>
    </row>
    <row r="460" spans="1:17" s="9" customFormat="1" ht="15.75" customHeight="1" x14ac:dyDescent="0.3">
      <c r="A460" s="6" t="s">
        <v>1298</v>
      </c>
      <c r="B460" s="6" t="s">
        <v>38</v>
      </c>
      <c r="C460" s="6" t="s">
        <v>30</v>
      </c>
      <c r="D460" s="6"/>
      <c r="E460" s="6"/>
      <c r="F460" s="7" t="s">
        <v>41</v>
      </c>
      <c r="G460" s="16">
        <f t="shared" ref="G460:L460" si="414">G461+G476</f>
        <v>12918.599999999999</v>
      </c>
      <c r="H460" s="16">
        <f t="shared" si="414"/>
        <v>12799.9</v>
      </c>
      <c r="I460" s="16">
        <f t="shared" si="414"/>
        <v>12613.099999999999</v>
      </c>
      <c r="J460" s="16">
        <f t="shared" si="414"/>
        <v>0</v>
      </c>
      <c r="K460" s="16">
        <f t="shared" si="414"/>
        <v>0</v>
      </c>
      <c r="L460" s="16">
        <f t="shared" si="414"/>
        <v>0</v>
      </c>
      <c r="M460" s="16">
        <f t="shared" si="358"/>
        <v>12918.599999999999</v>
      </c>
      <c r="N460" s="16">
        <f t="shared" si="359"/>
        <v>12799.9</v>
      </c>
      <c r="O460" s="16">
        <f t="shared" si="360"/>
        <v>12613.099999999999</v>
      </c>
      <c r="P460" s="16">
        <f t="shared" ref="P460" si="415">P461+P476</f>
        <v>0</v>
      </c>
    </row>
    <row r="461" spans="1:17" ht="31.5" customHeight="1" x14ac:dyDescent="0.3">
      <c r="A461" s="33" t="s">
        <v>1298</v>
      </c>
      <c r="B461" s="33" t="s">
        <v>38</v>
      </c>
      <c r="C461" s="33" t="s">
        <v>30</v>
      </c>
      <c r="D461" s="8" t="s">
        <v>176</v>
      </c>
      <c r="E461" s="8"/>
      <c r="F461" s="13" t="s">
        <v>509</v>
      </c>
      <c r="G461" s="14">
        <f t="shared" ref="G461:L462" si="416">G462</f>
        <v>611.79999999999995</v>
      </c>
      <c r="H461" s="14">
        <f t="shared" si="416"/>
        <v>611.79999999999995</v>
      </c>
      <c r="I461" s="14">
        <f t="shared" si="416"/>
        <v>611.79999999999995</v>
      </c>
      <c r="J461" s="14">
        <f t="shared" si="416"/>
        <v>0</v>
      </c>
      <c r="K461" s="14">
        <f t="shared" si="416"/>
        <v>0</v>
      </c>
      <c r="L461" s="14">
        <f t="shared" si="416"/>
        <v>0</v>
      </c>
      <c r="M461" s="14">
        <f t="shared" si="358"/>
        <v>611.79999999999995</v>
      </c>
      <c r="N461" s="14">
        <f t="shared" si="359"/>
        <v>611.79999999999995</v>
      </c>
      <c r="O461" s="14">
        <f t="shared" si="360"/>
        <v>611.79999999999995</v>
      </c>
      <c r="P461" s="14">
        <f t="shared" ref="P461:P462" si="417">P462</f>
        <v>0</v>
      </c>
      <c r="Q461" s="2"/>
    </row>
    <row r="462" spans="1:17" ht="63" customHeight="1" x14ac:dyDescent="0.3">
      <c r="A462" s="33" t="s">
        <v>1298</v>
      </c>
      <c r="B462" s="33" t="s">
        <v>38</v>
      </c>
      <c r="C462" s="33" t="s">
        <v>30</v>
      </c>
      <c r="D462" s="8" t="s">
        <v>177</v>
      </c>
      <c r="E462" s="8"/>
      <c r="F462" s="13" t="s">
        <v>1241</v>
      </c>
      <c r="G462" s="14">
        <f t="shared" si="416"/>
        <v>611.79999999999995</v>
      </c>
      <c r="H462" s="14">
        <f t="shared" si="416"/>
        <v>611.79999999999995</v>
      </c>
      <c r="I462" s="14">
        <f t="shared" si="416"/>
        <v>611.79999999999995</v>
      </c>
      <c r="J462" s="14">
        <f t="shared" si="416"/>
        <v>0</v>
      </c>
      <c r="K462" s="14">
        <f t="shared" si="416"/>
        <v>0</v>
      </c>
      <c r="L462" s="14">
        <f t="shared" si="416"/>
        <v>0</v>
      </c>
      <c r="M462" s="14">
        <f t="shared" ref="M462:M532" si="418">G462+J462</f>
        <v>611.79999999999995</v>
      </c>
      <c r="N462" s="14">
        <f t="shared" ref="N462:N532" si="419">H462+K462</f>
        <v>611.79999999999995</v>
      </c>
      <c r="O462" s="14">
        <f t="shared" ref="O462:O532" si="420">I462+L462</f>
        <v>611.79999999999995</v>
      </c>
      <c r="P462" s="14">
        <f t="shared" si="417"/>
        <v>0</v>
      </c>
      <c r="Q462" s="2"/>
    </row>
    <row r="463" spans="1:17" ht="47.25" customHeight="1" x14ac:dyDescent="0.3">
      <c r="A463" s="33" t="s">
        <v>1298</v>
      </c>
      <c r="B463" s="33" t="s">
        <v>38</v>
      </c>
      <c r="C463" s="33" t="s">
        <v>30</v>
      </c>
      <c r="D463" s="8" t="s">
        <v>198</v>
      </c>
      <c r="E463" s="8"/>
      <c r="F463" s="13" t="s">
        <v>510</v>
      </c>
      <c r="G463" s="14">
        <f>G464+G468+G472</f>
        <v>611.79999999999995</v>
      </c>
      <c r="H463" s="14">
        <f t="shared" ref="H463:L463" si="421">H464+H468+H472</f>
        <v>611.79999999999995</v>
      </c>
      <c r="I463" s="14">
        <f t="shared" si="421"/>
        <v>611.79999999999995</v>
      </c>
      <c r="J463" s="14">
        <f t="shared" si="421"/>
        <v>0</v>
      </c>
      <c r="K463" s="14">
        <f t="shared" si="421"/>
        <v>0</v>
      </c>
      <c r="L463" s="14">
        <f t="shared" si="421"/>
        <v>0</v>
      </c>
      <c r="M463" s="14">
        <f t="shared" si="418"/>
        <v>611.79999999999995</v>
      </c>
      <c r="N463" s="14">
        <f t="shared" si="419"/>
        <v>611.79999999999995</v>
      </c>
      <c r="O463" s="14">
        <f t="shared" si="420"/>
        <v>611.79999999999995</v>
      </c>
      <c r="P463" s="14">
        <f t="shared" ref="P463" si="422">P464+P468+P472</f>
        <v>0</v>
      </c>
      <c r="Q463" s="2"/>
    </row>
    <row r="464" spans="1:17" ht="47.25" hidden="1" customHeight="1" x14ac:dyDescent="0.25">
      <c r="A464" s="33" t="s">
        <v>1298</v>
      </c>
      <c r="B464" s="33" t="s">
        <v>38</v>
      </c>
      <c r="C464" s="33" t="s">
        <v>30</v>
      </c>
      <c r="D464" s="8" t="s">
        <v>199</v>
      </c>
      <c r="E464" s="8"/>
      <c r="F464" s="18" t="s">
        <v>779</v>
      </c>
      <c r="G464" s="14">
        <f t="shared" ref="G464:L464" si="423">G465</f>
        <v>262.2</v>
      </c>
      <c r="H464" s="14">
        <f t="shared" si="423"/>
        <v>262.2</v>
      </c>
      <c r="I464" s="14">
        <f t="shared" si="423"/>
        <v>262.2</v>
      </c>
      <c r="J464" s="14">
        <f t="shared" si="423"/>
        <v>-262.2</v>
      </c>
      <c r="K464" s="14">
        <f t="shared" si="423"/>
        <v>-262.2</v>
      </c>
      <c r="L464" s="14">
        <f t="shared" si="423"/>
        <v>-262.2</v>
      </c>
      <c r="M464" s="14">
        <f t="shared" si="418"/>
        <v>0</v>
      </c>
      <c r="N464" s="14">
        <f t="shared" si="419"/>
        <v>0</v>
      </c>
      <c r="O464" s="14">
        <f t="shared" si="420"/>
        <v>0</v>
      </c>
      <c r="P464" s="14">
        <f t="shared" ref="P464" si="424">P465</f>
        <v>0</v>
      </c>
      <c r="Q464" s="3">
        <v>0</v>
      </c>
    </row>
    <row r="465" spans="1:17" ht="31.5" hidden="1" customHeight="1" x14ac:dyDescent="0.25">
      <c r="A465" s="33" t="s">
        <v>1298</v>
      </c>
      <c r="B465" s="33" t="s">
        <v>38</v>
      </c>
      <c r="C465" s="33" t="s">
        <v>30</v>
      </c>
      <c r="D465" s="8" t="s">
        <v>199</v>
      </c>
      <c r="E465" s="43" t="s">
        <v>172</v>
      </c>
      <c r="F465" s="24" t="s">
        <v>479</v>
      </c>
      <c r="G465" s="14">
        <f t="shared" ref="G465:L465" si="425">G466+G467</f>
        <v>262.2</v>
      </c>
      <c r="H465" s="14">
        <f t="shared" si="425"/>
        <v>262.2</v>
      </c>
      <c r="I465" s="14">
        <f t="shared" si="425"/>
        <v>262.2</v>
      </c>
      <c r="J465" s="14">
        <f t="shared" si="425"/>
        <v>-262.2</v>
      </c>
      <c r="K465" s="14">
        <f t="shared" si="425"/>
        <v>-262.2</v>
      </c>
      <c r="L465" s="14">
        <f t="shared" si="425"/>
        <v>-262.2</v>
      </c>
      <c r="M465" s="14">
        <f t="shared" si="418"/>
        <v>0</v>
      </c>
      <c r="N465" s="14">
        <f t="shared" si="419"/>
        <v>0</v>
      </c>
      <c r="O465" s="14">
        <f t="shared" si="420"/>
        <v>0</v>
      </c>
      <c r="P465" s="14">
        <f t="shared" ref="P465" si="426">P466+P467</f>
        <v>0</v>
      </c>
      <c r="Q465" s="3">
        <v>0</v>
      </c>
    </row>
    <row r="466" spans="1:17" ht="15.75" hidden="1" customHeight="1" x14ac:dyDescent="0.25">
      <c r="A466" s="33" t="s">
        <v>1298</v>
      </c>
      <c r="B466" s="33" t="s">
        <v>38</v>
      </c>
      <c r="C466" s="33" t="s">
        <v>30</v>
      </c>
      <c r="D466" s="8" t="s">
        <v>199</v>
      </c>
      <c r="E466" s="8" t="s">
        <v>1315</v>
      </c>
      <c r="F466" s="13" t="s">
        <v>480</v>
      </c>
      <c r="G466" s="14">
        <v>36.200000000000003</v>
      </c>
      <c r="H466" s="14">
        <v>36.200000000000003</v>
      </c>
      <c r="I466" s="14">
        <v>36.200000000000003</v>
      </c>
      <c r="J466" s="14">
        <v>-36.200000000000003</v>
      </c>
      <c r="K466" s="14">
        <v>-36.200000000000003</v>
      </c>
      <c r="L466" s="14">
        <v>-36.200000000000003</v>
      </c>
      <c r="M466" s="14">
        <f t="shared" si="418"/>
        <v>0</v>
      </c>
      <c r="N466" s="14">
        <f t="shared" si="419"/>
        <v>0</v>
      </c>
      <c r="O466" s="14">
        <f t="shared" si="420"/>
        <v>0</v>
      </c>
      <c r="P466" s="14"/>
      <c r="Q466" s="3">
        <v>0</v>
      </c>
    </row>
    <row r="467" spans="1:17" ht="15.75" hidden="1" customHeight="1" x14ac:dyDescent="0.25">
      <c r="A467" s="33" t="s">
        <v>1298</v>
      </c>
      <c r="B467" s="33" t="s">
        <v>38</v>
      </c>
      <c r="C467" s="33" t="s">
        <v>30</v>
      </c>
      <c r="D467" s="8" t="s">
        <v>199</v>
      </c>
      <c r="E467" s="33" t="s">
        <v>1048</v>
      </c>
      <c r="F467" s="18" t="s">
        <v>489</v>
      </c>
      <c r="G467" s="14">
        <v>226</v>
      </c>
      <c r="H467" s="14">
        <v>226</v>
      </c>
      <c r="I467" s="14">
        <v>226</v>
      </c>
      <c r="J467" s="14">
        <v>-226</v>
      </c>
      <c r="K467" s="14">
        <v>-226</v>
      </c>
      <c r="L467" s="14">
        <v>-226</v>
      </c>
      <c r="M467" s="14">
        <f t="shared" si="418"/>
        <v>0</v>
      </c>
      <c r="N467" s="14">
        <f t="shared" si="419"/>
        <v>0</v>
      </c>
      <c r="O467" s="14">
        <f t="shared" si="420"/>
        <v>0</v>
      </c>
      <c r="P467" s="14"/>
      <c r="Q467" s="3">
        <v>0</v>
      </c>
    </row>
    <row r="468" spans="1:17" ht="47.25" hidden="1" customHeight="1" x14ac:dyDescent="0.25">
      <c r="A468" s="33" t="s">
        <v>1298</v>
      </c>
      <c r="B468" s="33" t="s">
        <v>38</v>
      </c>
      <c r="C468" s="33" t="s">
        <v>30</v>
      </c>
      <c r="D468" s="8" t="s">
        <v>1075</v>
      </c>
      <c r="E468" s="8"/>
      <c r="F468" s="13" t="s">
        <v>1137</v>
      </c>
      <c r="G468" s="14">
        <f t="shared" ref="G468:L468" si="427">G469</f>
        <v>349.59999999999997</v>
      </c>
      <c r="H468" s="14">
        <f t="shared" si="427"/>
        <v>349.59999999999997</v>
      </c>
      <c r="I468" s="14">
        <f t="shared" si="427"/>
        <v>349.59999999999997</v>
      </c>
      <c r="J468" s="14">
        <f t="shared" si="427"/>
        <v>-349.59999999999997</v>
      </c>
      <c r="K468" s="14">
        <f t="shared" si="427"/>
        <v>-349.59999999999997</v>
      </c>
      <c r="L468" s="14">
        <f t="shared" si="427"/>
        <v>-349.59999999999997</v>
      </c>
      <c r="M468" s="14">
        <f t="shared" si="418"/>
        <v>0</v>
      </c>
      <c r="N468" s="14">
        <f t="shared" si="419"/>
        <v>0</v>
      </c>
      <c r="O468" s="14">
        <f t="shared" si="420"/>
        <v>0</v>
      </c>
      <c r="P468" s="14">
        <f t="shared" ref="P468" si="428">P469</f>
        <v>0</v>
      </c>
      <c r="Q468" s="3">
        <v>0</v>
      </c>
    </row>
    <row r="469" spans="1:17" ht="31.5" hidden="1" customHeight="1" x14ac:dyDescent="0.25">
      <c r="A469" s="33" t="s">
        <v>1298</v>
      </c>
      <c r="B469" s="33" t="s">
        <v>38</v>
      </c>
      <c r="C469" s="33" t="s">
        <v>30</v>
      </c>
      <c r="D469" s="8" t="s">
        <v>1075</v>
      </c>
      <c r="E469" s="43" t="s">
        <v>172</v>
      </c>
      <c r="F469" s="24" t="s">
        <v>479</v>
      </c>
      <c r="G469" s="14">
        <f t="shared" ref="G469:L469" si="429">G470+G471</f>
        <v>349.59999999999997</v>
      </c>
      <c r="H469" s="14">
        <f t="shared" si="429"/>
        <v>349.59999999999997</v>
      </c>
      <c r="I469" s="14">
        <f t="shared" si="429"/>
        <v>349.59999999999997</v>
      </c>
      <c r="J469" s="14">
        <f t="shared" si="429"/>
        <v>-349.59999999999997</v>
      </c>
      <c r="K469" s="14">
        <f t="shared" si="429"/>
        <v>-349.59999999999997</v>
      </c>
      <c r="L469" s="14">
        <f t="shared" si="429"/>
        <v>-349.59999999999997</v>
      </c>
      <c r="M469" s="14">
        <f t="shared" si="418"/>
        <v>0</v>
      </c>
      <c r="N469" s="14">
        <f t="shared" si="419"/>
        <v>0</v>
      </c>
      <c r="O469" s="14">
        <f t="shared" si="420"/>
        <v>0</v>
      </c>
      <c r="P469" s="14">
        <f t="shared" ref="P469" si="430">P470+P471</f>
        <v>0</v>
      </c>
      <c r="Q469" s="3">
        <v>0</v>
      </c>
    </row>
    <row r="470" spans="1:17" ht="15.75" hidden="1" customHeight="1" x14ac:dyDescent="0.25">
      <c r="A470" s="33" t="s">
        <v>1298</v>
      </c>
      <c r="B470" s="33" t="s">
        <v>38</v>
      </c>
      <c r="C470" s="33" t="s">
        <v>30</v>
      </c>
      <c r="D470" s="8" t="s">
        <v>1075</v>
      </c>
      <c r="E470" s="8" t="s">
        <v>1315</v>
      </c>
      <c r="F470" s="13" t="s">
        <v>480</v>
      </c>
      <c r="G470" s="14">
        <v>54.9</v>
      </c>
      <c r="H470" s="14">
        <v>54.9</v>
      </c>
      <c r="I470" s="14">
        <v>54.9</v>
      </c>
      <c r="J470" s="14">
        <v>-54.9</v>
      </c>
      <c r="K470" s="14">
        <v>-54.9</v>
      </c>
      <c r="L470" s="14">
        <v>-54.9</v>
      </c>
      <c r="M470" s="14">
        <f t="shared" si="418"/>
        <v>0</v>
      </c>
      <c r="N470" s="14">
        <f t="shared" si="419"/>
        <v>0</v>
      </c>
      <c r="O470" s="14">
        <f t="shared" si="420"/>
        <v>0</v>
      </c>
      <c r="P470" s="14"/>
      <c r="Q470" s="3">
        <v>0</v>
      </c>
    </row>
    <row r="471" spans="1:17" ht="15.75" hidden="1" customHeight="1" x14ac:dyDescent="0.25">
      <c r="A471" s="33" t="s">
        <v>1298</v>
      </c>
      <c r="B471" s="33" t="s">
        <v>38</v>
      </c>
      <c r="C471" s="33" t="s">
        <v>30</v>
      </c>
      <c r="D471" s="8" t="s">
        <v>1075</v>
      </c>
      <c r="E471" s="33" t="s">
        <v>1048</v>
      </c>
      <c r="F471" s="18" t="s">
        <v>489</v>
      </c>
      <c r="G471" s="14">
        <v>294.7</v>
      </c>
      <c r="H471" s="14">
        <v>294.7</v>
      </c>
      <c r="I471" s="14">
        <v>294.7</v>
      </c>
      <c r="J471" s="14">
        <v>-294.7</v>
      </c>
      <c r="K471" s="14">
        <v>-294.7</v>
      </c>
      <c r="L471" s="14">
        <v>-294.7</v>
      </c>
      <c r="M471" s="14">
        <f t="shared" si="418"/>
        <v>0</v>
      </c>
      <c r="N471" s="14">
        <f t="shared" si="419"/>
        <v>0</v>
      </c>
      <c r="O471" s="14">
        <f t="shared" si="420"/>
        <v>0</v>
      </c>
      <c r="P471" s="14"/>
      <c r="Q471" s="3">
        <v>0</v>
      </c>
    </row>
    <row r="472" spans="1:17" ht="46.8" x14ac:dyDescent="0.3">
      <c r="A472" s="33" t="s">
        <v>1298</v>
      </c>
      <c r="B472" s="33" t="s">
        <v>38</v>
      </c>
      <c r="C472" s="33" t="s">
        <v>30</v>
      </c>
      <c r="D472" s="8" t="s">
        <v>1271</v>
      </c>
      <c r="E472" s="43"/>
      <c r="F472" s="13" t="s">
        <v>1137</v>
      </c>
      <c r="G472" s="14">
        <f>G473</f>
        <v>0</v>
      </c>
      <c r="H472" s="14">
        <f t="shared" ref="H472:P472" si="431">H473</f>
        <v>0</v>
      </c>
      <c r="I472" s="14">
        <f t="shared" si="431"/>
        <v>0</v>
      </c>
      <c r="J472" s="14">
        <f t="shared" si="431"/>
        <v>611.80000000000007</v>
      </c>
      <c r="K472" s="14">
        <f t="shared" si="431"/>
        <v>611.80000000000007</v>
      </c>
      <c r="L472" s="14">
        <f t="shared" si="431"/>
        <v>611.80000000000007</v>
      </c>
      <c r="M472" s="14">
        <f t="shared" ref="M472:M475" si="432">G472+J472</f>
        <v>611.80000000000007</v>
      </c>
      <c r="N472" s="14">
        <f t="shared" ref="N472:N475" si="433">H472+K472</f>
        <v>611.80000000000007</v>
      </c>
      <c r="O472" s="14">
        <f t="shared" ref="O472:O475" si="434">I472+L472</f>
        <v>611.80000000000007</v>
      </c>
      <c r="P472" s="14">
        <f t="shared" si="431"/>
        <v>0</v>
      </c>
      <c r="Q472" s="2"/>
    </row>
    <row r="473" spans="1:17" ht="31.2" x14ac:dyDescent="0.3">
      <c r="A473" s="33" t="s">
        <v>1298</v>
      </c>
      <c r="B473" s="33" t="s">
        <v>38</v>
      </c>
      <c r="C473" s="33" t="s">
        <v>30</v>
      </c>
      <c r="D473" s="8" t="s">
        <v>1271</v>
      </c>
      <c r="E473" s="43" t="s">
        <v>172</v>
      </c>
      <c r="F473" s="24" t="s">
        <v>479</v>
      </c>
      <c r="G473" s="14">
        <f>G474+G475</f>
        <v>0</v>
      </c>
      <c r="H473" s="14">
        <f t="shared" ref="H473:P473" si="435">H474+H475</f>
        <v>0</v>
      </c>
      <c r="I473" s="14">
        <f t="shared" si="435"/>
        <v>0</v>
      </c>
      <c r="J473" s="14">
        <f t="shared" si="435"/>
        <v>611.80000000000007</v>
      </c>
      <c r="K473" s="14">
        <f t="shared" si="435"/>
        <v>611.80000000000007</v>
      </c>
      <c r="L473" s="14">
        <f t="shared" si="435"/>
        <v>611.80000000000007</v>
      </c>
      <c r="M473" s="14">
        <f t="shared" si="432"/>
        <v>611.80000000000007</v>
      </c>
      <c r="N473" s="14">
        <f t="shared" si="433"/>
        <v>611.80000000000007</v>
      </c>
      <c r="O473" s="14">
        <f t="shared" si="434"/>
        <v>611.80000000000007</v>
      </c>
      <c r="P473" s="14">
        <f t="shared" si="435"/>
        <v>0</v>
      </c>
      <c r="Q473" s="2"/>
    </row>
    <row r="474" spans="1:17" ht="15.75" customHeight="1" x14ac:dyDescent="0.3">
      <c r="A474" s="33" t="s">
        <v>1298</v>
      </c>
      <c r="B474" s="33" t="s">
        <v>38</v>
      </c>
      <c r="C474" s="33" t="s">
        <v>30</v>
      </c>
      <c r="D474" s="8" t="s">
        <v>1271</v>
      </c>
      <c r="E474" s="8" t="s">
        <v>1315</v>
      </c>
      <c r="F474" s="13" t="s">
        <v>480</v>
      </c>
      <c r="G474" s="14">
        <v>0</v>
      </c>
      <c r="H474" s="14">
        <v>0</v>
      </c>
      <c r="I474" s="14">
        <v>0</v>
      </c>
      <c r="J474" s="14">
        <v>91.1</v>
      </c>
      <c r="K474" s="14">
        <v>91.1</v>
      </c>
      <c r="L474" s="14">
        <v>91.1</v>
      </c>
      <c r="M474" s="14">
        <f t="shared" si="432"/>
        <v>91.1</v>
      </c>
      <c r="N474" s="14">
        <f t="shared" si="433"/>
        <v>91.1</v>
      </c>
      <c r="O474" s="14">
        <f t="shared" si="434"/>
        <v>91.1</v>
      </c>
      <c r="P474" s="14"/>
      <c r="Q474" s="2"/>
    </row>
    <row r="475" spans="1:17" ht="15.75" customHeight="1" x14ac:dyDescent="0.3">
      <c r="A475" s="33" t="s">
        <v>1298</v>
      </c>
      <c r="B475" s="33" t="s">
        <v>38</v>
      </c>
      <c r="C475" s="33" t="s">
        <v>30</v>
      </c>
      <c r="D475" s="8" t="s">
        <v>1271</v>
      </c>
      <c r="E475" s="33" t="s">
        <v>1048</v>
      </c>
      <c r="F475" s="18" t="s">
        <v>489</v>
      </c>
      <c r="G475" s="14">
        <v>0</v>
      </c>
      <c r="H475" s="14">
        <v>0</v>
      </c>
      <c r="I475" s="14">
        <v>0</v>
      </c>
      <c r="J475" s="14">
        <v>520.70000000000005</v>
      </c>
      <c r="K475" s="14">
        <v>520.70000000000005</v>
      </c>
      <c r="L475" s="14">
        <v>520.70000000000005</v>
      </c>
      <c r="M475" s="14">
        <f t="shared" si="432"/>
        <v>520.70000000000005</v>
      </c>
      <c r="N475" s="14">
        <f t="shared" si="433"/>
        <v>520.70000000000005</v>
      </c>
      <c r="O475" s="14">
        <f t="shared" si="434"/>
        <v>520.70000000000005</v>
      </c>
      <c r="P475" s="14"/>
      <c r="Q475" s="2"/>
    </row>
    <row r="476" spans="1:17" ht="15.75" customHeight="1" x14ac:dyDescent="0.3">
      <c r="A476" s="33" t="s">
        <v>1298</v>
      </c>
      <c r="B476" s="33" t="s">
        <v>38</v>
      </c>
      <c r="C476" s="33" t="s">
        <v>30</v>
      </c>
      <c r="D476" s="8" t="s">
        <v>157</v>
      </c>
      <c r="E476" s="8"/>
      <c r="F476" s="18" t="s">
        <v>512</v>
      </c>
      <c r="G476" s="14">
        <f t="shared" ref="G476:L480" si="436">G477</f>
        <v>12306.8</v>
      </c>
      <c r="H476" s="14">
        <f t="shared" si="436"/>
        <v>12188.1</v>
      </c>
      <c r="I476" s="14">
        <f t="shared" si="436"/>
        <v>12001.3</v>
      </c>
      <c r="J476" s="14">
        <f t="shared" si="436"/>
        <v>0</v>
      </c>
      <c r="K476" s="14">
        <f t="shared" si="436"/>
        <v>0</v>
      </c>
      <c r="L476" s="14">
        <f t="shared" si="436"/>
        <v>0</v>
      </c>
      <c r="M476" s="14">
        <f t="shared" si="418"/>
        <v>12306.8</v>
      </c>
      <c r="N476" s="14">
        <f t="shared" si="419"/>
        <v>12188.1</v>
      </c>
      <c r="O476" s="14">
        <f t="shared" si="420"/>
        <v>12001.3</v>
      </c>
      <c r="P476" s="14">
        <f t="shared" ref="P476:P477" si="437">P477</f>
        <v>0</v>
      </c>
      <c r="Q476" s="2"/>
    </row>
    <row r="477" spans="1:17" ht="15.75" customHeight="1" x14ac:dyDescent="0.3">
      <c r="A477" s="33" t="s">
        <v>1298</v>
      </c>
      <c r="B477" s="33" t="s">
        <v>38</v>
      </c>
      <c r="C477" s="33" t="s">
        <v>30</v>
      </c>
      <c r="D477" s="8" t="s">
        <v>169</v>
      </c>
      <c r="E477" s="8"/>
      <c r="F477" s="18" t="s">
        <v>519</v>
      </c>
      <c r="G477" s="14">
        <f t="shared" si="436"/>
        <v>12306.8</v>
      </c>
      <c r="H477" s="14">
        <f t="shared" si="436"/>
        <v>12188.1</v>
      </c>
      <c r="I477" s="14">
        <f t="shared" si="436"/>
        <v>12001.3</v>
      </c>
      <c r="J477" s="14">
        <f t="shared" si="436"/>
        <v>0</v>
      </c>
      <c r="K477" s="14">
        <f t="shared" si="436"/>
        <v>0</v>
      </c>
      <c r="L477" s="14">
        <f t="shared" si="436"/>
        <v>0</v>
      </c>
      <c r="M477" s="14">
        <f t="shared" si="418"/>
        <v>12306.8</v>
      </c>
      <c r="N477" s="14">
        <f t="shared" si="419"/>
        <v>12188.1</v>
      </c>
      <c r="O477" s="14">
        <f t="shared" si="420"/>
        <v>12001.3</v>
      </c>
      <c r="P477" s="14">
        <f t="shared" si="437"/>
        <v>0</v>
      </c>
      <c r="Q477" s="2"/>
    </row>
    <row r="478" spans="1:17" ht="46.8" x14ac:dyDescent="0.3">
      <c r="A478" s="33" t="s">
        <v>1298</v>
      </c>
      <c r="B478" s="33" t="s">
        <v>38</v>
      </c>
      <c r="C478" s="33" t="s">
        <v>30</v>
      </c>
      <c r="D478" s="8" t="s">
        <v>170</v>
      </c>
      <c r="E478" s="8"/>
      <c r="F478" s="18" t="s">
        <v>782</v>
      </c>
      <c r="G478" s="14">
        <f t="shared" si="436"/>
        <v>12306.8</v>
      </c>
      <c r="H478" s="14">
        <f t="shared" si="436"/>
        <v>12188.1</v>
      </c>
      <c r="I478" s="14">
        <f t="shared" si="436"/>
        <v>12001.3</v>
      </c>
      <c r="J478" s="14">
        <f t="shared" si="436"/>
        <v>0</v>
      </c>
      <c r="K478" s="14">
        <f t="shared" si="436"/>
        <v>0</v>
      </c>
      <c r="L478" s="14">
        <f t="shared" si="436"/>
        <v>0</v>
      </c>
      <c r="M478" s="14">
        <f t="shared" si="418"/>
        <v>12306.8</v>
      </c>
      <c r="N478" s="14">
        <f t="shared" si="419"/>
        <v>12188.1</v>
      </c>
      <c r="O478" s="14">
        <f t="shared" si="420"/>
        <v>12001.3</v>
      </c>
      <c r="P478" s="14">
        <f t="shared" ref="P478:P480" si="438">P479</f>
        <v>0</v>
      </c>
      <c r="Q478" s="2"/>
    </row>
    <row r="479" spans="1:17" ht="62.4" x14ac:dyDescent="0.3">
      <c r="A479" s="33" t="s">
        <v>1298</v>
      </c>
      <c r="B479" s="33" t="s">
        <v>38</v>
      </c>
      <c r="C479" s="33" t="s">
        <v>30</v>
      </c>
      <c r="D479" s="8" t="s">
        <v>728</v>
      </c>
      <c r="E479" s="8"/>
      <c r="F479" s="18" t="s">
        <v>822</v>
      </c>
      <c r="G479" s="14">
        <f t="shared" si="436"/>
        <v>12306.8</v>
      </c>
      <c r="H479" s="14">
        <f t="shared" si="436"/>
        <v>12188.1</v>
      </c>
      <c r="I479" s="14">
        <f t="shared" si="436"/>
        <v>12001.3</v>
      </c>
      <c r="J479" s="14">
        <f t="shared" si="436"/>
        <v>0</v>
      </c>
      <c r="K479" s="14">
        <f t="shared" si="436"/>
        <v>0</v>
      </c>
      <c r="L479" s="14">
        <f t="shared" si="436"/>
        <v>0</v>
      </c>
      <c r="M479" s="14">
        <f t="shared" si="418"/>
        <v>12306.8</v>
      </c>
      <c r="N479" s="14">
        <f t="shared" si="419"/>
        <v>12188.1</v>
      </c>
      <c r="O479" s="14">
        <f t="shared" si="420"/>
        <v>12001.3</v>
      </c>
      <c r="P479" s="14">
        <f t="shared" si="438"/>
        <v>0</v>
      </c>
      <c r="Q479" s="2"/>
    </row>
    <row r="480" spans="1:17" ht="31.2" x14ac:dyDescent="0.3">
      <c r="A480" s="33" t="s">
        <v>1298</v>
      </c>
      <c r="B480" s="33" t="s">
        <v>38</v>
      </c>
      <c r="C480" s="33" t="s">
        <v>30</v>
      </c>
      <c r="D480" s="8" t="s">
        <v>728</v>
      </c>
      <c r="E480" s="43" t="s">
        <v>172</v>
      </c>
      <c r="F480" s="24" t="s">
        <v>479</v>
      </c>
      <c r="G480" s="14">
        <f t="shared" si="436"/>
        <v>12306.8</v>
      </c>
      <c r="H480" s="14">
        <f t="shared" si="436"/>
        <v>12188.1</v>
      </c>
      <c r="I480" s="14">
        <f t="shared" si="436"/>
        <v>12001.3</v>
      </c>
      <c r="J480" s="14">
        <f t="shared" si="436"/>
        <v>0</v>
      </c>
      <c r="K480" s="14">
        <f t="shared" si="436"/>
        <v>0</v>
      </c>
      <c r="L480" s="14">
        <f t="shared" si="436"/>
        <v>0</v>
      </c>
      <c r="M480" s="14">
        <f t="shared" si="418"/>
        <v>12306.8</v>
      </c>
      <c r="N480" s="14">
        <f t="shared" si="419"/>
        <v>12188.1</v>
      </c>
      <c r="O480" s="14">
        <f t="shared" si="420"/>
        <v>12001.3</v>
      </c>
      <c r="P480" s="14">
        <f t="shared" si="438"/>
        <v>0</v>
      </c>
      <c r="Q480" s="2"/>
    </row>
    <row r="481" spans="1:17" ht="15.75" customHeight="1" x14ac:dyDescent="0.3">
      <c r="A481" s="33" t="s">
        <v>1298</v>
      </c>
      <c r="B481" s="33" t="s">
        <v>38</v>
      </c>
      <c r="C481" s="33" t="s">
        <v>30</v>
      </c>
      <c r="D481" s="8" t="s">
        <v>728</v>
      </c>
      <c r="E481" s="33" t="s">
        <v>1048</v>
      </c>
      <c r="F481" s="18" t="s">
        <v>489</v>
      </c>
      <c r="G481" s="14">
        <v>12306.8</v>
      </c>
      <c r="H481" s="14">
        <v>12188.1</v>
      </c>
      <c r="I481" s="14">
        <v>12001.3</v>
      </c>
      <c r="J481" s="14"/>
      <c r="K481" s="14"/>
      <c r="L481" s="14"/>
      <c r="M481" s="14">
        <f t="shared" si="418"/>
        <v>12306.8</v>
      </c>
      <c r="N481" s="14">
        <f t="shared" si="419"/>
        <v>12188.1</v>
      </c>
      <c r="O481" s="14">
        <f t="shared" si="420"/>
        <v>12001.3</v>
      </c>
      <c r="P481" s="14"/>
      <c r="Q481" s="2"/>
    </row>
    <row r="482" spans="1:17" s="3" customFormat="1" ht="31.5" customHeight="1" x14ac:dyDescent="0.3">
      <c r="A482" s="10" t="s">
        <v>951</v>
      </c>
      <c r="B482" s="4"/>
      <c r="C482" s="4"/>
      <c r="D482" s="4"/>
      <c r="E482" s="4"/>
      <c r="F482" s="5" t="s">
        <v>97</v>
      </c>
      <c r="G482" s="15">
        <f t="shared" ref="G482:L482" si="439">G483+G735+G827</f>
        <v>11678673.399999999</v>
      </c>
      <c r="H482" s="15">
        <f t="shared" si="439"/>
        <v>11887580.300000003</v>
      </c>
      <c r="I482" s="15">
        <f t="shared" si="439"/>
        <v>12077638.6</v>
      </c>
      <c r="J482" s="15">
        <f t="shared" si="439"/>
        <v>14891.181000000004</v>
      </c>
      <c r="K482" s="15">
        <f t="shared" si="439"/>
        <v>532.16299999999956</v>
      </c>
      <c r="L482" s="15">
        <f t="shared" si="439"/>
        <v>-7146.1370000000006</v>
      </c>
      <c r="M482" s="15">
        <f t="shared" si="418"/>
        <v>11693564.580999998</v>
      </c>
      <c r="N482" s="15">
        <f t="shared" si="419"/>
        <v>11888112.463000003</v>
      </c>
      <c r="O482" s="15">
        <f t="shared" si="420"/>
        <v>12070492.463</v>
      </c>
      <c r="P482" s="15">
        <f>P483+P735+P827</f>
        <v>0</v>
      </c>
    </row>
    <row r="483" spans="1:17" s="3" customFormat="1" ht="15.75" customHeight="1" x14ac:dyDescent="0.3">
      <c r="A483" s="10" t="s">
        <v>951</v>
      </c>
      <c r="B483" s="4" t="s">
        <v>12</v>
      </c>
      <c r="C483" s="4"/>
      <c r="D483" s="4"/>
      <c r="E483" s="4"/>
      <c r="F483" s="5" t="s">
        <v>16</v>
      </c>
      <c r="G483" s="15">
        <f>G484+G539+G621+G658+G666+G651</f>
        <v>11255849.799999999</v>
      </c>
      <c r="H483" s="15">
        <f>H484+H539+H621+H658+H666+H651</f>
        <v>11462198.500000002</v>
      </c>
      <c r="I483" s="15">
        <f>I484+I539+I621+I658+I666+I651</f>
        <v>11655986.399999999</v>
      </c>
      <c r="J483" s="15">
        <f t="shared" ref="J483:L483" si="440">J484+J539+J621+J658+J666+J651</f>
        <v>-3964.9189999999949</v>
      </c>
      <c r="K483" s="15">
        <f t="shared" si="440"/>
        <v>532.16299999999956</v>
      </c>
      <c r="L483" s="15">
        <f t="shared" si="440"/>
        <v>-7146.1370000000006</v>
      </c>
      <c r="M483" s="15">
        <f t="shared" si="418"/>
        <v>11251884.880999999</v>
      </c>
      <c r="N483" s="15">
        <f t="shared" si="419"/>
        <v>11462730.663000003</v>
      </c>
      <c r="O483" s="15">
        <f t="shared" si="420"/>
        <v>11648840.262999998</v>
      </c>
      <c r="P483" s="15">
        <f>P484+P539+P621+P658+P666+P651</f>
        <v>0</v>
      </c>
    </row>
    <row r="484" spans="1:17" s="9" customFormat="1" ht="15.75" customHeight="1" x14ac:dyDescent="0.3">
      <c r="A484" s="11" t="s">
        <v>951</v>
      </c>
      <c r="B484" s="6" t="s">
        <v>12</v>
      </c>
      <c r="C484" s="6" t="s">
        <v>9</v>
      </c>
      <c r="D484" s="6"/>
      <c r="E484" s="6"/>
      <c r="F484" s="7" t="s">
        <v>17</v>
      </c>
      <c r="G484" s="16">
        <f>G485+G520+G532</f>
        <v>4973723.0999999996</v>
      </c>
      <c r="H484" s="16">
        <f>H485+H520+H532</f>
        <v>5052859.2</v>
      </c>
      <c r="I484" s="16">
        <f>I485+I520+I532</f>
        <v>5189742.1000000006</v>
      </c>
      <c r="J484" s="16">
        <f t="shared" ref="J484:L484" si="441">J485+J520+J532</f>
        <v>-1031.4190000000008</v>
      </c>
      <c r="K484" s="16">
        <f t="shared" si="441"/>
        <v>-49.237000000000535</v>
      </c>
      <c r="L484" s="16">
        <f t="shared" si="441"/>
        <v>-2455.2369999999987</v>
      </c>
      <c r="M484" s="16">
        <f t="shared" si="418"/>
        <v>4972691.6809999999</v>
      </c>
      <c r="N484" s="16">
        <f t="shared" si="419"/>
        <v>5052809.9630000005</v>
      </c>
      <c r="O484" s="16">
        <f t="shared" si="420"/>
        <v>5187286.8630000008</v>
      </c>
      <c r="P484" s="16">
        <f>P485+P520+P532</f>
        <v>0</v>
      </c>
    </row>
    <row r="485" spans="1:17" ht="47.25" customHeight="1" x14ac:dyDescent="0.3">
      <c r="A485" s="8" t="s">
        <v>951</v>
      </c>
      <c r="B485" s="33" t="s">
        <v>12</v>
      </c>
      <c r="C485" s="33" t="s">
        <v>9</v>
      </c>
      <c r="D485" s="33" t="s">
        <v>117</v>
      </c>
      <c r="E485" s="33"/>
      <c r="F485" s="18" t="s">
        <v>636</v>
      </c>
      <c r="G485" s="14">
        <f>G486+G513+G508</f>
        <v>4894972</v>
      </c>
      <c r="H485" s="14">
        <f>H486+H513+H508</f>
        <v>4953298.2</v>
      </c>
      <c r="I485" s="14">
        <f>I486+I513+I508</f>
        <v>5025375.7</v>
      </c>
      <c r="J485" s="14">
        <f t="shared" ref="J485:L485" si="442">J486+J513+J508</f>
        <v>1443.2809999999999</v>
      </c>
      <c r="K485" s="14">
        <f t="shared" si="442"/>
        <v>1024.8629999999998</v>
      </c>
      <c r="L485" s="14">
        <f t="shared" si="442"/>
        <v>1024.8629999999998</v>
      </c>
      <c r="M485" s="14">
        <f t="shared" si="418"/>
        <v>4896415.2810000004</v>
      </c>
      <c r="N485" s="14">
        <f t="shared" si="419"/>
        <v>4954323.0630000001</v>
      </c>
      <c r="O485" s="14">
        <f t="shared" si="420"/>
        <v>5026400.5630000001</v>
      </c>
      <c r="P485" s="14">
        <f>P486+P513+P508</f>
        <v>0</v>
      </c>
      <c r="Q485" s="2"/>
    </row>
    <row r="486" spans="1:17" ht="31.5" customHeight="1" x14ac:dyDescent="0.3">
      <c r="A486" s="8" t="s">
        <v>951</v>
      </c>
      <c r="B486" s="33" t="s">
        <v>12</v>
      </c>
      <c r="C486" s="33" t="s">
        <v>9</v>
      </c>
      <c r="D486" s="33" t="s">
        <v>220</v>
      </c>
      <c r="E486" s="33"/>
      <c r="F486" s="18" t="s">
        <v>637</v>
      </c>
      <c r="G486" s="14">
        <f>G487+G499</f>
        <v>4807018.5</v>
      </c>
      <c r="H486" s="14">
        <f>H487+H499</f>
        <v>4865344.7</v>
      </c>
      <c r="I486" s="14">
        <f>I487+I499</f>
        <v>4937422.2</v>
      </c>
      <c r="J486" s="14">
        <f t="shared" ref="J486:L486" si="443">J487+J499</f>
        <v>1443.2809999999999</v>
      </c>
      <c r="K486" s="14">
        <f t="shared" si="443"/>
        <v>1024.8629999999998</v>
      </c>
      <c r="L486" s="14">
        <f t="shared" si="443"/>
        <v>1024.8629999999998</v>
      </c>
      <c r="M486" s="14">
        <f t="shared" si="418"/>
        <v>4808461.7810000004</v>
      </c>
      <c r="N486" s="14">
        <f t="shared" si="419"/>
        <v>4866369.5630000001</v>
      </c>
      <c r="O486" s="14">
        <f t="shared" si="420"/>
        <v>4938447.0630000001</v>
      </c>
      <c r="P486" s="14">
        <f>P487+P499</f>
        <v>0</v>
      </c>
      <c r="Q486" s="2"/>
    </row>
    <row r="487" spans="1:17" ht="63" customHeight="1" x14ac:dyDescent="0.3">
      <c r="A487" s="8" t="s">
        <v>951</v>
      </c>
      <c r="B487" s="33" t="s">
        <v>12</v>
      </c>
      <c r="C487" s="33" t="s">
        <v>9</v>
      </c>
      <c r="D487" s="33" t="s">
        <v>221</v>
      </c>
      <c r="E487" s="33"/>
      <c r="F487" s="18" t="s">
        <v>907</v>
      </c>
      <c r="G487" s="14">
        <f>G488+G492+G496</f>
        <v>1258777.8</v>
      </c>
      <c r="H487" s="14">
        <f t="shared" ref="H487:P487" si="444">H488+H492+H496</f>
        <v>1259616.7</v>
      </c>
      <c r="I487" s="14">
        <f t="shared" si="444"/>
        <v>1259616.7</v>
      </c>
      <c r="J487" s="14">
        <f t="shared" ref="J487:L487" si="445">J488+J492+J496</f>
        <v>1443.2809999999999</v>
      </c>
      <c r="K487" s="14">
        <f t="shared" si="445"/>
        <v>1024.8629999999998</v>
      </c>
      <c r="L487" s="14">
        <f t="shared" si="445"/>
        <v>1024.8629999999998</v>
      </c>
      <c r="M487" s="14">
        <f t="shared" si="418"/>
        <v>1260221.081</v>
      </c>
      <c r="N487" s="14">
        <f t="shared" si="419"/>
        <v>1260641.5629999998</v>
      </c>
      <c r="O487" s="14">
        <f t="shared" si="420"/>
        <v>1260641.5629999998</v>
      </c>
      <c r="P487" s="14">
        <f t="shared" si="444"/>
        <v>0</v>
      </c>
      <c r="Q487" s="2"/>
    </row>
    <row r="488" spans="1:17" ht="63" customHeight="1" x14ac:dyDescent="0.3">
      <c r="A488" s="8" t="s">
        <v>951</v>
      </c>
      <c r="B488" s="33" t="s">
        <v>12</v>
      </c>
      <c r="C488" s="33" t="s">
        <v>9</v>
      </c>
      <c r="D488" s="33" t="s">
        <v>222</v>
      </c>
      <c r="E488" s="33"/>
      <c r="F488" s="24" t="s">
        <v>973</v>
      </c>
      <c r="G488" s="14">
        <f t="shared" ref="G488:L488" si="446">G489</f>
        <v>1215303.7</v>
      </c>
      <c r="H488" s="14">
        <f t="shared" si="446"/>
        <v>1216131.2</v>
      </c>
      <c r="I488" s="14">
        <f t="shared" si="446"/>
        <v>1216131.2</v>
      </c>
      <c r="J488" s="14">
        <f t="shared" si="446"/>
        <v>-418.41899999999998</v>
      </c>
      <c r="K488" s="14">
        <f t="shared" si="446"/>
        <v>-836.83699999999999</v>
      </c>
      <c r="L488" s="14">
        <f t="shared" si="446"/>
        <v>-836.83699999999999</v>
      </c>
      <c r="M488" s="14">
        <f t="shared" si="418"/>
        <v>1214885.281</v>
      </c>
      <c r="N488" s="14">
        <f t="shared" si="419"/>
        <v>1215294.3629999999</v>
      </c>
      <c r="O488" s="14">
        <f t="shared" si="420"/>
        <v>1215294.3629999999</v>
      </c>
      <c r="P488" s="14">
        <f t="shared" ref="P488" si="447">P489</f>
        <v>0</v>
      </c>
      <c r="Q488" s="2"/>
    </row>
    <row r="489" spans="1:17" ht="31.5" customHeight="1" x14ac:dyDescent="0.3">
      <c r="A489" s="8" t="s">
        <v>951</v>
      </c>
      <c r="B489" s="33" t="s">
        <v>12</v>
      </c>
      <c r="C489" s="33" t="s">
        <v>9</v>
      </c>
      <c r="D489" s="33" t="s">
        <v>222</v>
      </c>
      <c r="E489" s="43" t="s">
        <v>172</v>
      </c>
      <c r="F489" s="24" t="s">
        <v>479</v>
      </c>
      <c r="G489" s="14">
        <f t="shared" ref="G489:L489" si="448">G490+G491</f>
        <v>1215303.7</v>
      </c>
      <c r="H489" s="14">
        <f t="shared" si="448"/>
        <v>1216131.2</v>
      </c>
      <c r="I489" s="14">
        <f t="shared" si="448"/>
        <v>1216131.2</v>
      </c>
      <c r="J489" s="14">
        <f t="shared" si="448"/>
        <v>-418.41899999999998</v>
      </c>
      <c r="K489" s="14">
        <f t="shared" si="448"/>
        <v>-836.83699999999999</v>
      </c>
      <c r="L489" s="14">
        <f t="shared" si="448"/>
        <v>-836.83699999999999</v>
      </c>
      <c r="M489" s="14">
        <f t="shared" si="418"/>
        <v>1214885.281</v>
      </c>
      <c r="N489" s="14">
        <f t="shared" si="419"/>
        <v>1215294.3629999999</v>
      </c>
      <c r="O489" s="14">
        <f t="shared" si="420"/>
        <v>1215294.3629999999</v>
      </c>
      <c r="P489" s="14">
        <f t="shared" ref="P489" si="449">P490+P491</f>
        <v>0</v>
      </c>
      <c r="Q489" s="2"/>
    </row>
    <row r="490" spans="1:17" ht="15.75" customHeight="1" x14ac:dyDescent="0.3">
      <c r="A490" s="8" t="s">
        <v>951</v>
      </c>
      <c r="B490" s="33" t="s">
        <v>12</v>
      </c>
      <c r="C490" s="33" t="s">
        <v>9</v>
      </c>
      <c r="D490" s="33" t="s">
        <v>222</v>
      </c>
      <c r="E490" s="8" t="s">
        <v>1315</v>
      </c>
      <c r="F490" s="13" t="s">
        <v>480</v>
      </c>
      <c r="G490" s="14">
        <v>76036</v>
      </c>
      <c r="H490" s="14">
        <v>76036</v>
      </c>
      <c r="I490" s="14">
        <v>76036</v>
      </c>
      <c r="J490" s="14"/>
      <c r="K490" s="14"/>
      <c r="L490" s="14"/>
      <c r="M490" s="14">
        <f t="shared" si="418"/>
        <v>76036</v>
      </c>
      <c r="N490" s="14">
        <f t="shared" si="419"/>
        <v>76036</v>
      </c>
      <c r="O490" s="14">
        <f t="shared" si="420"/>
        <v>76036</v>
      </c>
      <c r="P490" s="14"/>
      <c r="Q490" s="2"/>
    </row>
    <row r="491" spans="1:17" ht="15.75" customHeight="1" x14ac:dyDescent="0.3">
      <c r="A491" s="8" t="s">
        <v>951</v>
      </c>
      <c r="B491" s="33" t="s">
        <v>12</v>
      </c>
      <c r="C491" s="33" t="s">
        <v>9</v>
      </c>
      <c r="D491" s="33" t="s">
        <v>222</v>
      </c>
      <c r="E491" s="33" t="s">
        <v>1048</v>
      </c>
      <c r="F491" s="18" t="s">
        <v>489</v>
      </c>
      <c r="G491" s="14">
        <v>1139267.7</v>
      </c>
      <c r="H491" s="14">
        <v>1140095.2</v>
      </c>
      <c r="I491" s="14">
        <v>1140095.2</v>
      </c>
      <c r="J491" s="14">
        <v>-418.41899999999998</v>
      </c>
      <c r="K491" s="14">
        <v>-836.83699999999999</v>
      </c>
      <c r="L491" s="14">
        <v>-836.83699999999999</v>
      </c>
      <c r="M491" s="14">
        <f t="shared" si="418"/>
        <v>1138849.281</v>
      </c>
      <c r="N491" s="14">
        <f t="shared" si="419"/>
        <v>1139258.3629999999</v>
      </c>
      <c r="O491" s="14">
        <f t="shared" si="420"/>
        <v>1139258.3629999999</v>
      </c>
      <c r="P491" s="14"/>
      <c r="Q491" s="2"/>
    </row>
    <row r="492" spans="1:17" ht="31.5" customHeight="1" x14ac:dyDescent="0.3">
      <c r="A492" s="8" t="s">
        <v>951</v>
      </c>
      <c r="B492" s="33" t="s">
        <v>12</v>
      </c>
      <c r="C492" s="33" t="s">
        <v>9</v>
      </c>
      <c r="D492" s="33" t="s">
        <v>223</v>
      </c>
      <c r="E492" s="33"/>
      <c r="F492" s="18" t="s">
        <v>638</v>
      </c>
      <c r="G492" s="14">
        <f t="shared" ref="G492:L492" si="450">G493</f>
        <v>43295.8</v>
      </c>
      <c r="H492" s="14">
        <f t="shared" si="450"/>
        <v>43295.8</v>
      </c>
      <c r="I492" s="14">
        <f t="shared" si="450"/>
        <v>43295.8</v>
      </c>
      <c r="J492" s="14">
        <f t="shared" si="450"/>
        <v>1861.6999999999998</v>
      </c>
      <c r="K492" s="14">
        <f t="shared" si="450"/>
        <v>1861.6999999999998</v>
      </c>
      <c r="L492" s="14">
        <f t="shared" si="450"/>
        <v>1861.6999999999998</v>
      </c>
      <c r="M492" s="14">
        <f t="shared" si="418"/>
        <v>45157.5</v>
      </c>
      <c r="N492" s="14">
        <f t="shared" si="419"/>
        <v>45157.5</v>
      </c>
      <c r="O492" s="14">
        <f t="shared" si="420"/>
        <v>45157.5</v>
      </c>
      <c r="P492" s="14">
        <f t="shared" ref="P492" si="451">P493</f>
        <v>0</v>
      </c>
      <c r="Q492" s="2"/>
    </row>
    <row r="493" spans="1:17" ht="31.5" customHeight="1" x14ac:dyDescent="0.3">
      <c r="A493" s="8" t="s">
        <v>951</v>
      </c>
      <c r="B493" s="33" t="s">
        <v>12</v>
      </c>
      <c r="C493" s="33" t="s">
        <v>9</v>
      </c>
      <c r="D493" s="33" t="s">
        <v>223</v>
      </c>
      <c r="E493" s="43" t="s">
        <v>172</v>
      </c>
      <c r="F493" s="24" t="s">
        <v>479</v>
      </c>
      <c r="G493" s="14">
        <f t="shared" ref="G493:L493" si="452">G494+G495</f>
        <v>43295.8</v>
      </c>
      <c r="H493" s="14">
        <f t="shared" si="452"/>
        <v>43295.8</v>
      </c>
      <c r="I493" s="14">
        <f t="shared" si="452"/>
        <v>43295.8</v>
      </c>
      <c r="J493" s="14">
        <f t="shared" si="452"/>
        <v>1861.6999999999998</v>
      </c>
      <c r="K493" s="14">
        <f t="shared" si="452"/>
        <v>1861.6999999999998</v>
      </c>
      <c r="L493" s="14">
        <f t="shared" si="452"/>
        <v>1861.6999999999998</v>
      </c>
      <c r="M493" s="14">
        <f t="shared" si="418"/>
        <v>45157.5</v>
      </c>
      <c r="N493" s="14">
        <f t="shared" si="419"/>
        <v>45157.5</v>
      </c>
      <c r="O493" s="14">
        <f t="shared" si="420"/>
        <v>45157.5</v>
      </c>
      <c r="P493" s="14">
        <f t="shared" ref="P493" si="453">P494+P495</f>
        <v>0</v>
      </c>
      <c r="Q493" s="2"/>
    </row>
    <row r="494" spans="1:17" ht="15.75" customHeight="1" x14ac:dyDescent="0.3">
      <c r="A494" s="8" t="s">
        <v>951</v>
      </c>
      <c r="B494" s="33" t="s">
        <v>12</v>
      </c>
      <c r="C494" s="33" t="s">
        <v>9</v>
      </c>
      <c r="D494" s="33" t="s">
        <v>223</v>
      </c>
      <c r="E494" s="8" t="s">
        <v>1315</v>
      </c>
      <c r="F494" s="13" t="s">
        <v>480</v>
      </c>
      <c r="G494" s="14">
        <v>18317.400000000001</v>
      </c>
      <c r="H494" s="14">
        <v>18317.400000000001</v>
      </c>
      <c r="I494" s="14">
        <v>18317.400000000001</v>
      </c>
      <c r="J494" s="14">
        <v>787.6</v>
      </c>
      <c r="K494" s="14">
        <v>787.6</v>
      </c>
      <c r="L494" s="14">
        <v>787.6</v>
      </c>
      <c r="M494" s="14">
        <f t="shared" si="418"/>
        <v>19105</v>
      </c>
      <c r="N494" s="14">
        <f t="shared" si="419"/>
        <v>19105</v>
      </c>
      <c r="O494" s="14">
        <f t="shared" si="420"/>
        <v>19105</v>
      </c>
      <c r="P494" s="14"/>
      <c r="Q494" s="2"/>
    </row>
    <row r="495" spans="1:17" ht="15.75" customHeight="1" x14ac:dyDescent="0.3">
      <c r="A495" s="8" t="s">
        <v>951</v>
      </c>
      <c r="B495" s="33" t="s">
        <v>12</v>
      </c>
      <c r="C495" s="33" t="s">
        <v>9</v>
      </c>
      <c r="D495" s="33" t="s">
        <v>223</v>
      </c>
      <c r="E495" s="33" t="s">
        <v>1048</v>
      </c>
      <c r="F495" s="18" t="s">
        <v>489</v>
      </c>
      <c r="G495" s="14">
        <v>24978.400000000001</v>
      </c>
      <c r="H495" s="14">
        <v>24978.400000000001</v>
      </c>
      <c r="I495" s="14">
        <v>24978.400000000001</v>
      </c>
      <c r="J495" s="14">
        <v>1074.0999999999999</v>
      </c>
      <c r="K495" s="14">
        <v>1074.0999999999999</v>
      </c>
      <c r="L495" s="14">
        <v>1074.0999999999999</v>
      </c>
      <c r="M495" s="14">
        <f t="shared" si="418"/>
        <v>26052.5</v>
      </c>
      <c r="N495" s="14">
        <f t="shared" si="419"/>
        <v>26052.5</v>
      </c>
      <c r="O495" s="14">
        <f t="shared" si="420"/>
        <v>26052.5</v>
      </c>
      <c r="P495" s="14"/>
      <c r="Q495" s="2"/>
    </row>
    <row r="496" spans="1:17" ht="47.25" customHeight="1" x14ac:dyDescent="0.3">
      <c r="A496" s="8" t="s">
        <v>951</v>
      </c>
      <c r="B496" s="33" t="s">
        <v>12</v>
      </c>
      <c r="C496" s="33" t="s">
        <v>9</v>
      </c>
      <c r="D496" s="33" t="s">
        <v>224</v>
      </c>
      <c r="E496" s="33"/>
      <c r="F496" s="18" t="s">
        <v>982</v>
      </c>
      <c r="G496" s="14">
        <f t="shared" ref="G496:L497" si="454">G497</f>
        <v>178.3</v>
      </c>
      <c r="H496" s="14">
        <f t="shared" si="454"/>
        <v>189.7</v>
      </c>
      <c r="I496" s="14">
        <f t="shared" si="454"/>
        <v>189.7</v>
      </c>
      <c r="J496" s="14">
        <f t="shared" si="454"/>
        <v>0</v>
      </c>
      <c r="K496" s="14">
        <f t="shared" si="454"/>
        <v>0</v>
      </c>
      <c r="L496" s="14">
        <f t="shared" si="454"/>
        <v>0</v>
      </c>
      <c r="M496" s="14">
        <f t="shared" si="418"/>
        <v>178.3</v>
      </c>
      <c r="N496" s="14">
        <f t="shared" si="419"/>
        <v>189.7</v>
      </c>
      <c r="O496" s="14">
        <f t="shared" si="420"/>
        <v>189.7</v>
      </c>
      <c r="P496" s="14">
        <f t="shared" ref="P496:P497" si="455">P497</f>
        <v>0</v>
      </c>
      <c r="Q496" s="2"/>
    </row>
    <row r="497" spans="1:17" ht="31.5" customHeight="1" x14ac:dyDescent="0.3">
      <c r="A497" s="8" t="s">
        <v>951</v>
      </c>
      <c r="B497" s="33" t="s">
        <v>12</v>
      </c>
      <c r="C497" s="33" t="s">
        <v>9</v>
      </c>
      <c r="D497" s="33" t="s">
        <v>224</v>
      </c>
      <c r="E497" s="43" t="s">
        <v>172</v>
      </c>
      <c r="F497" s="24" t="s">
        <v>479</v>
      </c>
      <c r="G497" s="14">
        <f t="shared" si="454"/>
        <v>178.3</v>
      </c>
      <c r="H497" s="14">
        <f t="shared" si="454"/>
        <v>189.7</v>
      </c>
      <c r="I497" s="14">
        <f t="shared" si="454"/>
        <v>189.7</v>
      </c>
      <c r="J497" s="14">
        <f t="shared" si="454"/>
        <v>0</v>
      </c>
      <c r="K497" s="14">
        <f t="shared" si="454"/>
        <v>0</v>
      </c>
      <c r="L497" s="14">
        <f t="shared" si="454"/>
        <v>0</v>
      </c>
      <c r="M497" s="14">
        <f t="shared" si="418"/>
        <v>178.3</v>
      </c>
      <c r="N497" s="14">
        <f t="shared" si="419"/>
        <v>189.7</v>
      </c>
      <c r="O497" s="14">
        <f t="shared" si="420"/>
        <v>189.7</v>
      </c>
      <c r="P497" s="14">
        <f t="shared" si="455"/>
        <v>0</v>
      </c>
      <c r="Q497" s="2"/>
    </row>
    <row r="498" spans="1:17" ht="15.75" customHeight="1" x14ac:dyDescent="0.3">
      <c r="A498" s="8" t="s">
        <v>951</v>
      </c>
      <c r="B498" s="33" t="s">
        <v>12</v>
      </c>
      <c r="C498" s="33" t="s">
        <v>9</v>
      </c>
      <c r="D498" s="33" t="s">
        <v>224</v>
      </c>
      <c r="E498" s="33" t="s">
        <v>1048</v>
      </c>
      <c r="F498" s="18" t="s">
        <v>489</v>
      </c>
      <c r="G498" s="14">
        <v>178.3</v>
      </c>
      <c r="H498" s="14">
        <v>189.7</v>
      </c>
      <c r="I498" s="14">
        <v>189.7</v>
      </c>
      <c r="J498" s="14"/>
      <c r="K498" s="14"/>
      <c r="L498" s="14"/>
      <c r="M498" s="14">
        <f t="shared" si="418"/>
        <v>178.3</v>
      </c>
      <c r="N498" s="14">
        <f t="shared" si="419"/>
        <v>189.7</v>
      </c>
      <c r="O498" s="14">
        <f t="shared" si="420"/>
        <v>189.7</v>
      </c>
      <c r="P498" s="14"/>
      <c r="Q498" s="2"/>
    </row>
    <row r="499" spans="1:17" ht="47.25" customHeight="1" x14ac:dyDescent="0.3">
      <c r="A499" s="8" t="s">
        <v>951</v>
      </c>
      <c r="B499" s="33" t="s">
        <v>12</v>
      </c>
      <c r="C499" s="33" t="s">
        <v>9</v>
      </c>
      <c r="D499" s="33" t="s">
        <v>225</v>
      </c>
      <c r="E499" s="33"/>
      <c r="F499" s="18" t="s">
        <v>639</v>
      </c>
      <c r="G499" s="14">
        <f>G500</f>
        <v>3548240.7</v>
      </c>
      <c r="H499" s="14">
        <f t="shared" ref="H499:P499" si="456">H500</f>
        <v>3605728.0000000005</v>
      </c>
      <c r="I499" s="14">
        <f t="shared" si="456"/>
        <v>3677805.5000000005</v>
      </c>
      <c r="J499" s="14">
        <f t="shared" si="456"/>
        <v>0</v>
      </c>
      <c r="K499" s="14">
        <f t="shared" si="456"/>
        <v>0</v>
      </c>
      <c r="L499" s="14">
        <f t="shared" si="456"/>
        <v>0</v>
      </c>
      <c r="M499" s="14">
        <f t="shared" si="418"/>
        <v>3548240.7</v>
      </c>
      <c r="N499" s="14">
        <f t="shared" si="419"/>
        <v>3605728.0000000005</v>
      </c>
      <c r="O499" s="14">
        <f t="shared" si="420"/>
        <v>3677805.5000000005</v>
      </c>
      <c r="P499" s="14">
        <f t="shared" si="456"/>
        <v>0</v>
      </c>
      <c r="Q499" s="2"/>
    </row>
    <row r="500" spans="1:17" ht="31.2" x14ac:dyDescent="0.3">
      <c r="A500" s="8" t="s">
        <v>951</v>
      </c>
      <c r="B500" s="33" t="s">
        <v>12</v>
      </c>
      <c r="C500" s="33" t="s">
        <v>9</v>
      </c>
      <c r="D500" s="33" t="s">
        <v>699</v>
      </c>
      <c r="E500" s="33"/>
      <c r="F500" s="18" t="s">
        <v>1221</v>
      </c>
      <c r="G500" s="14">
        <f>G505+G501+G503</f>
        <v>3548240.7</v>
      </c>
      <c r="H500" s="14">
        <f t="shared" ref="H500:P500" si="457">H505+H501+H503</f>
        <v>3605728.0000000005</v>
      </c>
      <c r="I500" s="14">
        <f t="shared" si="457"/>
        <v>3677805.5000000005</v>
      </c>
      <c r="J500" s="14">
        <f t="shared" ref="J500:L500" si="458">J505+J501+J503</f>
        <v>0</v>
      </c>
      <c r="K500" s="14">
        <f t="shared" si="458"/>
        <v>0</v>
      </c>
      <c r="L500" s="14">
        <f t="shared" si="458"/>
        <v>0</v>
      </c>
      <c r="M500" s="14">
        <f t="shared" si="418"/>
        <v>3548240.7</v>
      </c>
      <c r="N500" s="14">
        <f t="shared" si="419"/>
        <v>3605728.0000000005</v>
      </c>
      <c r="O500" s="14">
        <f t="shared" si="420"/>
        <v>3677805.5000000005</v>
      </c>
      <c r="P500" s="14">
        <f t="shared" si="457"/>
        <v>0</v>
      </c>
      <c r="Q500" s="2"/>
    </row>
    <row r="501" spans="1:17" ht="78" x14ac:dyDescent="0.3">
      <c r="A501" s="8" t="s">
        <v>951</v>
      </c>
      <c r="B501" s="33" t="s">
        <v>12</v>
      </c>
      <c r="C501" s="33" t="s">
        <v>9</v>
      </c>
      <c r="D501" s="33" t="s">
        <v>699</v>
      </c>
      <c r="E501" s="43" t="s">
        <v>202</v>
      </c>
      <c r="F501" s="24" t="s">
        <v>466</v>
      </c>
      <c r="G501" s="14">
        <f>G502</f>
        <v>715.1</v>
      </c>
      <c r="H501" s="14">
        <f t="shared" ref="H501:P501" si="459">H502</f>
        <v>715.1</v>
      </c>
      <c r="I501" s="14">
        <f t="shared" si="459"/>
        <v>715.1</v>
      </c>
      <c r="J501" s="14">
        <f t="shared" si="459"/>
        <v>0</v>
      </c>
      <c r="K501" s="14">
        <f t="shared" si="459"/>
        <v>0</v>
      </c>
      <c r="L501" s="14">
        <f t="shared" si="459"/>
        <v>0</v>
      </c>
      <c r="M501" s="14">
        <f t="shared" si="418"/>
        <v>715.1</v>
      </c>
      <c r="N501" s="14">
        <f t="shared" si="419"/>
        <v>715.1</v>
      </c>
      <c r="O501" s="14">
        <f t="shared" si="420"/>
        <v>715.1</v>
      </c>
      <c r="P501" s="14">
        <f t="shared" si="459"/>
        <v>0</v>
      </c>
      <c r="Q501" s="2"/>
    </row>
    <row r="502" spans="1:17" ht="31.2" x14ac:dyDescent="0.3">
      <c r="A502" s="8" t="s">
        <v>951</v>
      </c>
      <c r="B502" s="33" t="s">
        <v>12</v>
      </c>
      <c r="C502" s="33" t="s">
        <v>9</v>
      </c>
      <c r="D502" s="33" t="s">
        <v>699</v>
      </c>
      <c r="E502" s="43" t="s">
        <v>1058</v>
      </c>
      <c r="F502" s="24" t="s">
        <v>468</v>
      </c>
      <c r="G502" s="14">
        <v>715.1</v>
      </c>
      <c r="H502" s="14">
        <v>715.1</v>
      </c>
      <c r="I502" s="14">
        <v>715.1</v>
      </c>
      <c r="J502" s="14"/>
      <c r="K502" s="14"/>
      <c r="L502" s="14"/>
      <c r="M502" s="14">
        <f t="shared" si="418"/>
        <v>715.1</v>
      </c>
      <c r="N502" s="14">
        <f t="shared" si="419"/>
        <v>715.1</v>
      </c>
      <c r="O502" s="14">
        <f t="shared" si="420"/>
        <v>715.1</v>
      </c>
      <c r="P502" s="14"/>
      <c r="Q502" s="2"/>
    </row>
    <row r="503" spans="1:17" x14ac:dyDescent="0.3">
      <c r="A503" s="8" t="s">
        <v>951</v>
      </c>
      <c r="B503" s="33" t="s">
        <v>12</v>
      </c>
      <c r="C503" s="33" t="s">
        <v>9</v>
      </c>
      <c r="D503" s="33" t="s">
        <v>699</v>
      </c>
      <c r="E503" s="8" t="s">
        <v>174</v>
      </c>
      <c r="F503" s="13" t="s">
        <v>471</v>
      </c>
      <c r="G503" s="14">
        <f>G504</f>
        <v>3345.7</v>
      </c>
      <c r="H503" s="14">
        <f t="shared" ref="H503:P503" si="460">H504</f>
        <v>3345.7</v>
      </c>
      <c r="I503" s="14">
        <f t="shared" si="460"/>
        <v>3345.7</v>
      </c>
      <c r="J503" s="14">
        <f t="shared" si="460"/>
        <v>0</v>
      </c>
      <c r="K503" s="14">
        <f t="shared" si="460"/>
        <v>0</v>
      </c>
      <c r="L503" s="14">
        <f t="shared" si="460"/>
        <v>0</v>
      </c>
      <c r="M503" s="14">
        <f t="shared" si="418"/>
        <v>3345.7</v>
      </c>
      <c r="N503" s="14">
        <f t="shared" si="419"/>
        <v>3345.7</v>
      </c>
      <c r="O503" s="14">
        <f t="shared" si="420"/>
        <v>3345.7</v>
      </c>
      <c r="P503" s="14">
        <f t="shared" si="460"/>
        <v>0</v>
      </c>
      <c r="Q503" s="2"/>
    </row>
    <row r="504" spans="1:17" ht="31.2" x14ac:dyDescent="0.3">
      <c r="A504" s="8" t="s">
        <v>951</v>
      </c>
      <c r="B504" s="33" t="s">
        <v>12</v>
      </c>
      <c r="C504" s="33" t="s">
        <v>9</v>
      </c>
      <c r="D504" s="33" t="s">
        <v>699</v>
      </c>
      <c r="E504" s="33" t="s">
        <v>1059</v>
      </c>
      <c r="F504" s="13" t="s">
        <v>473</v>
      </c>
      <c r="G504" s="14">
        <v>3345.7</v>
      </c>
      <c r="H504" s="14">
        <v>3345.7</v>
      </c>
      <c r="I504" s="14">
        <v>3345.7</v>
      </c>
      <c r="J504" s="14"/>
      <c r="K504" s="14"/>
      <c r="L504" s="14"/>
      <c r="M504" s="14">
        <f t="shared" si="418"/>
        <v>3345.7</v>
      </c>
      <c r="N504" s="14">
        <f t="shared" si="419"/>
        <v>3345.7</v>
      </c>
      <c r="O504" s="14">
        <f t="shared" si="420"/>
        <v>3345.7</v>
      </c>
      <c r="P504" s="14"/>
      <c r="Q504" s="2"/>
    </row>
    <row r="505" spans="1:17" ht="31.5" customHeight="1" x14ac:dyDescent="0.3">
      <c r="A505" s="8" t="s">
        <v>951</v>
      </c>
      <c r="B505" s="33" t="s">
        <v>12</v>
      </c>
      <c r="C505" s="33" t="s">
        <v>9</v>
      </c>
      <c r="D505" s="33" t="s">
        <v>699</v>
      </c>
      <c r="E505" s="43" t="s">
        <v>172</v>
      </c>
      <c r="F505" s="24" t="s">
        <v>479</v>
      </c>
      <c r="G505" s="14">
        <f t="shared" ref="G505:L505" si="461">G506+G507</f>
        <v>3544179.9</v>
      </c>
      <c r="H505" s="14">
        <f t="shared" si="461"/>
        <v>3601667.2</v>
      </c>
      <c r="I505" s="14">
        <f t="shared" si="461"/>
        <v>3673744.7</v>
      </c>
      <c r="J505" s="14">
        <f t="shared" si="461"/>
        <v>0</v>
      </c>
      <c r="K505" s="14">
        <f t="shared" si="461"/>
        <v>0</v>
      </c>
      <c r="L505" s="14">
        <f t="shared" si="461"/>
        <v>0</v>
      </c>
      <c r="M505" s="14">
        <f t="shared" si="418"/>
        <v>3544179.9</v>
      </c>
      <c r="N505" s="14">
        <f t="shared" si="419"/>
        <v>3601667.2</v>
      </c>
      <c r="O505" s="14">
        <f t="shared" si="420"/>
        <v>3673744.7</v>
      </c>
      <c r="P505" s="14">
        <f t="shared" ref="P505" si="462">P506+P507</f>
        <v>0</v>
      </c>
      <c r="Q505" s="2"/>
    </row>
    <row r="506" spans="1:17" ht="15.75" customHeight="1" x14ac:dyDescent="0.3">
      <c r="A506" s="8" t="s">
        <v>951</v>
      </c>
      <c r="B506" s="33" t="s">
        <v>12</v>
      </c>
      <c r="C506" s="33" t="s">
        <v>9</v>
      </c>
      <c r="D506" s="33" t="s">
        <v>699</v>
      </c>
      <c r="E506" s="8" t="s">
        <v>1315</v>
      </c>
      <c r="F506" s="13" t="s">
        <v>480</v>
      </c>
      <c r="G506" s="14">
        <v>220694.39999999999</v>
      </c>
      <c r="H506" s="14">
        <v>221740.1</v>
      </c>
      <c r="I506" s="14">
        <v>221740.1</v>
      </c>
      <c r="J506" s="14"/>
      <c r="K506" s="14"/>
      <c r="L506" s="14"/>
      <c r="M506" s="14">
        <f t="shared" si="418"/>
        <v>220694.39999999999</v>
      </c>
      <c r="N506" s="14">
        <f t="shared" si="419"/>
        <v>221740.1</v>
      </c>
      <c r="O506" s="14">
        <f t="shared" si="420"/>
        <v>221740.1</v>
      </c>
      <c r="P506" s="14"/>
      <c r="Q506" s="2"/>
    </row>
    <row r="507" spans="1:17" ht="15.75" customHeight="1" x14ac:dyDescent="0.3">
      <c r="A507" s="8" t="s">
        <v>951</v>
      </c>
      <c r="B507" s="33" t="s">
        <v>12</v>
      </c>
      <c r="C507" s="33" t="s">
        <v>9</v>
      </c>
      <c r="D507" s="33" t="s">
        <v>699</v>
      </c>
      <c r="E507" s="33" t="s">
        <v>1048</v>
      </c>
      <c r="F507" s="18" t="s">
        <v>489</v>
      </c>
      <c r="G507" s="14">
        <v>3323485.5</v>
      </c>
      <c r="H507" s="14">
        <v>3379927.1</v>
      </c>
      <c r="I507" s="14">
        <v>3452004.6</v>
      </c>
      <c r="J507" s="14"/>
      <c r="K507" s="14"/>
      <c r="L507" s="14"/>
      <c r="M507" s="14">
        <f t="shared" si="418"/>
        <v>3323485.5</v>
      </c>
      <c r="N507" s="14">
        <f t="shared" si="419"/>
        <v>3379927.1</v>
      </c>
      <c r="O507" s="14">
        <f t="shared" si="420"/>
        <v>3452004.6</v>
      </c>
      <c r="P507" s="14"/>
      <c r="Q507" s="2"/>
    </row>
    <row r="508" spans="1:17" ht="31.2" x14ac:dyDescent="0.3">
      <c r="A508" s="8" t="s">
        <v>951</v>
      </c>
      <c r="B508" s="33" t="s">
        <v>12</v>
      </c>
      <c r="C508" s="33" t="s">
        <v>9</v>
      </c>
      <c r="D508" s="33" t="s">
        <v>237</v>
      </c>
      <c r="E508" s="33"/>
      <c r="F508" s="18" t="s">
        <v>641</v>
      </c>
      <c r="G508" s="14">
        <f t="shared" ref="G508:L511" si="463">G509</f>
        <v>48810.400000000001</v>
      </c>
      <c r="H508" s="14">
        <f t="shared" si="463"/>
        <v>48810.400000000001</v>
      </c>
      <c r="I508" s="14">
        <f t="shared" si="463"/>
        <v>48810.400000000001</v>
      </c>
      <c r="J508" s="14">
        <f t="shared" si="463"/>
        <v>0</v>
      </c>
      <c r="K508" s="14">
        <f t="shared" si="463"/>
        <v>0</v>
      </c>
      <c r="L508" s="14">
        <f t="shared" si="463"/>
        <v>0</v>
      </c>
      <c r="M508" s="14">
        <f t="shared" si="418"/>
        <v>48810.400000000001</v>
      </c>
      <c r="N508" s="14">
        <f t="shared" si="419"/>
        <v>48810.400000000001</v>
      </c>
      <c r="O508" s="14">
        <f t="shared" si="420"/>
        <v>48810.400000000001</v>
      </c>
      <c r="P508" s="14">
        <f t="shared" ref="P508:P511" si="464">P509</f>
        <v>0</v>
      </c>
      <c r="Q508" s="2"/>
    </row>
    <row r="509" spans="1:17" ht="46.8" x14ac:dyDescent="0.3">
      <c r="A509" s="8" t="s">
        <v>951</v>
      </c>
      <c r="B509" s="33" t="s">
        <v>12</v>
      </c>
      <c r="C509" s="33" t="s">
        <v>9</v>
      </c>
      <c r="D509" s="33" t="s">
        <v>243</v>
      </c>
      <c r="E509" s="33"/>
      <c r="F509" s="18" t="s">
        <v>644</v>
      </c>
      <c r="G509" s="14">
        <f t="shared" si="463"/>
        <v>48810.400000000001</v>
      </c>
      <c r="H509" s="14">
        <f t="shared" si="463"/>
        <v>48810.400000000001</v>
      </c>
      <c r="I509" s="14">
        <f t="shared" si="463"/>
        <v>48810.400000000001</v>
      </c>
      <c r="J509" s="14">
        <f t="shared" si="463"/>
        <v>0</v>
      </c>
      <c r="K509" s="14">
        <f t="shared" si="463"/>
        <v>0</v>
      </c>
      <c r="L509" s="14">
        <f t="shared" si="463"/>
        <v>0</v>
      </c>
      <c r="M509" s="14">
        <f t="shared" si="418"/>
        <v>48810.400000000001</v>
      </c>
      <c r="N509" s="14">
        <f t="shared" si="419"/>
        <v>48810.400000000001</v>
      </c>
      <c r="O509" s="14">
        <f t="shared" si="420"/>
        <v>48810.400000000001</v>
      </c>
      <c r="P509" s="14">
        <f t="shared" si="464"/>
        <v>0</v>
      </c>
      <c r="Q509" s="2"/>
    </row>
    <row r="510" spans="1:17" ht="31.2" x14ac:dyDescent="0.3">
      <c r="A510" s="8" t="s">
        <v>951</v>
      </c>
      <c r="B510" s="33" t="s">
        <v>12</v>
      </c>
      <c r="C510" s="33" t="s">
        <v>9</v>
      </c>
      <c r="D510" s="33" t="s">
        <v>1060</v>
      </c>
      <c r="E510" s="33"/>
      <c r="F510" s="18" t="s">
        <v>1221</v>
      </c>
      <c r="G510" s="14">
        <f t="shared" si="463"/>
        <v>48810.400000000001</v>
      </c>
      <c r="H510" s="14">
        <f t="shared" si="463"/>
        <v>48810.400000000001</v>
      </c>
      <c r="I510" s="14">
        <f t="shared" si="463"/>
        <v>48810.400000000001</v>
      </c>
      <c r="J510" s="14">
        <f t="shared" si="463"/>
        <v>0</v>
      </c>
      <c r="K510" s="14">
        <f t="shared" si="463"/>
        <v>0</v>
      </c>
      <c r="L510" s="14">
        <f t="shared" si="463"/>
        <v>0</v>
      </c>
      <c r="M510" s="14">
        <f t="shared" si="418"/>
        <v>48810.400000000001</v>
      </c>
      <c r="N510" s="14">
        <f t="shared" si="419"/>
        <v>48810.400000000001</v>
      </c>
      <c r="O510" s="14">
        <f t="shared" si="420"/>
        <v>48810.400000000001</v>
      </c>
      <c r="P510" s="14">
        <f t="shared" si="464"/>
        <v>0</v>
      </c>
      <c r="Q510" s="2"/>
    </row>
    <row r="511" spans="1:17" ht="31.2" x14ac:dyDescent="0.3">
      <c r="A511" s="8" t="s">
        <v>951</v>
      </c>
      <c r="B511" s="33" t="s">
        <v>12</v>
      </c>
      <c r="C511" s="33" t="s">
        <v>9</v>
      </c>
      <c r="D511" s="33" t="s">
        <v>1060</v>
      </c>
      <c r="E511" s="43" t="s">
        <v>172</v>
      </c>
      <c r="F511" s="24" t="s">
        <v>479</v>
      </c>
      <c r="G511" s="14">
        <f t="shared" si="463"/>
        <v>48810.400000000001</v>
      </c>
      <c r="H511" s="14">
        <f t="shared" si="463"/>
        <v>48810.400000000001</v>
      </c>
      <c r="I511" s="14">
        <f t="shared" si="463"/>
        <v>48810.400000000001</v>
      </c>
      <c r="J511" s="14">
        <f t="shared" si="463"/>
        <v>0</v>
      </c>
      <c r="K511" s="14">
        <f t="shared" si="463"/>
        <v>0</v>
      </c>
      <c r="L511" s="14">
        <f t="shared" si="463"/>
        <v>0</v>
      </c>
      <c r="M511" s="14">
        <f t="shared" si="418"/>
        <v>48810.400000000001</v>
      </c>
      <c r="N511" s="14">
        <f t="shared" si="419"/>
        <v>48810.400000000001</v>
      </c>
      <c r="O511" s="14">
        <f t="shared" si="420"/>
        <v>48810.400000000001</v>
      </c>
      <c r="P511" s="14">
        <f t="shared" si="464"/>
        <v>0</v>
      </c>
      <c r="Q511" s="2"/>
    </row>
    <row r="512" spans="1:17" ht="15.75" customHeight="1" x14ac:dyDescent="0.3">
      <c r="A512" s="8" t="s">
        <v>951</v>
      </c>
      <c r="B512" s="33" t="s">
        <v>12</v>
      </c>
      <c r="C512" s="33" t="s">
        <v>9</v>
      </c>
      <c r="D512" s="33" t="s">
        <v>1060</v>
      </c>
      <c r="E512" s="33" t="s">
        <v>1048</v>
      </c>
      <c r="F512" s="18" t="s">
        <v>489</v>
      </c>
      <c r="G512" s="14">
        <v>48810.400000000001</v>
      </c>
      <c r="H512" s="14">
        <v>48810.400000000001</v>
      </c>
      <c r="I512" s="14">
        <v>48810.400000000001</v>
      </c>
      <c r="J512" s="14"/>
      <c r="K512" s="14"/>
      <c r="L512" s="14"/>
      <c r="M512" s="14">
        <f t="shared" si="418"/>
        <v>48810.400000000001</v>
      </c>
      <c r="N512" s="14">
        <f t="shared" si="419"/>
        <v>48810.400000000001</v>
      </c>
      <c r="O512" s="14">
        <f t="shared" si="420"/>
        <v>48810.400000000001</v>
      </c>
      <c r="P512" s="14"/>
      <c r="Q512" s="2"/>
    </row>
    <row r="513" spans="1:17" ht="31.5" customHeight="1" x14ac:dyDescent="0.3">
      <c r="A513" s="8" t="s">
        <v>951</v>
      </c>
      <c r="B513" s="33" t="s">
        <v>12</v>
      </c>
      <c r="C513" s="33" t="s">
        <v>9</v>
      </c>
      <c r="D513" s="33" t="s">
        <v>226</v>
      </c>
      <c r="E513" s="33"/>
      <c r="F513" s="18" t="s">
        <v>655</v>
      </c>
      <c r="G513" s="14">
        <f t="shared" ref="G513:L516" si="465">G514</f>
        <v>39143.1</v>
      </c>
      <c r="H513" s="14">
        <f t="shared" si="465"/>
        <v>39143.1</v>
      </c>
      <c r="I513" s="14">
        <f t="shared" si="465"/>
        <v>39143.1</v>
      </c>
      <c r="J513" s="14">
        <f t="shared" si="465"/>
        <v>0</v>
      </c>
      <c r="K513" s="14">
        <f t="shared" si="465"/>
        <v>0</v>
      </c>
      <c r="L513" s="14">
        <f t="shared" si="465"/>
        <v>0</v>
      </c>
      <c r="M513" s="14">
        <f t="shared" si="418"/>
        <v>39143.1</v>
      </c>
      <c r="N513" s="14">
        <f t="shared" si="419"/>
        <v>39143.1</v>
      </c>
      <c r="O513" s="14">
        <f t="shared" si="420"/>
        <v>39143.1</v>
      </c>
      <c r="P513" s="14">
        <f t="shared" ref="P513:P516" si="466">P514</f>
        <v>0</v>
      </c>
      <c r="Q513" s="2"/>
    </row>
    <row r="514" spans="1:17" ht="47.25" customHeight="1" x14ac:dyDescent="0.3">
      <c r="A514" s="8" t="s">
        <v>951</v>
      </c>
      <c r="B514" s="33" t="s">
        <v>12</v>
      </c>
      <c r="C514" s="33" t="s">
        <v>9</v>
      </c>
      <c r="D514" s="33" t="s">
        <v>227</v>
      </c>
      <c r="E514" s="33"/>
      <c r="F514" s="18" t="s">
        <v>656</v>
      </c>
      <c r="G514" s="14">
        <f t="shared" si="465"/>
        <v>39143.1</v>
      </c>
      <c r="H514" s="14">
        <f t="shared" si="465"/>
        <v>39143.1</v>
      </c>
      <c r="I514" s="14">
        <f t="shared" si="465"/>
        <v>39143.1</v>
      </c>
      <c r="J514" s="14">
        <f t="shared" si="465"/>
        <v>0</v>
      </c>
      <c r="K514" s="14">
        <f t="shared" si="465"/>
        <v>0</v>
      </c>
      <c r="L514" s="14">
        <f t="shared" si="465"/>
        <v>0</v>
      </c>
      <c r="M514" s="14">
        <f t="shared" si="418"/>
        <v>39143.1</v>
      </c>
      <c r="N514" s="14">
        <f t="shared" si="419"/>
        <v>39143.1</v>
      </c>
      <c r="O514" s="14">
        <f t="shared" si="420"/>
        <v>39143.1</v>
      </c>
      <c r="P514" s="14">
        <f t="shared" si="466"/>
        <v>0</v>
      </c>
      <c r="Q514" s="2"/>
    </row>
    <row r="515" spans="1:17" ht="47.25" customHeight="1" x14ac:dyDescent="0.3">
      <c r="A515" s="8" t="s">
        <v>951</v>
      </c>
      <c r="B515" s="33" t="s">
        <v>12</v>
      </c>
      <c r="C515" s="33" t="s">
        <v>9</v>
      </c>
      <c r="D515" s="33" t="s">
        <v>228</v>
      </c>
      <c r="E515" s="33"/>
      <c r="F515" s="18" t="s">
        <v>708</v>
      </c>
      <c r="G515" s="14">
        <f t="shared" ref="G515:L515" si="467">G516+G518</f>
        <v>39143.1</v>
      </c>
      <c r="H515" s="14">
        <f t="shared" si="467"/>
        <v>39143.1</v>
      </c>
      <c r="I515" s="14">
        <f t="shared" si="467"/>
        <v>39143.1</v>
      </c>
      <c r="J515" s="14">
        <f t="shared" si="467"/>
        <v>0</v>
      </c>
      <c r="K515" s="14">
        <f t="shared" si="467"/>
        <v>0</v>
      </c>
      <c r="L515" s="14">
        <f t="shared" si="467"/>
        <v>0</v>
      </c>
      <c r="M515" s="14">
        <f t="shared" si="418"/>
        <v>39143.1</v>
      </c>
      <c r="N515" s="14">
        <f t="shared" si="419"/>
        <v>39143.1</v>
      </c>
      <c r="O515" s="14">
        <f t="shared" si="420"/>
        <v>39143.1</v>
      </c>
      <c r="P515" s="14">
        <f t="shared" ref="P515" si="468">P516+P518</f>
        <v>0</v>
      </c>
      <c r="Q515" s="2"/>
    </row>
    <row r="516" spans="1:17" ht="31.5" customHeight="1" x14ac:dyDescent="0.3">
      <c r="A516" s="8" t="s">
        <v>951</v>
      </c>
      <c r="B516" s="33" t="s">
        <v>12</v>
      </c>
      <c r="C516" s="33" t="s">
        <v>9</v>
      </c>
      <c r="D516" s="33" t="s">
        <v>228</v>
      </c>
      <c r="E516" s="43" t="s">
        <v>172</v>
      </c>
      <c r="F516" s="24" t="s">
        <v>479</v>
      </c>
      <c r="G516" s="14">
        <f t="shared" si="465"/>
        <v>5044.2</v>
      </c>
      <c r="H516" s="14">
        <f t="shared" si="465"/>
        <v>5044.2</v>
      </c>
      <c r="I516" s="14">
        <f t="shared" si="465"/>
        <v>5044.2</v>
      </c>
      <c r="J516" s="14">
        <f t="shared" si="465"/>
        <v>0</v>
      </c>
      <c r="K516" s="14">
        <f t="shared" si="465"/>
        <v>0</v>
      </c>
      <c r="L516" s="14">
        <f t="shared" si="465"/>
        <v>0</v>
      </c>
      <c r="M516" s="14">
        <f t="shared" si="418"/>
        <v>5044.2</v>
      </c>
      <c r="N516" s="14">
        <f t="shared" si="419"/>
        <v>5044.2</v>
      </c>
      <c r="O516" s="14">
        <f t="shared" si="420"/>
        <v>5044.2</v>
      </c>
      <c r="P516" s="14">
        <f t="shared" si="466"/>
        <v>0</v>
      </c>
      <c r="Q516" s="2"/>
    </row>
    <row r="517" spans="1:17" ht="47.25" customHeight="1" x14ac:dyDescent="0.3">
      <c r="A517" s="8" t="s">
        <v>951</v>
      </c>
      <c r="B517" s="33" t="s">
        <v>12</v>
      </c>
      <c r="C517" s="33" t="s">
        <v>9</v>
      </c>
      <c r="D517" s="33" t="s">
        <v>228</v>
      </c>
      <c r="E517" s="43" t="s">
        <v>1124</v>
      </c>
      <c r="F517" s="24" t="s">
        <v>481</v>
      </c>
      <c r="G517" s="14">
        <v>5044.2</v>
      </c>
      <c r="H517" s="14">
        <v>5044.2</v>
      </c>
      <c r="I517" s="14">
        <v>5044.2</v>
      </c>
      <c r="J517" s="14"/>
      <c r="K517" s="14"/>
      <c r="L517" s="14"/>
      <c r="M517" s="14">
        <f t="shared" si="418"/>
        <v>5044.2</v>
      </c>
      <c r="N517" s="14">
        <f t="shared" si="419"/>
        <v>5044.2</v>
      </c>
      <c r="O517" s="14">
        <f t="shared" si="420"/>
        <v>5044.2</v>
      </c>
      <c r="P517" s="14"/>
      <c r="Q517" s="2"/>
    </row>
    <row r="518" spans="1:17" x14ac:dyDescent="0.3">
      <c r="A518" s="8" t="s">
        <v>951</v>
      </c>
      <c r="B518" s="33" t="s">
        <v>12</v>
      </c>
      <c r="C518" s="33" t="s">
        <v>9</v>
      </c>
      <c r="D518" s="33" t="s">
        <v>228</v>
      </c>
      <c r="E518" s="43" t="s">
        <v>236</v>
      </c>
      <c r="F518" s="24" t="s">
        <v>482</v>
      </c>
      <c r="G518" s="14">
        <f t="shared" ref="G518:L518" si="469">G519</f>
        <v>34098.9</v>
      </c>
      <c r="H518" s="14">
        <f t="shared" si="469"/>
        <v>34098.9</v>
      </c>
      <c r="I518" s="14">
        <f t="shared" si="469"/>
        <v>34098.9</v>
      </c>
      <c r="J518" s="14">
        <f t="shared" si="469"/>
        <v>0</v>
      </c>
      <c r="K518" s="14">
        <f t="shared" si="469"/>
        <v>0</v>
      </c>
      <c r="L518" s="14">
        <f t="shared" si="469"/>
        <v>0</v>
      </c>
      <c r="M518" s="14">
        <f t="shared" si="418"/>
        <v>34098.9</v>
      </c>
      <c r="N518" s="14">
        <f t="shared" si="419"/>
        <v>34098.9</v>
      </c>
      <c r="O518" s="14">
        <f t="shared" si="420"/>
        <v>34098.9</v>
      </c>
      <c r="P518" s="14">
        <f t="shared" ref="P518" si="470">P519</f>
        <v>0</v>
      </c>
      <c r="Q518" s="2"/>
    </row>
    <row r="519" spans="1:17" ht="62.4" x14ac:dyDescent="0.3">
      <c r="A519" s="8" t="s">
        <v>951</v>
      </c>
      <c r="B519" s="33" t="s">
        <v>12</v>
      </c>
      <c r="C519" s="33" t="s">
        <v>9</v>
      </c>
      <c r="D519" s="33" t="s">
        <v>228</v>
      </c>
      <c r="E519" s="43" t="s">
        <v>1316</v>
      </c>
      <c r="F519" s="18" t="s">
        <v>490</v>
      </c>
      <c r="G519" s="14">
        <v>34098.9</v>
      </c>
      <c r="H519" s="14">
        <v>34098.9</v>
      </c>
      <c r="I519" s="14">
        <v>34098.9</v>
      </c>
      <c r="J519" s="14"/>
      <c r="K519" s="14"/>
      <c r="L519" s="14"/>
      <c r="M519" s="14">
        <f t="shared" si="418"/>
        <v>34098.9</v>
      </c>
      <c r="N519" s="14">
        <f t="shared" si="419"/>
        <v>34098.9</v>
      </c>
      <c r="O519" s="14">
        <f t="shared" si="420"/>
        <v>34098.9</v>
      </c>
      <c r="P519" s="14"/>
      <c r="Q519" s="2"/>
    </row>
    <row r="520" spans="1:17" ht="47.25" customHeight="1" x14ac:dyDescent="0.3">
      <c r="A520" s="8" t="s">
        <v>951</v>
      </c>
      <c r="B520" s="33" t="s">
        <v>12</v>
      </c>
      <c r="C520" s="33" t="s">
        <v>9</v>
      </c>
      <c r="D520" s="33" t="s">
        <v>229</v>
      </c>
      <c r="E520" s="33"/>
      <c r="F520" s="18" t="s">
        <v>811</v>
      </c>
      <c r="G520" s="14">
        <f t="shared" ref="G520:L523" si="471">G521</f>
        <v>71991.100000000006</v>
      </c>
      <c r="H520" s="14">
        <f t="shared" si="471"/>
        <v>92801</v>
      </c>
      <c r="I520" s="14">
        <f t="shared" si="471"/>
        <v>157606.40000000002</v>
      </c>
      <c r="J520" s="14">
        <f t="shared" si="471"/>
        <v>-2474.7000000000007</v>
      </c>
      <c r="K520" s="14">
        <f t="shared" si="471"/>
        <v>-1074.1000000000004</v>
      </c>
      <c r="L520" s="14">
        <f t="shared" si="471"/>
        <v>-3480.0999999999985</v>
      </c>
      <c r="M520" s="14">
        <f t="shared" si="418"/>
        <v>69516.400000000009</v>
      </c>
      <c r="N520" s="14">
        <f t="shared" si="419"/>
        <v>91726.9</v>
      </c>
      <c r="O520" s="14">
        <f t="shared" si="420"/>
        <v>154126.30000000002</v>
      </c>
      <c r="P520" s="14">
        <f t="shared" ref="P520:P523" si="472">P521</f>
        <v>0</v>
      </c>
      <c r="Q520" s="2"/>
    </row>
    <row r="521" spans="1:17" ht="47.25" customHeight="1" x14ac:dyDescent="0.3">
      <c r="A521" s="8" t="s">
        <v>951</v>
      </c>
      <c r="B521" s="33" t="s">
        <v>12</v>
      </c>
      <c r="C521" s="33" t="s">
        <v>9</v>
      </c>
      <c r="D521" s="33" t="s">
        <v>230</v>
      </c>
      <c r="E521" s="33"/>
      <c r="F521" s="18" t="s">
        <v>887</v>
      </c>
      <c r="G521" s="14">
        <f>G522+G525+G529</f>
        <v>71991.100000000006</v>
      </c>
      <c r="H521" s="14">
        <f t="shared" ref="H521:L521" si="473">H522+H525+H529</f>
        <v>92801</v>
      </c>
      <c r="I521" s="14">
        <f t="shared" si="473"/>
        <v>157606.40000000002</v>
      </c>
      <c r="J521" s="14">
        <f t="shared" si="473"/>
        <v>-2474.7000000000007</v>
      </c>
      <c r="K521" s="14">
        <f t="shared" si="473"/>
        <v>-1074.1000000000004</v>
      </c>
      <c r="L521" s="14">
        <f t="shared" si="473"/>
        <v>-3480.0999999999985</v>
      </c>
      <c r="M521" s="14">
        <f t="shared" si="418"/>
        <v>69516.400000000009</v>
      </c>
      <c r="N521" s="14">
        <f t="shared" si="419"/>
        <v>91726.9</v>
      </c>
      <c r="O521" s="14">
        <f t="shared" si="420"/>
        <v>154126.30000000002</v>
      </c>
      <c r="P521" s="14">
        <f t="shared" ref="P521" si="474">P522+P525+P529</f>
        <v>0</v>
      </c>
      <c r="Q521" s="2"/>
    </row>
    <row r="522" spans="1:17" ht="63" hidden="1" customHeight="1" x14ac:dyDescent="0.25">
      <c r="A522" s="8" t="s">
        <v>951</v>
      </c>
      <c r="B522" s="33" t="s">
        <v>12</v>
      </c>
      <c r="C522" s="33" t="s">
        <v>9</v>
      </c>
      <c r="D522" s="33" t="s">
        <v>231</v>
      </c>
      <c r="E522" s="33"/>
      <c r="F522" s="18" t="s">
        <v>657</v>
      </c>
      <c r="G522" s="14">
        <f t="shared" si="471"/>
        <v>0</v>
      </c>
      <c r="H522" s="14">
        <f t="shared" si="471"/>
        <v>75648.2</v>
      </c>
      <c r="I522" s="14">
        <f t="shared" si="471"/>
        <v>38628.800000000003</v>
      </c>
      <c r="J522" s="14">
        <f t="shared" si="471"/>
        <v>0</v>
      </c>
      <c r="K522" s="14">
        <f t="shared" si="471"/>
        <v>-6686.4</v>
      </c>
      <c r="L522" s="14">
        <f t="shared" si="471"/>
        <v>-6686.4</v>
      </c>
      <c r="M522" s="14">
        <f t="shared" si="418"/>
        <v>0</v>
      </c>
      <c r="N522" s="14">
        <f t="shared" si="419"/>
        <v>68961.8</v>
      </c>
      <c r="O522" s="14">
        <f t="shared" si="420"/>
        <v>31942.400000000001</v>
      </c>
      <c r="P522" s="14">
        <f t="shared" si="472"/>
        <v>0</v>
      </c>
      <c r="Q522" s="3">
        <v>0</v>
      </c>
    </row>
    <row r="523" spans="1:17" ht="31.5" hidden="1" customHeight="1" x14ac:dyDescent="0.25">
      <c r="A523" s="8" t="s">
        <v>951</v>
      </c>
      <c r="B523" s="33" t="s">
        <v>12</v>
      </c>
      <c r="C523" s="33" t="s">
        <v>9</v>
      </c>
      <c r="D523" s="33" t="s">
        <v>231</v>
      </c>
      <c r="E523" s="43" t="s">
        <v>172</v>
      </c>
      <c r="F523" s="24" t="s">
        <v>479</v>
      </c>
      <c r="G523" s="14">
        <f t="shared" si="471"/>
        <v>0</v>
      </c>
      <c r="H523" s="14">
        <f t="shared" si="471"/>
        <v>75648.2</v>
      </c>
      <c r="I523" s="14">
        <f t="shared" si="471"/>
        <v>38628.800000000003</v>
      </c>
      <c r="J523" s="14">
        <f t="shared" si="471"/>
        <v>0</v>
      </c>
      <c r="K523" s="14">
        <f t="shared" si="471"/>
        <v>-6686.4</v>
      </c>
      <c r="L523" s="14">
        <f t="shared" si="471"/>
        <v>-6686.4</v>
      </c>
      <c r="M523" s="14">
        <f t="shared" si="418"/>
        <v>0</v>
      </c>
      <c r="N523" s="14">
        <f t="shared" si="419"/>
        <v>68961.8</v>
      </c>
      <c r="O523" s="14">
        <f t="shared" si="420"/>
        <v>31942.400000000001</v>
      </c>
      <c r="P523" s="14">
        <f t="shared" si="472"/>
        <v>0</v>
      </c>
      <c r="Q523" s="3">
        <v>0</v>
      </c>
    </row>
    <row r="524" spans="1:17" ht="15.75" hidden="1" customHeight="1" x14ac:dyDescent="0.25">
      <c r="A524" s="8" t="s">
        <v>951</v>
      </c>
      <c r="B524" s="33" t="s">
        <v>12</v>
      </c>
      <c r="C524" s="33" t="s">
        <v>9</v>
      </c>
      <c r="D524" s="33" t="s">
        <v>231</v>
      </c>
      <c r="E524" s="33" t="s">
        <v>1048</v>
      </c>
      <c r="F524" s="18" t="s">
        <v>489</v>
      </c>
      <c r="G524" s="14"/>
      <c r="H524" s="14">
        <v>75648.2</v>
      </c>
      <c r="I524" s="14">
        <v>38628.800000000003</v>
      </c>
      <c r="J524" s="14"/>
      <c r="K524" s="14">
        <v>-6686.4</v>
      </c>
      <c r="L524" s="14">
        <v>-6686.4</v>
      </c>
      <c r="M524" s="14">
        <f t="shared" si="418"/>
        <v>0</v>
      </c>
      <c r="N524" s="14">
        <f t="shared" si="419"/>
        <v>68961.8</v>
      </c>
      <c r="O524" s="14">
        <f t="shared" si="420"/>
        <v>31942.400000000001</v>
      </c>
      <c r="P524" s="14"/>
      <c r="Q524" s="3">
        <v>0</v>
      </c>
    </row>
    <row r="525" spans="1:17" ht="63" customHeight="1" x14ac:dyDescent="0.3">
      <c r="A525" s="8" t="s">
        <v>951</v>
      </c>
      <c r="B525" s="33" t="s">
        <v>12</v>
      </c>
      <c r="C525" s="33" t="s">
        <v>9</v>
      </c>
      <c r="D525" s="33" t="s">
        <v>232</v>
      </c>
      <c r="E525" s="33"/>
      <c r="F525" s="18" t="s">
        <v>658</v>
      </c>
      <c r="G525" s="14">
        <f t="shared" ref="G525:L525" si="475">G526</f>
        <v>71991.100000000006</v>
      </c>
      <c r="H525" s="14">
        <f t="shared" si="475"/>
        <v>17152.8</v>
      </c>
      <c r="I525" s="14">
        <f t="shared" si="475"/>
        <v>118977.60000000001</v>
      </c>
      <c r="J525" s="14">
        <f t="shared" si="475"/>
        <v>-17880.2</v>
      </c>
      <c r="K525" s="14">
        <f t="shared" si="475"/>
        <v>-1074.0999999999999</v>
      </c>
      <c r="L525" s="14">
        <f t="shared" si="475"/>
        <v>-18457.7</v>
      </c>
      <c r="M525" s="14">
        <f t="shared" si="418"/>
        <v>54110.900000000009</v>
      </c>
      <c r="N525" s="14">
        <f t="shared" si="419"/>
        <v>16078.699999999999</v>
      </c>
      <c r="O525" s="14">
        <f t="shared" si="420"/>
        <v>100519.90000000001</v>
      </c>
      <c r="P525" s="14">
        <f t="shared" ref="P525" si="476">P526</f>
        <v>0</v>
      </c>
    </row>
    <row r="526" spans="1:17" ht="31.5" customHeight="1" x14ac:dyDescent="0.3">
      <c r="A526" s="8" t="s">
        <v>951</v>
      </c>
      <c r="B526" s="33" t="s">
        <v>12</v>
      </c>
      <c r="C526" s="33" t="s">
        <v>9</v>
      </c>
      <c r="D526" s="33" t="s">
        <v>232</v>
      </c>
      <c r="E526" s="43" t="s">
        <v>172</v>
      </c>
      <c r="F526" s="24" t="s">
        <v>479</v>
      </c>
      <c r="G526" s="14">
        <f t="shared" ref="G526:L526" si="477">G527+G528</f>
        <v>71991.100000000006</v>
      </c>
      <c r="H526" s="14">
        <f t="shared" si="477"/>
        <v>17152.8</v>
      </c>
      <c r="I526" s="14">
        <f t="shared" si="477"/>
        <v>118977.60000000001</v>
      </c>
      <c r="J526" s="14">
        <f t="shared" si="477"/>
        <v>-17880.2</v>
      </c>
      <c r="K526" s="14">
        <f t="shared" si="477"/>
        <v>-1074.0999999999999</v>
      </c>
      <c r="L526" s="14">
        <f t="shared" si="477"/>
        <v>-18457.7</v>
      </c>
      <c r="M526" s="14">
        <f t="shared" si="418"/>
        <v>54110.900000000009</v>
      </c>
      <c r="N526" s="14">
        <f t="shared" si="419"/>
        <v>16078.699999999999</v>
      </c>
      <c r="O526" s="14">
        <f t="shared" si="420"/>
        <v>100519.90000000001</v>
      </c>
      <c r="P526" s="14">
        <f t="shared" ref="P526" si="478">P527+P528</f>
        <v>0</v>
      </c>
    </row>
    <row r="527" spans="1:17" ht="15.75" customHeight="1" x14ac:dyDescent="0.3">
      <c r="A527" s="8" t="s">
        <v>951</v>
      </c>
      <c r="B527" s="33" t="s">
        <v>12</v>
      </c>
      <c r="C527" s="33" t="s">
        <v>9</v>
      </c>
      <c r="D527" s="33" t="s">
        <v>232</v>
      </c>
      <c r="E527" s="8" t="s">
        <v>1315</v>
      </c>
      <c r="F527" s="13" t="s">
        <v>480</v>
      </c>
      <c r="G527" s="14">
        <v>870.1</v>
      </c>
      <c r="H527" s="14"/>
      <c r="I527" s="14">
        <v>53903</v>
      </c>
      <c r="J527" s="14"/>
      <c r="K527" s="14"/>
      <c r="L527" s="14"/>
      <c r="M527" s="14">
        <f t="shared" si="418"/>
        <v>870.1</v>
      </c>
      <c r="N527" s="14">
        <f t="shared" si="419"/>
        <v>0</v>
      </c>
      <c r="O527" s="14">
        <f t="shared" si="420"/>
        <v>53903</v>
      </c>
      <c r="P527" s="14"/>
    </row>
    <row r="528" spans="1:17" ht="15.75" customHeight="1" x14ac:dyDescent="0.3">
      <c r="A528" s="8" t="s">
        <v>951</v>
      </c>
      <c r="B528" s="33" t="s">
        <v>12</v>
      </c>
      <c r="C528" s="33" t="s">
        <v>9</v>
      </c>
      <c r="D528" s="33" t="s">
        <v>232</v>
      </c>
      <c r="E528" s="33" t="s">
        <v>1048</v>
      </c>
      <c r="F528" s="18" t="s">
        <v>489</v>
      </c>
      <c r="G528" s="14">
        <v>71121</v>
      </c>
      <c r="H528" s="14">
        <v>17152.8</v>
      </c>
      <c r="I528" s="14">
        <v>65074.6</v>
      </c>
      <c r="J528" s="14">
        <f>-2474.7-15405.5</f>
        <v>-17880.2</v>
      </c>
      <c r="K528" s="14">
        <v>-1074.0999999999999</v>
      </c>
      <c r="L528" s="14">
        <f>-3480.1-14977.6</f>
        <v>-18457.7</v>
      </c>
      <c r="M528" s="14">
        <f t="shared" si="418"/>
        <v>53240.800000000003</v>
      </c>
      <c r="N528" s="14">
        <f t="shared" si="419"/>
        <v>16078.699999999999</v>
      </c>
      <c r="O528" s="14">
        <f t="shared" si="420"/>
        <v>46616.899999999994</v>
      </c>
      <c r="P528" s="14"/>
    </row>
    <row r="529" spans="1:17" ht="62.4" x14ac:dyDescent="0.3">
      <c r="A529" s="8" t="s">
        <v>951</v>
      </c>
      <c r="B529" s="33" t="s">
        <v>12</v>
      </c>
      <c r="C529" s="33" t="s">
        <v>9</v>
      </c>
      <c r="D529" s="33" t="s">
        <v>1252</v>
      </c>
      <c r="E529" s="43"/>
      <c r="F529" s="35" t="s">
        <v>1331</v>
      </c>
      <c r="G529" s="14">
        <f>G530</f>
        <v>0</v>
      </c>
      <c r="H529" s="14">
        <f t="shared" ref="H529:P530" si="479">H530</f>
        <v>0</v>
      </c>
      <c r="I529" s="14">
        <f t="shared" si="479"/>
        <v>0</v>
      </c>
      <c r="J529" s="14">
        <f t="shared" si="479"/>
        <v>15405.5</v>
      </c>
      <c r="K529" s="14">
        <f t="shared" si="479"/>
        <v>6686.4</v>
      </c>
      <c r="L529" s="14">
        <f t="shared" si="479"/>
        <v>21664</v>
      </c>
      <c r="M529" s="14">
        <f t="shared" ref="M529:M531" si="480">G529+J529</f>
        <v>15405.5</v>
      </c>
      <c r="N529" s="14">
        <f t="shared" ref="N529:N531" si="481">H529+K529</f>
        <v>6686.4</v>
      </c>
      <c r="O529" s="14">
        <f t="shared" ref="O529:O531" si="482">I529+L529</f>
        <v>21664</v>
      </c>
      <c r="P529" s="14">
        <f t="shared" si="479"/>
        <v>0</v>
      </c>
    </row>
    <row r="530" spans="1:17" ht="31.2" x14ac:dyDescent="0.3">
      <c r="A530" s="8" t="s">
        <v>951</v>
      </c>
      <c r="B530" s="33" t="s">
        <v>12</v>
      </c>
      <c r="C530" s="33" t="s">
        <v>9</v>
      </c>
      <c r="D530" s="33" t="s">
        <v>1252</v>
      </c>
      <c r="E530" s="43" t="s">
        <v>172</v>
      </c>
      <c r="F530" s="24" t="s">
        <v>479</v>
      </c>
      <c r="G530" s="14">
        <f>G531</f>
        <v>0</v>
      </c>
      <c r="H530" s="14">
        <f t="shared" si="479"/>
        <v>0</v>
      </c>
      <c r="I530" s="14">
        <f t="shared" si="479"/>
        <v>0</v>
      </c>
      <c r="J530" s="14">
        <f t="shared" si="479"/>
        <v>15405.5</v>
      </c>
      <c r="K530" s="14">
        <f t="shared" si="479"/>
        <v>6686.4</v>
      </c>
      <c r="L530" s="14">
        <f t="shared" si="479"/>
        <v>21664</v>
      </c>
      <c r="M530" s="14">
        <f t="shared" si="480"/>
        <v>15405.5</v>
      </c>
      <c r="N530" s="14">
        <f t="shared" si="481"/>
        <v>6686.4</v>
      </c>
      <c r="O530" s="14">
        <f t="shared" si="482"/>
        <v>21664</v>
      </c>
      <c r="P530" s="14">
        <f t="shared" si="479"/>
        <v>0</v>
      </c>
    </row>
    <row r="531" spans="1:17" ht="15.75" customHeight="1" x14ac:dyDescent="0.3">
      <c r="A531" s="8" t="s">
        <v>951</v>
      </c>
      <c r="B531" s="33" t="s">
        <v>12</v>
      </c>
      <c r="C531" s="33" t="s">
        <v>9</v>
      </c>
      <c r="D531" s="33" t="s">
        <v>1252</v>
      </c>
      <c r="E531" s="33" t="s">
        <v>1048</v>
      </c>
      <c r="F531" s="18" t="s">
        <v>489</v>
      </c>
      <c r="G531" s="14">
        <v>0</v>
      </c>
      <c r="H531" s="14">
        <v>0</v>
      </c>
      <c r="I531" s="14">
        <v>0</v>
      </c>
      <c r="J531" s="14">
        <v>15405.5</v>
      </c>
      <c r="K531" s="14">
        <v>6686.4</v>
      </c>
      <c r="L531" s="14">
        <v>21664</v>
      </c>
      <c r="M531" s="14">
        <f t="shared" si="480"/>
        <v>15405.5</v>
      </c>
      <c r="N531" s="14">
        <f t="shared" si="481"/>
        <v>6686.4</v>
      </c>
      <c r="O531" s="14">
        <f t="shared" si="482"/>
        <v>21664</v>
      </c>
      <c r="P531" s="14"/>
    </row>
    <row r="532" spans="1:17" ht="31.5" customHeight="1" x14ac:dyDescent="0.3">
      <c r="A532" s="8" t="s">
        <v>951</v>
      </c>
      <c r="B532" s="33" t="s">
        <v>12</v>
      </c>
      <c r="C532" s="33" t="s">
        <v>9</v>
      </c>
      <c r="D532" s="33" t="s">
        <v>233</v>
      </c>
      <c r="E532" s="33"/>
      <c r="F532" s="24" t="s">
        <v>659</v>
      </c>
      <c r="G532" s="14">
        <f t="shared" ref="G532:L537" si="483">G533</f>
        <v>6760</v>
      </c>
      <c r="H532" s="14">
        <f t="shared" si="483"/>
        <v>6760</v>
      </c>
      <c r="I532" s="14">
        <f t="shared" si="483"/>
        <v>6760</v>
      </c>
      <c r="J532" s="14">
        <f t="shared" si="483"/>
        <v>0</v>
      </c>
      <c r="K532" s="14">
        <f t="shared" si="483"/>
        <v>0</v>
      </c>
      <c r="L532" s="14">
        <f t="shared" si="483"/>
        <v>0</v>
      </c>
      <c r="M532" s="14">
        <f t="shared" si="418"/>
        <v>6760</v>
      </c>
      <c r="N532" s="14">
        <f t="shared" si="419"/>
        <v>6760</v>
      </c>
      <c r="O532" s="14">
        <f t="shared" si="420"/>
        <v>6760</v>
      </c>
      <c r="P532" s="14">
        <f t="shared" ref="P532:P533" si="484">P533</f>
        <v>0</v>
      </c>
      <c r="Q532" s="2"/>
    </row>
    <row r="533" spans="1:17" ht="31.5" customHeight="1" x14ac:dyDescent="0.3">
      <c r="A533" s="8" t="s">
        <v>951</v>
      </c>
      <c r="B533" s="33" t="s">
        <v>12</v>
      </c>
      <c r="C533" s="33" t="s">
        <v>9</v>
      </c>
      <c r="D533" s="33" t="s">
        <v>234</v>
      </c>
      <c r="E533" s="33"/>
      <c r="F533" s="24" t="s">
        <v>891</v>
      </c>
      <c r="G533" s="14">
        <f t="shared" si="483"/>
        <v>6760</v>
      </c>
      <c r="H533" s="14">
        <f t="shared" si="483"/>
        <v>6760</v>
      </c>
      <c r="I533" s="14">
        <f t="shared" si="483"/>
        <v>6760</v>
      </c>
      <c r="J533" s="14">
        <f t="shared" si="483"/>
        <v>0</v>
      </c>
      <c r="K533" s="14">
        <f t="shared" si="483"/>
        <v>0</v>
      </c>
      <c r="L533" s="14">
        <f t="shared" si="483"/>
        <v>0</v>
      </c>
      <c r="M533" s="14">
        <f t="shared" ref="M533:M603" si="485">G533+J533</f>
        <v>6760</v>
      </c>
      <c r="N533" s="14">
        <f t="shared" ref="N533:N603" si="486">H533+K533</f>
        <v>6760</v>
      </c>
      <c r="O533" s="14">
        <f t="shared" ref="O533:O603" si="487">I533+L533</f>
        <v>6760</v>
      </c>
      <c r="P533" s="14">
        <f t="shared" si="484"/>
        <v>0</v>
      </c>
      <c r="Q533" s="2"/>
    </row>
    <row r="534" spans="1:17" ht="63" customHeight="1" x14ac:dyDescent="0.3">
      <c r="A534" s="8" t="s">
        <v>951</v>
      </c>
      <c r="B534" s="33" t="s">
        <v>12</v>
      </c>
      <c r="C534" s="33" t="s">
        <v>9</v>
      </c>
      <c r="D534" s="33" t="s">
        <v>235</v>
      </c>
      <c r="E534" s="33"/>
      <c r="F534" s="18" t="s">
        <v>712</v>
      </c>
      <c r="G534" s="14">
        <f>G537+G535</f>
        <v>6760</v>
      </c>
      <c r="H534" s="14">
        <f t="shared" ref="H534:P534" si="488">H537+H535</f>
        <v>6760</v>
      </c>
      <c r="I534" s="14">
        <f t="shared" si="488"/>
        <v>6760</v>
      </c>
      <c r="J534" s="14">
        <f t="shared" ref="J534:L534" si="489">J537+J535</f>
        <v>0</v>
      </c>
      <c r="K534" s="14">
        <f t="shared" si="489"/>
        <v>0</v>
      </c>
      <c r="L534" s="14">
        <f t="shared" si="489"/>
        <v>0</v>
      </c>
      <c r="M534" s="14">
        <f t="shared" si="485"/>
        <v>6760</v>
      </c>
      <c r="N534" s="14">
        <f t="shared" si="486"/>
        <v>6760</v>
      </c>
      <c r="O534" s="14">
        <f t="shared" si="487"/>
        <v>6760</v>
      </c>
      <c r="P534" s="14">
        <f t="shared" si="488"/>
        <v>0</v>
      </c>
      <c r="Q534" s="2"/>
    </row>
    <row r="535" spans="1:17" ht="31.2" x14ac:dyDescent="0.3">
      <c r="A535" s="8" t="s">
        <v>951</v>
      </c>
      <c r="B535" s="33" t="s">
        <v>12</v>
      </c>
      <c r="C535" s="33" t="s">
        <v>9</v>
      </c>
      <c r="D535" s="33" t="s">
        <v>235</v>
      </c>
      <c r="E535" s="43" t="s">
        <v>172</v>
      </c>
      <c r="F535" s="24" t="s">
        <v>479</v>
      </c>
      <c r="G535" s="14">
        <f>G536</f>
        <v>3962.4</v>
      </c>
      <c r="H535" s="14">
        <f t="shared" ref="H535:P535" si="490">H536</f>
        <v>3962.4</v>
      </c>
      <c r="I535" s="14">
        <f t="shared" si="490"/>
        <v>3962.4</v>
      </c>
      <c r="J535" s="14">
        <f t="shared" si="490"/>
        <v>0</v>
      </c>
      <c r="K535" s="14">
        <f t="shared" si="490"/>
        <v>0</v>
      </c>
      <c r="L535" s="14">
        <f t="shared" si="490"/>
        <v>0</v>
      </c>
      <c r="M535" s="14">
        <f t="shared" si="485"/>
        <v>3962.4</v>
      </c>
      <c r="N535" s="14">
        <f t="shared" si="486"/>
        <v>3962.4</v>
      </c>
      <c r="O535" s="14">
        <f t="shared" si="487"/>
        <v>3962.4</v>
      </c>
      <c r="P535" s="14">
        <f t="shared" si="490"/>
        <v>0</v>
      </c>
      <c r="Q535" s="2"/>
    </row>
    <row r="536" spans="1:17" ht="46.8" x14ac:dyDescent="0.3">
      <c r="A536" s="8" t="s">
        <v>951</v>
      </c>
      <c r="B536" s="33" t="s">
        <v>12</v>
      </c>
      <c r="C536" s="33" t="s">
        <v>9</v>
      </c>
      <c r="D536" s="33" t="s">
        <v>235</v>
      </c>
      <c r="E536" s="43" t="s">
        <v>1124</v>
      </c>
      <c r="F536" s="24" t="s">
        <v>481</v>
      </c>
      <c r="G536" s="14">
        <v>3962.4</v>
      </c>
      <c r="H536" s="14">
        <v>3962.4</v>
      </c>
      <c r="I536" s="14">
        <v>3962.4</v>
      </c>
      <c r="J536" s="14"/>
      <c r="K536" s="14"/>
      <c r="L536" s="14"/>
      <c r="M536" s="14">
        <f t="shared" si="485"/>
        <v>3962.4</v>
      </c>
      <c r="N536" s="14">
        <f t="shared" si="486"/>
        <v>3962.4</v>
      </c>
      <c r="O536" s="14">
        <f t="shared" si="487"/>
        <v>3962.4</v>
      </c>
      <c r="P536" s="14"/>
      <c r="Q536" s="2"/>
    </row>
    <row r="537" spans="1:17" x14ac:dyDescent="0.3">
      <c r="A537" s="8" t="s">
        <v>951</v>
      </c>
      <c r="B537" s="33" t="s">
        <v>12</v>
      </c>
      <c r="C537" s="33" t="s">
        <v>9</v>
      </c>
      <c r="D537" s="33" t="s">
        <v>235</v>
      </c>
      <c r="E537" s="43" t="s">
        <v>236</v>
      </c>
      <c r="F537" s="24" t="s">
        <v>482</v>
      </c>
      <c r="G537" s="14">
        <f t="shared" si="483"/>
        <v>2797.6</v>
      </c>
      <c r="H537" s="14">
        <f t="shared" si="483"/>
        <v>2797.6</v>
      </c>
      <c r="I537" s="14">
        <f t="shared" si="483"/>
        <v>2797.6</v>
      </c>
      <c r="J537" s="14">
        <f t="shared" si="483"/>
        <v>0</v>
      </c>
      <c r="K537" s="14">
        <f t="shared" si="483"/>
        <v>0</v>
      </c>
      <c r="L537" s="14">
        <f t="shared" si="483"/>
        <v>0</v>
      </c>
      <c r="M537" s="14">
        <f t="shared" si="485"/>
        <v>2797.6</v>
      </c>
      <c r="N537" s="14">
        <f t="shared" si="486"/>
        <v>2797.6</v>
      </c>
      <c r="O537" s="14">
        <f t="shared" si="487"/>
        <v>2797.6</v>
      </c>
      <c r="P537" s="14">
        <f t="shared" ref="P537" si="491">P538</f>
        <v>0</v>
      </c>
      <c r="Q537" s="2"/>
    </row>
    <row r="538" spans="1:17" ht="62.4" x14ac:dyDescent="0.3">
      <c r="A538" s="8" t="s">
        <v>951</v>
      </c>
      <c r="B538" s="33" t="s">
        <v>12</v>
      </c>
      <c r="C538" s="33" t="s">
        <v>9</v>
      </c>
      <c r="D538" s="33" t="s">
        <v>235</v>
      </c>
      <c r="E538" s="43" t="s">
        <v>1316</v>
      </c>
      <c r="F538" s="18" t="s">
        <v>490</v>
      </c>
      <c r="G538" s="14">
        <v>2797.6</v>
      </c>
      <c r="H538" s="14">
        <v>2797.6</v>
      </c>
      <c r="I538" s="14">
        <v>2797.6</v>
      </c>
      <c r="J538" s="14"/>
      <c r="K538" s="14"/>
      <c r="L538" s="14"/>
      <c r="M538" s="14">
        <f t="shared" si="485"/>
        <v>2797.6</v>
      </c>
      <c r="N538" s="14">
        <f t="shared" si="486"/>
        <v>2797.6</v>
      </c>
      <c r="O538" s="14">
        <f t="shared" si="487"/>
        <v>2797.6</v>
      </c>
      <c r="P538" s="14"/>
      <c r="Q538" s="2"/>
    </row>
    <row r="539" spans="1:17" s="9" customFormat="1" ht="15.75" customHeight="1" x14ac:dyDescent="0.3">
      <c r="A539" s="11" t="s">
        <v>951</v>
      </c>
      <c r="B539" s="6" t="s">
        <v>12</v>
      </c>
      <c r="C539" s="11" t="s">
        <v>39</v>
      </c>
      <c r="D539" s="11"/>
      <c r="E539" s="11"/>
      <c r="F539" s="7" t="s">
        <v>43</v>
      </c>
      <c r="G539" s="16">
        <f>G540+G546+G588+G596</f>
        <v>5394950.7999999998</v>
      </c>
      <c r="H539" s="16">
        <f>H540+H546+H588+H596</f>
        <v>5523332.5000000009</v>
      </c>
      <c r="I539" s="16">
        <f>I540+I546+I588+I596</f>
        <v>5633337.8999999994</v>
      </c>
      <c r="J539" s="16">
        <f t="shared" ref="J539:L539" si="492">J540+J546+J588+J596</f>
        <v>-5807.099999999994</v>
      </c>
      <c r="K539" s="16">
        <f t="shared" si="492"/>
        <v>-2292.1999999999998</v>
      </c>
      <c r="L539" s="16">
        <f t="shared" si="492"/>
        <v>-7564.5000000000027</v>
      </c>
      <c r="M539" s="16">
        <f t="shared" si="485"/>
        <v>5389143.7000000002</v>
      </c>
      <c r="N539" s="16">
        <f t="shared" si="486"/>
        <v>5521040.3000000007</v>
      </c>
      <c r="O539" s="16">
        <f t="shared" si="487"/>
        <v>5625773.3999999994</v>
      </c>
      <c r="P539" s="16">
        <f>P540+P546+P588+P596</f>
        <v>0</v>
      </c>
    </row>
    <row r="540" spans="1:17" ht="31.5" customHeight="1" x14ac:dyDescent="0.3">
      <c r="A540" s="8" t="s">
        <v>951</v>
      </c>
      <c r="B540" s="33" t="s">
        <v>12</v>
      </c>
      <c r="C540" s="8" t="s">
        <v>39</v>
      </c>
      <c r="D540" s="33" t="s">
        <v>176</v>
      </c>
      <c r="E540" s="33"/>
      <c r="F540" s="13" t="s">
        <v>509</v>
      </c>
      <c r="G540" s="14">
        <f t="shared" ref="G540:L542" si="493">G541</f>
        <v>5754.5</v>
      </c>
      <c r="H540" s="14">
        <f t="shared" si="493"/>
        <v>7215.9</v>
      </c>
      <c r="I540" s="14">
        <f t="shared" si="493"/>
        <v>6570.6</v>
      </c>
      <c r="J540" s="14">
        <f t="shared" si="493"/>
        <v>0</v>
      </c>
      <c r="K540" s="14">
        <f t="shared" si="493"/>
        <v>0</v>
      </c>
      <c r="L540" s="14">
        <f t="shared" si="493"/>
        <v>0</v>
      </c>
      <c r="M540" s="14">
        <f t="shared" si="485"/>
        <v>5754.5</v>
      </c>
      <c r="N540" s="14">
        <f t="shared" si="486"/>
        <v>7215.9</v>
      </c>
      <c r="O540" s="14">
        <f t="shared" si="487"/>
        <v>6570.6</v>
      </c>
      <c r="P540" s="14">
        <f t="shared" ref="P540:P542" si="494">P541</f>
        <v>0</v>
      </c>
      <c r="Q540" s="2"/>
    </row>
    <row r="541" spans="1:17" ht="31.5" customHeight="1" x14ac:dyDescent="0.3">
      <c r="A541" s="8" t="s">
        <v>951</v>
      </c>
      <c r="B541" s="33" t="s">
        <v>12</v>
      </c>
      <c r="C541" s="8" t="s">
        <v>39</v>
      </c>
      <c r="D541" s="33" t="s">
        <v>178</v>
      </c>
      <c r="E541" s="33"/>
      <c r="F541" s="13" t="s">
        <v>511</v>
      </c>
      <c r="G541" s="14">
        <f t="shared" si="493"/>
        <v>5754.5</v>
      </c>
      <c r="H541" s="14">
        <f t="shared" si="493"/>
        <v>7215.9</v>
      </c>
      <c r="I541" s="14">
        <f t="shared" si="493"/>
        <v>6570.6</v>
      </c>
      <c r="J541" s="14">
        <f t="shared" si="493"/>
        <v>0</v>
      </c>
      <c r="K541" s="14">
        <f t="shared" si="493"/>
        <v>0</v>
      </c>
      <c r="L541" s="14">
        <f t="shared" si="493"/>
        <v>0</v>
      </c>
      <c r="M541" s="14">
        <f t="shared" si="485"/>
        <v>5754.5</v>
      </c>
      <c r="N541" s="14">
        <f t="shared" si="486"/>
        <v>7215.9</v>
      </c>
      <c r="O541" s="14">
        <f t="shared" si="487"/>
        <v>6570.6</v>
      </c>
      <c r="P541" s="14">
        <f t="shared" si="494"/>
        <v>0</v>
      </c>
      <c r="Q541" s="2"/>
    </row>
    <row r="542" spans="1:17" ht="78" x14ac:dyDescent="0.3">
      <c r="A542" s="8" t="s">
        <v>951</v>
      </c>
      <c r="B542" s="33" t="s">
        <v>12</v>
      </c>
      <c r="C542" s="8" t="s">
        <v>39</v>
      </c>
      <c r="D542" s="33" t="s">
        <v>179</v>
      </c>
      <c r="E542" s="33"/>
      <c r="F542" s="18" t="s">
        <v>877</v>
      </c>
      <c r="G542" s="14">
        <f t="shared" si="493"/>
        <v>5754.5</v>
      </c>
      <c r="H542" s="14">
        <f t="shared" si="493"/>
        <v>7215.9</v>
      </c>
      <c r="I542" s="14">
        <f t="shared" si="493"/>
        <v>6570.6</v>
      </c>
      <c r="J542" s="14">
        <f t="shared" si="493"/>
        <v>0</v>
      </c>
      <c r="K542" s="14">
        <f t="shared" si="493"/>
        <v>0</v>
      </c>
      <c r="L542" s="14">
        <f t="shared" si="493"/>
        <v>0</v>
      </c>
      <c r="M542" s="14">
        <f t="shared" si="485"/>
        <v>5754.5</v>
      </c>
      <c r="N542" s="14">
        <f t="shared" si="486"/>
        <v>7215.9</v>
      </c>
      <c r="O542" s="14">
        <f t="shared" si="487"/>
        <v>6570.6</v>
      </c>
      <c r="P542" s="14">
        <f t="shared" si="494"/>
        <v>0</v>
      </c>
      <c r="Q542" s="2"/>
    </row>
    <row r="543" spans="1:17" ht="31.5" customHeight="1" x14ac:dyDescent="0.3">
      <c r="A543" s="8" t="s">
        <v>951</v>
      </c>
      <c r="B543" s="33" t="s">
        <v>12</v>
      </c>
      <c r="C543" s="8" t="s">
        <v>39</v>
      </c>
      <c r="D543" s="33" t="s">
        <v>179</v>
      </c>
      <c r="E543" s="43" t="s">
        <v>172</v>
      </c>
      <c r="F543" s="24" t="s">
        <v>479</v>
      </c>
      <c r="G543" s="14">
        <f t="shared" ref="G543:L543" si="495">G544+G545</f>
        <v>5754.5</v>
      </c>
      <c r="H543" s="14">
        <f t="shared" si="495"/>
        <v>7215.9</v>
      </c>
      <c r="I543" s="14">
        <f t="shared" si="495"/>
        <v>6570.6</v>
      </c>
      <c r="J543" s="14">
        <f t="shared" si="495"/>
        <v>0</v>
      </c>
      <c r="K543" s="14">
        <f t="shared" si="495"/>
        <v>0</v>
      </c>
      <c r="L543" s="14">
        <f t="shared" si="495"/>
        <v>0</v>
      </c>
      <c r="M543" s="14">
        <f t="shared" si="485"/>
        <v>5754.5</v>
      </c>
      <c r="N543" s="14">
        <f t="shared" si="486"/>
        <v>7215.9</v>
      </c>
      <c r="O543" s="14">
        <f t="shared" si="487"/>
        <v>6570.6</v>
      </c>
      <c r="P543" s="14">
        <f t="shared" ref="P543" si="496">P544+P545</f>
        <v>0</v>
      </c>
      <c r="Q543" s="2"/>
    </row>
    <row r="544" spans="1:17" ht="15.75" customHeight="1" x14ac:dyDescent="0.3">
      <c r="A544" s="8" t="s">
        <v>951</v>
      </c>
      <c r="B544" s="33" t="s">
        <v>12</v>
      </c>
      <c r="C544" s="8" t="s">
        <v>39</v>
      </c>
      <c r="D544" s="33" t="s">
        <v>179</v>
      </c>
      <c r="E544" s="8" t="s">
        <v>1315</v>
      </c>
      <c r="F544" s="13" t="s">
        <v>480</v>
      </c>
      <c r="G544" s="14">
        <v>3680.7</v>
      </c>
      <c r="H544" s="14">
        <v>2901.5</v>
      </c>
      <c r="I544" s="14">
        <v>4319.7</v>
      </c>
      <c r="J544" s="14"/>
      <c r="K544" s="14"/>
      <c r="L544" s="14"/>
      <c r="M544" s="14">
        <f t="shared" si="485"/>
        <v>3680.7</v>
      </c>
      <c r="N544" s="14">
        <f t="shared" si="486"/>
        <v>2901.5</v>
      </c>
      <c r="O544" s="14">
        <f t="shared" si="487"/>
        <v>4319.7</v>
      </c>
      <c r="P544" s="14"/>
      <c r="Q544" s="2"/>
    </row>
    <row r="545" spans="1:17" ht="15.75" customHeight="1" x14ac:dyDescent="0.3">
      <c r="A545" s="8" t="s">
        <v>951</v>
      </c>
      <c r="B545" s="33" t="s">
        <v>12</v>
      </c>
      <c r="C545" s="8" t="s">
        <v>39</v>
      </c>
      <c r="D545" s="33" t="s">
        <v>179</v>
      </c>
      <c r="E545" s="33" t="s">
        <v>1048</v>
      </c>
      <c r="F545" s="18" t="s">
        <v>489</v>
      </c>
      <c r="G545" s="14">
        <v>2073.8000000000002</v>
      </c>
      <c r="H545" s="14">
        <v>4314.3999999999996</v>
      </c>
      <c r="I545" s="14">
        <v>2250.9</v>
      </c>
      <c r="J545" s="14"/>
      <c r="K545" s="14"/>
      <c r="L545" s="14"/>
      <c r="M545" s="14">
        <f t="shared" si="485"/>
        <v>2073.8000000000002</v>
      </c>
      <c r="N545" s="14">
        <f t="shared" si="486"/>
        <v>4314.3999999999996</v>
      </c>
      <c r="O545" s="14">
        <f t="shared" si="487"/>
        <v>2250.9</v>
      </c>
      <c r="P545" s="14"/>
      <c r="Q545" s="2"/>
    </row>
    <row r="546" spans="1:17" ht="47.25" customHeight="1" x14ac:dyDescent="0.3">
      <c r="A546" s="8" t="s">
        <v>951</v>
      </c>
      <c r="B546" s="33" t="s">
        <v>12</v>
      </c>
      <c r="C546" s="8" t="s">
        <v>39</v>
      </c>
      <c r="D546" s="33" t="s">
        <v>117</v>
      </c>
      <c r="E546" s="33"/>
      <c r="F546" s="18" t="s">
        <v>636</v>
      </c>
      <c r="G546" s="14">
        <f>G547+G583</f>
        <v>5144794</v>
      </c>
      <c r="H546" s="14">
        <f t="shared" ref="H546:P546" si="497">H547+H583</f>
        <v>5289054.5</v>
      </c>
      <c r="I546" s="14">
        <f t="shared" si="497"/>
        <v>5397368.2999999998</v>
      </c>
      <c r="J546" s="14">
        <f t="shared" ref="J546:L546" si="498">J547+J583</f>
        <v>-2292.1999999999998</v>
      </c>
      <c r="K546" s="14">
        <f t="shared" si="498"/>
        <v>-2292.1999999999998</v>
      </c>
      <c r="L546" s="14">
        <f t="shared" si="498"/>
        <v>-2292.1999999999998</v>
      </c>
      <c r="M546" s="14">
        <f t="shared" si="485"/>
        <v>5142501.8</v>
      </c>
      <c r="N546" s="14">
        <f t="shared" si="486"/>
        <v>5286762.3</v>
      </c>
      <c r="O546" s="14">
        <f t="shared" si="487"/>
        <v>5395076.0999999996</v>
      </c>
      <c r="P546" s="14">
        <f t="shared" si="497"/>
        <v>0</v>
      </c>
      <c r="Q546" s="2"/>
    </row>
    <row r="547" spans="1:17" ht="31.5" customHeight="1" x14ac:dyDescent="0.3">
      <c r="A547" s="8" t="s">
        <v>951</v>
      </c>
      <c r="B547" s="33" t="s">
        <v>12</v>
      </c>
      <c r="C547" s="8" t="s">
        <v>39</v>
      </c>
      <c r="D547" s="33" t="s">
        <v>237</v>
      </c>
      <c r="E547" s="33"/>
      <c r="F547" s="18" t="s">
        <v>641</v>
      </c>
      <c r="G547" s="14">
        <f>G548+G568</f>
        <v>5140072.3</v>
      </c>
      <c r="H547" s="14">
        <f>H548+H568</f>
        <v>5284054.5</v>
      </c>
      <c r="I547" s="14">
        <f>I548+I568</f>
        <v>5392123.5</v>
      </c>
      <c r="J547" s="14">
        <f t="shared" ref="J547:L547" si="499">J548+J568</f>
        <v>-2292.1999999999998</v>
      </c>
      <c r="K547" s="14">
        <f t="shared" si="499"/>
        <v>-2292.1999999999998</v>
      </c>
      <c r="L547" s="14">
        <f t="shared" si="499"/>
        <v>-2292.1999999999998</v>
      </c>
      <c r="M547" s="14">
        <f t="shared" si="485"/>
        <v>5137780.0999999996</v>
      </c>
      <c r="N547" s="14">
        <f t="shared" si="486"/>
        <v>5281762.3</v>
      </c>
      <c r="O547" s="14">
        <f t="shared" si="487"/>
        <v>5389831.2999999998</v>
      </c>
      <c r="P547" s="14">
        <f>P548+P568</f>
        <v>0</v>
      </c>
      <c r="Q547" s="2"/>
    </row>
    <row r="548" spans="1:17" ht="63" customHeight="1" x14ac:dyDescent="0.3">
      <c r="A548" s="8" t="s">
        <v>951</v>
      </c>
      <c r="B548" s="33" t="s">
        <v>12</v>
      </c>
      <c r="C548" s="8" t="s">
        <v>39</v>
      </c>
      <c r="D548" s="33" t="s">
        <v>238</v>
      </c>
      <c r="E548" s="33"/>
      <c r="F548" s="18" t="s">
        <v>693</v>
      </c>
      <c r="G548" s="14">
        <f>G549+G553+G556+G559+G562+G565</f>
        <v>954854.20000000007</v>
      </c>
      <c r="H548" s="14">
        <f t="shared" ref="H548:P548" si="500">H549+H553+H556+H559+H562+H565</f>
        <v>966452</v>
      </c>
      <c r="I548" s="14">
        <f t="shared" si="500"/>
        <v>966452</v>
      </c>
      <c r="J548" s="14">
        <f t="shared" ref="J548:L548" si="501">J549+J553+J556+J559+J562+J565</f>
        <v>-7631.7</v>
      </c>
      <c r="K548" s="14">
        <f t="shared" si="501"/>
        <v>-7631.7</v>
      </c>
      <c r="L548" s="14">
        <f t="shared" si="501"/>
        <v>-7631.7</v>
      </c>
      <c r="M548" s="14">
        <f t="shared" si="485"/>
        <v>947222.50000000012</v>
      </c>
      <c r="N548" s="14">
        <f t="shared" si="486"/>
        <v>958820.3</v>
      </c>
      <c r="O548" s="14">
        <f t="shared" si="487"/>
        <v>958820.3</v>
      </c>
      <c r="P548" s="14">
        <f t="shared" si="500"/>
        <v>0</v>
      </c>
      <c r="Q548" s="2"/>
    </row>
    <row r="549" spans="1:17" ht="63" customHeight="1" x14ac:dyDescent="0.3">
      <c r="A549" s="8" t="s">
        <v>951</v>
      </c>
      <c r="B549" s="33" t="s">
        <v>12</v>
      </c>
      <c r="C549" s="8" t="s">
        <v>39</v>
      </c>
      <c r="D549" s="33" t="s">
        <v>239</v>
      </c>
      <c r="E549" s="33"/>
      <c r="F549" s="24" t="s">
        <v>973</v>
      </c>
      <c r="G549" s="14">
        <f t="shared" ref="G549:L549" si="502">G550</f>
        <v>935497.8</v>
      </c>
      <c r="H549" s="14">
        <f t="shared" si="502"/>
        <v>947781</v>
      </c>
      <c r="I549" s="14">
        <f t="shared" si="502"/>
        <v>947781</v>
      </c>
      <c r="J549" s="14">
        <f t="shared" si="502"/>
        <v>-7631.7</v>
      </c>
      <c r="K549" s="14">
        <f t="shared" si="502"/>
        <v>-7631.7</v>
      </c>
      <c r="L549" s="14">
        <f t="shared" si="502"/>
        <v>-7631.7</v>
      </c>
      <c r="M549" s="14">
        <f t="shared" si="485"/>
        <v>927866.10000000009</v>
      </c>
      <c r="N549" s="14">
        <f t="shared" si="486"/>
        <v>940149.3</v>
      </c>
      <c r="O549" s="14">
        <f t="shared" si="487"/>
        <v>940149.3</v>
      </c>
      <c r="P549" s="14">
        <f t="shared" ref="P549" si="503">P550</f>
        <v>0</v>
      </c>
      <c r="Q549" s="2"/>
    </row>
    <row r="550" spans="1:17" ht="31.5" customHeight="1" x14ac:dyDescent="0.3">
      <c r="A550" s="8" t="s">
        <v>951</v>
      </c>
      <c r="B550" s="33" t="s">
        <v>12</v>
      </c>
      <c r="C550" s="8" t="s">
        <v>39</v>
      </c>
      <c r="D550" s="33" t="s">
        <v>239</v>
      </c>
      <c r="E550" s="43" t="s">
        <v>172</v>
      </c>
      <c r="F550" s="24" t="s">
        <v>479</v>
      </c>
      <c r="G550" s="14">
        <f t="shared" ref="G550:L550" si="504">G551+G552</f>
        <v>935497.8</v>
      </c>
      <c r="H550" s="14">
        <f t="shared" si="504"/>
        <v>947781</v>
      </c>
      <c r="I550" s="14">
        <f t="shared" si="504"/>
        <v>947781</v>
      </c>
      <c r="J550" s="14">
        <f t="shared" si="504"/>
        <v>-7631.7</v>
      </c>
      <c r="K550" s="14">
        <f t="shared" si="504"/>
        <v>-7631.7</v>
      </c>
      <c r="L550" s="14">
        <f t="shared" si="504"/>
        <v>-7631.7</v>
      </c>
      <c r="M550" s="14">
        <f t="shared" si="485"/>
        <v>927866.10000000009</v>
      </c>
      <c r="N550" s="14">
        <f t="shared" si="486"/>
        <v>940149.3</v>
      </c>
      <c r="O550" s="14">
        <f t="shared" si="487"/>
        <v>940149.3</v>
      </c>
      <c r="P550" s="14">
        <f t="shared" ref="P550" si="505">P551+P552</f>
        <v>0</v>
      </c>
      <c r="Q550" s="2"/>
    </row>
    <row r="551" spans="1:17" ht="15.75" customHeight="1" x14ac:dyDescent="0.3">
      <c r="A551" s="8" t="s">
        <v>951</v>
      </c>
      <c r="B551" s="33" t="s">
        <v>12</v>
      </c>
      <c r="C551" s="8" t="s">
        <v>39</v>
      </c>
      <c r="D551" s="33" t="s">
        <v>239</v>
      </c>
      <c r="E551" s="8" t="s">
        <v>1315</v>
      </c>
      <c r="F551" s="13" t="s">
        <v>480</v>
      </c>
      <c r="G551" s="14">
        <v>61574.8</v>
      </c>
      <c r="H551" s="14">
        <v>61574.8</v>
      </c>
      <c r="I551" s="14">
        <v>61574.8</v>
      </c>
      <c r="J551" s="14">
        <v>-2909.3</v>
      </c>
      <c r="K551" s="14">
        <v>-2909.3</v>
      </c>
      <c r="L551" s="14">
        <v>-2909.3</v>
      </c>
      <c r="M551" s="14">
        <f t="shared" si="485"/>
        <v>58665.5</v>
      </c>
      <c r="N551" s="14">
        <f t="shared" si="486"/>
        <v>58665.5</v>
      </c>
      <c r="O551" s="14">
        <f t="shared" si="487"/>
        <v>58665.5</v>
      </c>
      <c r="P551" s="14"/>
      <c r="Q551" s="2"/>
    </row>
    <row r="552" spans="1:17" ht="15.75" customHeight="1" x14ac:dyDescent="0.3">
      <c r="A552" s="8" t="s">
        <v>951</v>
      </c>
      <c r="B552" s="33" t="s">
        <v>12</v>
      </c>
      <c r="C552" s="8" t="s">
        <v>39</v>
      </c>
      <c r="D552" s="33" t="s">
        <v>239</v>
      </c>
      <c r="E552" s="33" t="s">
        <v>1048</v>
      </c>
      <c r="F552" s="18" t="s">
        <v>489</v>
      </c>
      <c r="G552" s="14">
        <v>873923</v>
      </c>
      <c r="H552" s="14">
        <v>886206.2</v>
      </c>
      <c r="I552" s="14">
        <v>886206.2</v>
      </c>
      <c r="J552" s="14">
        <f>-2292.2-2430.2</f>
        <v>-4722.3999999999996</v>
      </c>
      <c r="K552" s="14">
        <f>-2292.2-2430.2</f>
        <v>-4722.3999999999996</v>
      </c>
      <c r="L552" s="14">
        <f>-2292.2-2430.2</f>
        <v>-4722.3999999999996</v>
      </c>
      <c r="M552" s="14">
        <f t="shared" si="485"/>
        <v>869200.6</v>
      </c>
      <c r="N552" s="14">
        <f t="shared" si="486"/>
        <v>881483.79999999993</v>
      </c>
      <c r="O552" s="14">
        <f t="shared" si="487"/>
        <v>881483.79999999993</v>
      </c>
      <c r="P552" s="14"/>
      <c r="Q552" s="2"/>
    </row>
    <row r="553" spans="1:17" ht="78.75" customHeight="1" x14ac:dyDescent="0.3">
      <c r="A553" s="8" t="s">
        <v>951</v>
      </c>
      <c r="B553" s="33" t="s">
        <v>12</v>
      </c>
      <c r="C553" s="8" t="s">
        <v>39</v>
      </c>
      <c r="D553" s="33" t="s">
        <v>240</v>
      </c>
      <c r="E553" s="33"/>
      <c r="F553" s="18" t="s">
        <v>890</v>
      </c>
      <c r="G553" s="14">
        <f t="shared" ref="G553:L554" si="506">G554</f>
        <v>1431.7</v>
      </c>
      <c r="H553" s="14">
        <f t="shared" si="506"/>
        <v>1431.7</v>
      </c>
      <c r="I553" s="14">
        <f t="shared" si="506"/>
        <v>1431.7</v>
      </c>
      <c r="J553" s="14">
        <f t="shared" si="506"/>
        <v>0</v>
      </c>
      <c r="K553" s="14">
        <f t="shared" si="506"/>
        <v>0</v>
      </c>
      <c r="L553" s="14">
        <f t="shared" si="506"/>
        <v>0</v>
      </c>
      <c r="M553" s="14">
        <f t="shared" si="485"/>
        <v>1431.7</v>
      </c>
      <c r="N553" s="14">
        <f t="shared" si="486"/>
        <v>1431.7</v>
      </c>
      <c r="O553" s="14">
        <f t="shared" si="487"/>
        <v>1431.7</v>
      </c>
      <c r="P553" s="14">
        <f t="shared" ref="P553:P554" si="507">P554</f>
        <v>0</v>
      </c>
      <c r="Q553" s="2"/>
    </row>
    <row r="554" spans="1:17" ht="31.5" customHeight="1" x14ac:dyDescent="0.3">
      <c r="A554" s="8" t="s">
        <v>951</v>
      </c>
      <c r="B554" s="33" t="s">
        <v>12</v>
      </c>
      <c r="C554" s="8" t="s">
        <v>39</v>
      </c>
      <c r="D554" s="33" t="s">
        <v>240</v>
      </c>
      <c r="E554" s="43" t="s">
        <v>172</v>
      </c>
      <c r="F554" s="24" t="s">
        <v>479</v>
      </c>
      <c r="G554" s="14">
        <f t="shared" si="506"/>
        <v>1431.7</v>
      </c>
      <c r="H554" s="14">
        <f t="shared" si="506"/>
        <v>1431.7</v>
      </c>
      <c r="I554" s="14">
        <f t="shared" si="506"/>
        <v>1431.7</v>
      </c>
      <c r="J554" s="14">
        <f t="shared" si="506"/>
        <v>0</v>
      </c>
      <c r="K554" s="14">
        <f t="shared" si="506"/>
        <v>0</v>
      </c>
      <c r="L554" s="14">
        <f t="shared" si="506"/>
        <v>0</v>
      </c>
      <c r="M554" s="14">
        <f t="shared" si="485"/>
        <v>1431.7</v>
      </c>
      <c r="N554" s="14">
        <f t="shared" si="486"/>
        <v>1431.7</v>
      </c>
      <c r="O554" s="14">
        <f t="shared" si="487"/>
        <v>1431.7</v>
      </c>
      <c r="P554" s="14">
        <f t="shared" si="507"/>
        <v>0</v>
      </c>
      <c r="Q554" s="2"/>
    </row>
    <row r="555" spans="1:17" ht="15.75" customHeight="1" x14ac:dyDescent="0.3">
      <c r="A555" s="8" t="s">
        <v>951</v>
      </c>
      <c r="B555" s="33" t="s">
        <v>12</v>
      </c>
      <c r="C555" s="8" t="s">
        <v>39</v>
      </c>
      <c r="D555" s="33" t="s">
        <v>240</v>
      </c>
      <c r="E555" s="33" t="s">
        <v>1048</v>
      </c>
      <c r="F555" s="18" t="s">
        <v>489</v>
      </c>
      <c r="G555" s="14">
        <v>1431.7</v>
      </c>
      <c r="H555" s="14">
        <v>1431.7</v>
      </c>
      <c r="I555" s="14">
        <v>1431.7</v>
      </c>
      <c r="J555" s="14"/>
      <c r="K555" s="14"/>
      <c r="L555" s="14"/>
      <c r="M555" s="14">
        <f t="shared" si="485"/>
        <v>1431.7</v>
      </c>
      <c r="N555" s="14">
        <f t="shared" si="486"/>
        <v>1431.7</v>
      </c>
      <c r="O555" s="14">
        <f t="shared" si="487"/>
        <v>1431.7</v>
      </c>
      <c r="P555" s="14"/>
      <c r="Q555" s="2"/>
    </row>
    <row r="556" spans="1:17" ht="31.5" customHeight="1" x14ac:dyDescent="0.3">
      <c r="A556" s="8" t="s">
        <v>951</v>
      </c>
      <c r="B556" s="33" t="s">
        <v>12</v>
      </c>
      <c r="C556" s="8" t="s">
        <v>39</v>
      </c>
      <c r="D556" s="33" t="s">
        <v>241</v>
      </c>
      <c r="E556" s="33"/>
      <c r="F556" s="18" t="s">
        <v>642</v>
      </c>
      <c r="G556" s="14">
        <f t="shared" ref="G556:L557" si="508">G557</f>
        <v>15257.8</v>
      </c>
      <c r="H556" s="14">
        <f t="shared" si="508"/>
        <v>15303.5</v>
      </c>
      <c r="I556" s="14">
        <f t="shared" si="508"/>
        <v>15303.5</v>
      </c>
      <c r="J556" s="14">
        <f t="shared" si="508"/>
        <v>0</v>
      </c>
      <c r="K556" s="14">
        <f t="shared" si="508"/>
        <v>0</v>
      </c>
      <c r="L556" s="14">
        <f t="shared" si="508"/>
        <v>0</v>
      </c>
      <c r="M556" s="14">
        <f t="shared" si="485"/>
        <v>15257.8</v>
      </c>
      <c r="N556" s="14">
        <f t="shared" si="486"/>
        <v>15303.5</v>
      </c>
      <c r="O556" s="14">
        <f t="shared" si="487"/>
        <v>15303.5</v>
      </c>
      <c r="P556" s="14">
        <f t="shared" ref="P556:P557" si="509">P557</f>
        <v>0</v>
      </c>
      <c r="Q556" s="2"/>
    </row>
    <row r="557" spans="1:17" ht="31.5" customHeight="1" x14ac:dyDescent="0.3">
      <c r="A557" s="8" t="s">
        <v>951</v>
      </c>
      <c r="B557" s="33" t="s">
        <v>12</v>
      </c>
      <c r="C557" s="8" t="s">
        <v>39</v>
      </c>
      <c r="D557" s="33" t="s">
        <v>241</v>
      </c>
      <c r="E557" s="43" t="s">
        <v>172</v>
      </c>
      <c r="F557" s="24" t="s">
        <v>479</v>
      </c>
      <c r="G557" s="14">
        <f t="shared" si="508"/>
        <v>15257.8</v>
      </c>
      <c r="H557" s="14">
        <f t="shared" si="508"/>
        <v>15303.5</v>
      </c>
      <c r="I557" s="14">
        <f t="shared" si="508"/>
        <v>15303.5</v>
      </c>
      <c r="J557" s="14">
        <f t="shared" si="508"/>
        <v>0</v>
      </c>
      <c r="K557" s="14">
        <f t="shared" si="508"/>
        <v>0</v>
      </c>
      <c r="L557" s="14">
        <f t="shared" si="508"/>
        <v>0</v>
      </c>
      <c r="M557" s="14">
        <f t="shared" si="485"/>
        <v>15257.8</v>
      </c>
      <c r="N557" s="14">
        <f t="shared" si="486"/>
        <v>15303.5</v>
      </c>
      <c r="O557" s="14">
        <f t="shared" si="487"/>
        <v>15303.5</v>
      </c>
      <c r="P557" s="14">
        <f t="shared" si="509"/>
        <v>0</v>
      </c>
      <c r="Q557" s="2"/>
    </row>
    <row r="558" spans="1:17" ht="15.75" customHeight="1" x14ac:dyDescent="0.3">
      <c r="A558" s="8" t="s">
        <v>951</v>
      </c>
      <c r="B558" s="33" t="s">
        <v>12</v>
      </c>
      <c r="C558" s="8" t="s">
        <v>39</v>
      </c>
      <c r="D558" s="33" t="s">
        <v>241</v>
      </c>
      <c r="E558" s="33" t="s">
        <v>1048</v>
      </c>
      <c r="F558" s="18" t="s">
        <v>489</v>
      </c>
      <c r="G558" s="14">
        <v>15257.8</v>
      </c>
      <c r="H558" s="14">
        <v>15303.5</v>
      </c>
      <c r="I558" s="14">
        <v>15303.5</v>
      </c>
      <c r="J558" s="14"/>
      <c r="K558" s="14"/>
      <c r="L558" s="14"/>
      <c r="M558" s="14">
        <f t="shared" si="485"/>
        <v>15257.8</v>
      </c>
      <c r="N558" s="14">
        <f t="shared" si="486"/>
        <v>15303.5</v>
      </c>
      <c r="O558" s="14">
        <f t="shared" si="487"/>
        <v>15303.5</v>
      </c>
      <c r="P558" s="14"/>
      <c r="Q558" s="2"/>
    </row>
    <row r="559" spans="1:17" ht="47.25" customHeight="1" x14ac:dyDescent="0.3">
      <c r="A559" s="8" t="s">
        <v>951</v>
      </c>
      <c r="B559" s="33" t="s">
        <v>12</v>
      </c>
      <c r="C559" s="8" t="s">
        <v>39</v>
      </c>
      <c r="D559" s="33" t="s">
        <v>1209</v>
      </c>
      <c r="E559" s="33"/>
      <c r="F559" s="18" t="s">
        <v>982</v>
      </c>
      <c r="G559" s="14">
        <f t="shared" ref="G559:L560" si="510">G560</f>
        <v>85</v>
      </c>
      <c r="H559" s="14">
        <f t="shared" si="510"/>
        <v>90.5</v>
      </c>
      <c r="I559" s="14">
        <f t="shared" si="510"/>
        <v>90.5</v>
      </c>
      <c r="J559" s="14">
        <f t="shared" si="510"/>
        <v>0</v>
      </c>
      <c r="K559" s="14">
        <f t="shared" si="510"/>
        <v>0</v>
      </c>
      <c r="L559" s="14">
        <f t="shared" si="510"/>
        <v>0</v>
      </c>
      <c r="M559" s="14">
        <f t="shared" si="485"/>
        <v>85</v>
      </c>
      <c r="N559" s="14">
        <f t="shared" si="486"/>
        <v>90.5</v>
      </c>
      <c r="O559" s="14">
        <f t="shared" si="487"/>
        <v>90.5</v>
      </c>
      <c r="P559" s="14">
        <f t="shared" ref="P559:P560" si="511">P560</f>
        <v>0</v>
      </c>
      <c r="Q559" s="2"/>
    </row>
    <row r="560" spans="1:17" ht="31.5" customHeight="1" x14ac:dyDescent="0.3">
      <c r="A560" s="8" t="s">
        <v>951</v>
      </c>
      <c r="B560" s="33" t="s">
        <v>12</v>
      </c>
      <c r="C560" s="8" t="s">
        <v>39</v>
      </c>
      <c r="D560" s="33" t="s">
        <v>1209</v>
      </c>
      <c r="E560" s="43" t="s">
        <v>172</v>
      </c>
      <c r="F560" s="24" t="s">
        <v>479</v>
      </c>
      <c r="G560" s="14">
        <f t="shared" si="510"/>
        <v>85</v>
      </c>
      <c r="H560" s="14">
        <f t="shared" si="510"/>
        <v>90.5</v>
      </c>
      <c r="I560" s="14">
        <f t="shared" si="510"/>
        <v>90.5</v>
      </c>
      <c r="J560" s="14">
        <f t="shared" si="510"/>
        <v>0</v>
      </c>
      <c r="K560" s="14">
        <f t="shared" si="510"/>
        <v>0</v>
      </c>
      <c r="L560" s="14">
        <f t="shared" si="510"/>
        <v>0</v>
      </c>
      <c r="M560" s="14">
        <f t="shared" si="485"/>
        <v>85</v>
      </c>
      <c r="N560" s="14">
        <f t="shared" si="486"/>
        <v>90.5</v>
      </c>
      <c r="O560" s="14">
        <f t="shared" si="487"/>
        <v>90.5</v>
      </c>
      <c r="P560" s="14">
        <f t="shared" si="511"/>
        <v>0</v>
      </c>
      <c r="Q560" s="2"/>
    </row>
    <row r="561" spans="1:17" ht="15.75" customHeight="1" x14ac:dyDescent="0.3">
      <c r="A561" s="8" t="s">
        <v>951</v>
      </c>
      <c r="B561" s="33" t="s">
        <v>12</v>
      </c>
      <c r="C561" s="8" t="s">
        <v>39</v>
      </c>
      <c r="D561" s="33" t="s">
        <v>1209</v>
      </c>
      <c r="E561" s="33" t="s">
        <v>1048</v>
      </c>
      <c r="F561" s="18" t="s">
        <v>489</v>
      </c>
      <c r="G561" s="14">
        <v>85</v>
      </c>
      <c r="H561" s="14">
        <v>90.5</v>
      </c>
      <c r="I561" s="14">
        <v>90.5</v>
      </c>
      <c r="J561" s="14"/>
      <c r="K561" s="14"/>
      <c r="L561" s="14"/>
      <c r="M561" s="14">
        <f t="shared" si="485"/>
        <v>85</v>
      </c>
      <c r="N561" s="14">
        <f t="shared" si="486"/>
        <v>90.5</v>
      </c>
      <c r="O561" s="14">
        <f t="shared" si="487"/>
        <v>90.5</v>
      </c>
      <c r="P561" s="14"/>
      <c r="Q561" s="2"/>
    </row>
    <row r="562" spans="1:17" ht="78.75" customHeight="1" x14ac:dyDescent="0.3">
      <c r="A562" s="8" t="s">
        <v>951</v>
      </c>
      <c r="B562" s="33" t="s">
        <v>12</v>
      </c>
      <c r="C562" s="8" t="s">
        <v>39</v>
      </c>
      <c r="D562" s="33" t="s">
        <v>242</v>
      </c>
      <c r="E562" s="33"/>
      <c r="F562" s="18" t="s">
        <v>1332</v>
      </c>
      <c r="G562" s="14">
        <f t="shared" ref="G562:L563" si="512">G563</f>
        <v>1845.3</v>
      </c>
      <c r="H562" s="14">
        <f t="shared" si="512"/>
        <v>1845.3</v>
      </c>
      <c r="I562" s="14">
        <f t="shared" si="512"/>
        <v>1845.3</v>
      </c>
      <c r="J562" s="14">
        <f t="shared" si="512"/>
        <v>0</v>
      </c>
      <c r="K562" s="14">
        <f t="shared" si="512"/>
        <v>0</v>
      </c>
      <c r="L562" s="14">
        <f t="shared" si="512"/>
        <v>0</v>
      </c>
      <c r="M562" s="14">
        <f t="shared" si="485"/>
        <v>1845.3</v>
      </c>
      <c r="N562" s="14">
        <f t="shared" si="486"/>
        <v>1845.3</v>
      </c>
      <c r="O562" s="14">
        <f t="shared" si="487"/>
        <v>1845.3</v>
      </c>
      <c r="P562" s="14">
        <f t="shared" ref="P562:P563" si="513">P563</f>
        <v>0</v>
      </c>
      <c r="Q562" s="2"/>
    </row>
    <row r="563" spans="1:17" ht="31.5" customHeight="1" x14ac:dyDescent="0.3">
      <c r="A563" s="8" t="s">
        <v>951</v>
      </c>
      <c r="B563" s="33" t="s">
        <v>12</v>
      </c>
      <c r="C563" s="8" t="s">
        <v>39</v>
      </c>
      <c r="D563" s="33" t="s">
        <v>242</v>
      </c>
      <c r="E563" s="43" t="s">
        <v>172</v>
      </c>
      <c r="F563" s="24" t="s">
        <v>479</v>
      </c>
      <c r="G563" s="14">
        <f t="shared" si="512"/>
        <v>1845.3</v>
      </c>
      <c r="H563" s="14">
        <f t="shared" si="512"/>
        <v>1845.3</v>
      </c>
      <c r="I563" s="14">
        <f t="shared" si="512"/>
        <v>1845.3</v>
      </c>
      <c r="J563" s="14">
        <f t="shared" si="512"/>
        <v>0</v>
      </c>
      <c r="K563" s="14">
        <f t="shared" si="512"/>
        <v>0</v>
      </c>
      <c r="L563" s="14">
        <f t="shared" si="512"/>
        <v>0</v>
      </c>
      <c r="M563" s="14">
        <f t="shared" si="485"/>
        <v>1845.3</v>
      </c>
      <c r="N563" s="14">
        <f t="shared" si="486"/>
        <v>1845.3</v>
      </c>
      <c r="O563" s="14">
        <f t="shared" si="487"/>
        <v>1845.3</v>
      </c>
      <c r="P563" s="14">
        <f t="shared" si="513"/>
        <v>0</v>
      </c>
      <c r="Q563" s="2"/>
    </row>
    <row r="564" spans="1:17" ht="15.75" customHeight="1" x14ac:dyDescent="0.3">
      <c r="A564" s="8" t="s">
        <v>951</v>
      </c>
      <c r="B564" s="33" t="s">
        <v>12</v>
      </c>
      <c r="C564" s="8" t="s">
        <v>39</v>
      </c>
      <c r="D564" s="33" t="s">
        <v>242</v>
      </c>
      <c r="E564" s="8" t="s">
        <v>1315</v>
      </c>
      <c r="F564" s="13" t="s">
        <v>480</v>
      </c>
      <c r="G564" s="14">
        <v>1845.3</v>
      </c>
      <c r="H564" s="14">
        <v>1845.3</v>
      </c>
      <c r="I564" s="14">
        <v>1845.3</v>
      </c>
      <c r="J564" s="14"/>
      <c r="K564" s="14"/>
      <c r="L564" s="14"/>
      <c r="M564" s="14">
        <f t="shared" si="485"/>
        <v>1845.3</v>
      </c>
      <c r="N564" s="14">
        <f t="shared" si="486"/>
        <v>1845.3</v>
      </c>
      <c r="O564" s="14">
        <f t="shared" si="487"/>
        <v>1845.3</v>
      </c>
      <c r="P564" s="14"/>
      <c r="Q564" s="2"/>
    </row>
    <row r="565" spans="1:17" ht="78.75" customHeight="1" x14ac:dyDescent="0.3">
      <c r="A565" s="8" t="s">
        <v>951</v>
      </c>
      <c r="B565" s="33" t="s">
        <v>12</v>
      </c>
      <c r="C565" s="8" t="s">
        <v>39</v>
      </c>
      <c r="D565" s="33" t="s">
        <v>705</v>
      </c>
      <c r="E565" s="33"/>
      <c r="F565" s="18" t="s">
        <v>707</v>
      </c>
      <c r="G565" s="14">
        <f t="shared" ref="G565:L566" si="514">G566</f>
        <v>736.6</v>
      </c>
      <c r="H565" s="14">
        <f t="shared" si="514"/>
        <v>0</v>
      </c>
      <c r="I565" s="14">
        <f t="shared" si="514"/>
        <v>0</v>
      </c>
      <c r="J565" s="14">
        <f t="shared" si="514"/>
        <v>0</v>
      </c>
      <c r="K565" s="14">
        <f t="shared" si="514"/>
        <v>0</v>
      </c>
      <c r="L565" s="14">
        <f t="shared" si="514"/>
        <v>0</v>
      </c>
      <c r="M565" s="14">
        <f t="shared" si="485"/>
        <v>736.6</v>
      </c>
      <c r="N565" s="14">
        <f t="shared" si="486"/>
        <v>0</v>
      </c>
      <c r="O565" s="14">
        <f t="shared" si="487"/>
        <v>0</v>
      </c>
      <c r="P565" s="14">
        <f t="shared" ref="P565:P566" si="515">P566</f>
        <v>0</v>
      </c>
      <c r="Q565" s="2"/>
    </row>
    <row r="566" spans="1:17" ht="31.5" customHeight="1" x14ac:dyDescent="0.3">
      <c r="A566" s="8" t="s">
        <v>951</v>
      </c>
      <c r="B566" s="33" t="s">
        <v>12</v>
      </c>
      <c r="C566" s="8" t="s">
        <v>39</v>
      </c>
      <c r="D566" s="33" t="s">
        <v>705</v>
      </c>
      <c r="E566" s="43" t="s">
        <v>172</v>
      </c>
      <c r="F566" s="24" t="s">
        <v>479</v>
      </c>
      <c r="G566" s="14">
        <f t="shared" si="514"/>
        <v>736.6</v>
      </c>
      <c r="H566" s="14">
        <f t="shared" si="514"/>
        <v>0</v>
      </c>
      <c r="I566" s="14">
        <f t="shared" si="514"/>
        <v>0</v>
      </c>
      <c r="J566" s="14">
        <f t="shared" si="514"/>
        <v>0</v>
      </c>
      <c r="K566" s="14">
        <f t="shared" si="514"/>
        <v>0</v>
      </c>
      <c r="L566" s="14">
        <f t="shared" si="514"/>
        <v>0</v>
      </c>
      <c r="M566" s="14">
        <f t="shared" si="485"/>
        <v>736.6</v>
      </c>
      <c r="N566" s="14">
        <f t="shared" si="486"/>
        <v>0</v>
      </c>
      <c r="O566" s="14">
        <f t="shared" si="487"/>
        <v>0</v>
      </c>
      <c r="P566" s="14">
        <f t="shared" si="515"/>
        <v>0</v>
      </c>
      <c r="Q566" s="2"/>
    </row>
    <row r="567" spans="1:17" ht="15.75" customHeight="1" x14ac:dyDescent="0.3">
      <c r="A567" s="8" t="s">
        <v>951</v>
      </c>
      <c r="B567" s="33" t="s">
        <v>12</v>
      </c>
      <c r="C567" s="8" t="s">
        <v>39</v>
      </c>
      <c r="D567" s="33" t="s">
        <v>705</v>
      </c>
      <c r="E567" s="33" t="s">
        <v>1048</v>
      </c>
      <c r="F567" s="18" t="s">
        <v>489</v>
      </c>
      <c r="G567" s="14">
        <v>736.6</v>
      </c>
      <c r="H567" s="14"/>
      <c r="I567" s="14"/>
      <c r="J567" s="14"/>
      <c r="K567" s="14"/>
      <c r="L567" s="14"/>
      <c r="M567" s="14">
        <f t="shared" si="485"/>
        <v>736.6</v>
      </c>
      <c r="N567" s="14">
        <f t="shared" si="486"/>
        <v>0</v>
      </c>
      <c r="O567" s="14">
        <f t="shared" si="487"/>
        <v>0</v>
      </c>
      <c r="P567" s="14"/>
      <c r="Q567" s="2"/>
    </row>
    <row r="568" spans="1:17" ht="47.25" customHeight="1" x14ac:dyDescent="0.3">
      <c r="A568" s="8" t="s">
        <v>951</v>
      </c>
      <c r="B568" s="33" t="s">
        <v>12</v>
      </c>
      <c r="C568" s="8" t="s">
        <v>39</v>
      </c>
      <c r="D568" s="33" t="s">
        <v>243</v>
      </c>
      <c r="E568" s="33"/>
      <c r="F568" s="18" t="s">
        <v>644</v>
      </c>
      <c r="G568" s="14">
        <f>G569+G575+G579</f>
        <v>4185218.1</v>
      </c>
      <c r="H568" s="14">
        <f t="shared" ref="H568:L568" si="516">H569+H575+H579</f>
        <v>4317602.5</v>
      </c>
      <c r="I568" s="14">
        <f t="shared" si="516"/>
        <v>4425671.5</v>
      </c>
      <c r="J568" s="14">
        <f t="shared" si="516"/>
        <v>5339.5</v>
      </c>
      <c r="K568" s="14">
        <f t="shared" si="516"/>
        <v>5339.5</v>
      </c>
      <c r="L568" s="14">
        <f t="shared" si="516"/>
        <v>5339.5</v>
      </c>
      <c r="M568" s="14">
        <f t="shared" si="485"/>
        <v>4190557.6</v>
      </c>
      <c r="N568" s="14">
        <f t="shared" si="486"/>
        <v>4322942</v>
      </c>
      <c r="O568" s="14">
        <f t="shared" si="487"/>
        <v>4431011</v>
      </c>
      <c r="P568" s="14">
        <f t="shared" ref="P568" si="517">P569+P575+P579</f>
        <v>0</v>
      </c>
      <c r="Q568" s="2"/>
    </row>
    <row r="569" spans="1:17" ht="31.2" x14ac:dyDescent="0.3">
      <c r="A569" s="8" t="s">
        <v>951</v>
      </c>
      <c r="B569" s="33" t="s">
        <v>12</v>
      </c>
      <c r="C569" s="8" t="s">
        <v>39</v>
      </c>
      <c r="D569" s="33" t="s">
        <v>1060</v>
      </c>
      <c r="E569" s="33"/>
      <c r="F569" s="18" t="s">
        <v>1221</v>
      </c>
      <c r="G569" s="14">
        <f>G572+G570</f>
        <v>4117239</v>
      </c>
      <c r="H569" s="14">
        <f t="shared" ref="H569:P569" si="518">H572+H570</f>
        <v>4249623.4000000004</v>
      </c>
      <c r="I569" s="14">
        <f t="shared" si="518"/>
        <v>4357692.4000000004</v>
      </c>
      <c r="J569" s="14">
        <f t="shared" ref="J569:L569" si="519">J572+J570</f>
        <v>0</v>
      </c>
      <c r="K569" s="14">
        <f t="shared" si="519"/>
        <v>0</v>
      </c>
      <c r="L569" s="14">
        <f t="shared" si="519"/>
        <v>0</v>
      </c>
      <c r="M569" s="14">
        <f t="shared" si="485"/>
        <v>4117239</v>
      </c>
      <c r="N569" s="14">
        <f t="shared" si="486"/>
        <v>4249623.4000000004</v>
      </c>
      <c r="O569" s="14">
        <f t="shared" si="487"/>
        <v>4357692.4000000004</v>
      </c>
      <c r="P569" s="14">
        <f t="shared" si="518"/>
        <v>0</v>
      </c>
      <c r="Q569" s="2"/>
    </row>
    <row r="570" spans="1:17" ht="78" x14ac:dyDescent="0.3">
      <c r="A570" s="8" t="s">
        <v>951</v>
      </c>
      <c r="B570" s="33" t="s">
        <v>12</v>
      </c>
      <c r="C570" s="8" t="s">
        <v>39</v>
      </c>
      <c r="D570" s="33" t="s">
        <v>1060</v>
      </c>
      <c r="E570" s="43" t="s">
        <v>202</v>
      </c>
      <c r="F570" s="24" t="s">
        <v>466</v>
      </c>
      <c r="G570" s="14">
        <f>G571</f>
        <v>2044.5</v>
      </c>
      <c r="H570" s="14">
        <f t="shared" ref="H570:P570" si="520">H571</f>
        <v>2044.5</v>
      </c>
      <c r="I570" s="14">
        <f t="shared" si="520"/>
        <v>2044.5</v>
      </c>
      <c r="J570" s="14">
        <f t="shared" si="520"/>
        <v>0</v>
      </c>
      <c r="K570" s="14">
        <f t="shared" si="520"/>
        <v>0</v>
      </c>
      <c r="L570" s="14">
        <f t="shared" si="520"/>
        <v>0</v>
      </c>
      <c r="M570" s="14">
        <f t="shared" si="485"/>
        <v>2044.5</v>
      </c>
      <c r="N570" s="14">
        <f t="shared" si="486"/>
        <v>2044.5</v>
      </c>
      <c r="O570" s="14">
        <f t="shared" si="487"/>
        <v>2044.5</v>
      </c>
      <c r="P570" s="14">
        <f t="shared" si="520"/>
        <v>0</v>
      </c>
      <c r="Q570" s="2"/>
    </row>
    <row r="571" spans="1:17" ht="31.2" x14ac:dyDescent="0.3">
      <c r="A571" s="8" t="s">
        <v>951</v>
      </c>
      <c r="B571" s="33" t="s">
        <v>12</v>
      </c>
      <c r="C571" s="8" t="s">
        <v>39</v>
      </c>
      <c r="D571" s="33" t="s">
        <v>1060</v>
      </c>
      <c r="E571" s="43" t="s">
        <v>1058</v>
      </c>
      <c r="F571" s="24" t="s">
        <v>468</v>
      </c>
      <c r="G571" s="14">
        <v>2044.5</v>
      </c>
      <c r="H571" s="14">
        <v>2044.5</v>
      </c>
      <c r="I571" s="14">
        <v>2044.5</v>
      </c>
      <c r="J571" s="14"/>
      <c r="K571" s="14"/>
      <c r="L571" s="14"/>
      <c r="M571" s="14">
        <f t="shared" si="485"/>
        <v>2044.5</v>
      </c>
      <c r="N571" s="14">
        <f t="shared" si="486"/>
        <v>2044.5</v>
      </c>
      <c r="O571" s="14">
        <f t="shared" si="487"/>
        <v>2044.5</v>
      </c>
      <c r="P571" s="14"/>
      <c r="Q571" s="2"/>
    </row>
    <row r="572" spans="1:17" ht="31.5" customHeight="1" x14ac:dyDescent="0.3">
      <c r="A572" s="8" t="s">
        <v>951</v>
      </c>
      <c r="B572" s="33" t="s">
        <v>12</v>
      </c>
      <c r="C572" s="8" t="s">
        <v>39</v>
      </c>
      <c r="D572" s="33" t="s">
        <v>1060</v>
      </c>
      <c r="E572" s="43" t="s">
        <v>172</v>
      </c>
      <c r="F572" s="24" t="s">
        <v>479</v>
      </c>
      <c r="G572" s="14">
        <f t="shared" ref="G572:L572" si="521">G573+G574</f>
        <v>4115194.5</v>
      </c>
      <c r="H572" s="14">
        <f t="shared" si="521"/>
        <v>4247578.9000000004</v>
      </c>
      <c r="I572" s="14">
        <f t="shared" si="521"/>
        <v>4355647.9000000004</v>
      </c>
      <c r="J572" s="14">
        <f t="shared" si="521"/>
        <v>0</v>
      </c>
      <c r="K572" s="14">
        <f t="shared" si="521"/>
        <v>0</v>
      </c>
      <c r="L572" s="14">
        <f t="shared" si="521"/>
        <v>0</v>
      </c>
      <c r="M572" s="14">
        <f t="shared" si="485"/>
        <v>4115194.5</v>
      </c>
      <c r="N572" s="14">
        <f t="shared" si="486"/>
        <v>4247578.9000000004</v>
      </c>
      <c r="O572" s="14">
        <f t="shared" si="487"/>
        <v>4355647.9000000004</v>
      </c>
      <c r="P572" s="14">
        <f t="shared" ref="P572" si="522">P573+P574</f>
        <v>0</v>
      </c>
      <c r="Q572" s="2"/>
    </row>
    <row r="573" spans="1:17" ht="15.75" customHeight="1" x14ac:dyDescent="0.3">
      <c r="A573" s="8" t="s">
        <v>951</v>
      </c>
      <c r="B573" s="33" t="s">
        <v>12</v>
      </c>
      <c r="C573" s="8" t="s">
        <v>39</v>
      </c>
      <c r="D573" s="33" t="s">
        <v>1060</v>
      </c>
      <c r="E573" s="8" t="s">
        <v>1315</v>
      </c>
      <c r="F573" s="13" t="s">
        <v>480</v>
      </c>
      <c r="G573" s="14">
        <v>349796.4</v>
      </c>
      <c r="H573" s="14">
        <v>349796.4</v>
      </c>
      <c r="I573" s="14">
        <v>349796.4</v>
      </c>
      <c r="J573" s="14"/>
      <c r="K573" s="14"/>
      <c r="L573" s="14"/>
      <c r="M573" s="14">
        <f t="shared" si="485"/>
        <v>349796.4</v>
      </c>
      <c r="N573" s="14">
        <f t="shared" si="486"/>
        <v>349796.4</v>
      </c>
      <c r="O573" s="14">
        <f t="shared" si="487"/>
        <v>349796.4</v>
      </c>
      <c r="P573" s="14"/>
      <c r="Q573" s="2"/>
    </row>
    <row r="574" spans="1:17" ht="15.75" customHeight="1" x14ac:dyDescent="0.3">
      <c r="A574" s="8" t="s">
        <v>951</v>
      </c>
      <c r="B574" s="33" t="s">
        <v>12</v>
      </c>
      <c r="C574" s="8" t="s">
        <v>39</v>
      </c>
      <c r="D574" s="33" t="s">
        <v>1060</v>
      </c>
      <c r="E574" s="33" t="s">
        <v>1048</v>
      </c>
      <c r="F574" s="18" t="s">
        <v>489</v>
      </c>
      <c r="G574" s="14">
        <v>3765398.1</v>
      </c>
      <c r="H574" s="14">
        <v>3897782.5</v>
      </c>
      <c r="I574" s="14">
        <v>4005851.5</v>
      </c>
      <c r="J574" s="14"/>
      <c r="K574" s="14"/>
      <c r="L574" s="14"/>
      <c r="M574" s="14">
        <f t="shared" si="485"/>
        <v>3765398.1</v>
      </c>
      <c r="N574" s="14">
        <f t="shared" si="486"/>
        <v>3897782.5</v>
      </c>
      <c r="O574" s="14">
        <f t="shared" si="487"/>
        <v>4005851.5</v>
      </c>
      <c r="P574" s="14"/>
      <c r="Q574" s="2"/>
    </row>
    <row r="575" spans="1:17" ht="220.5" hidden="1" x14ac:dyDescent="0.25">
      <c r="A575" s="8" t="s">
        <v>951</v>
      </c>
      <c r="B575" s="33" t="s">
        <v>12</v>
      </c>
      <c r="C575" s="8" t="s">
        <v>39</v>
      </c>
      <c r="D575" s="33" t="s">
        <v>1061</v>
      </c>
      <c r="E575" s="33"/>
      <c r="F575" s="18" t="s">
        <v>1253</v>
      </c>
      <c r="G575" s="14">
        <f t="shared" ref="G575:P575" si="523">G576</f>
        <v>67979.100000000006</v>
      </c>
      <c r="H575" s="14">
        <f t="shared" si="523"/>
        <v>67979.100000000006</v>
      </c>
      <c r="I575" s="14">
        <f t="shared" si="523"/>
        <v>67979.100000000006</v>
      </c>
      <c r="J575" s="14">
        <f t="shared" si="523"/>
        <v>-67979.100000000006</v>
      </c>
      <c r="K575" s="14">
        <f t="shared" si="523"/>
        <v>-67979.100000000006</v>
      </c>
      <c r="L575" s="14">
        <f t="shared" si="523"/>
        <v>-67979.100000000006</v>
      </c>
      <c r="M575" s="14">
        <f t="shared" si="485"/>
        <v>0</v>
      </c>
      <c r="N575" s="14">
        <f t="shared" si="486"/>
        <v>0</v>
      </c>
      <c r="O575" s="14">
        <f t="shared" si="487"/>
        <v>0</v>
      </c>
      <c r="P575" s="14">
        <f t="shared" si="523"/>
        <v>0</v>
      </c>
      <c r="Q575" s="3">
        <v>0</v>
      </c>
    </row>
    <row r="576" spans="1:17" ht="31.5" hidden="1" x14ac:dyDescent="0.25">
      <c r="A576" s="8" t="s">
        <v>951</v>
      </c>
      <c r="B576" s="33" t="s">
        <v>12</v>
      </c>
      <c r="C576" s="8" t="s">
        <v>39</v>
      </c>
      <c r="D576" s="33" t="s">
        <v>1061</v>
      </c>
      <c r="E576" s="43" t="s">
        <v>172</v>
      </c>
      <c r="F576" s="24" t="s">
        <v>479</v>
      </c>
      <c r="G576" s="14">
        <f t="shared" ref="G576:P576" si="524">G577+G578</f>
        <v>67979.100000000006</v>
      </c>
      <c r="H576" s="14">
        <f t="shared" si="524"/>
        <v>67979.100000000006</v>
      </c>
      <c r="I576" s="14">
        <f t="shared" si="524"/>
        <v>67979.100000000006</v>
      </c>
      <c r="J576" s="14">
        <f t="shared" ref="J576:L576" si="525">J577+J578</f>
        <v>-67979.100000000006</v>
      </c>
      <c r="K576" s="14">
        <f t="shared" si="525"/>
        <v>-67979.100000000006</v>
      </c>
      <c r="L576" s="14">
        <f t="shared" si="525"/>
        <v>-67979.100000000006</v>
      </c>
      <c r="M576" s="14">
        <f t="shared" si="485"/>
        <v>0</v>
      </c>
      <c r="N576" s="14">
        <f t="shared" si="486"/>
        <v>0</v>
      </c>
      <c r="O576" s="14">
        <f t="shared" si="487"/>
        <v>0</v>
      </c>
      <c r="P576" s="14">
        <f t="shared" si="524"/>
        <v>0</v>
      </c>
      <c r="Q576" s="3">
        <v>0</v>
      </c>
    </row>
    <row r="577" spans="1:17" ht="15.75" hidden="1" customHeight="1" x14ac:dyDescent="0.25">
      <c r="A577" s="8" t="s">
        <v>951</v>
      </c>
      <c r="B577" s="33" t="s">
        <v>12</v>
      </c>
      <c r="C577" s="8" t="s">
        <v>39</v>
      </c>
      <c r="D577" s="33" t="s">
        <v>1061</v>
      </c>
      <c r="E577" s="8" t="s">
        <v>1315</v>
      </c>
      <c r="F577" s="13" t="s">
        <v>480</v>
      </c>
      <c r="G577" s="14">
        <v>31858.9</v>
      </c>
      <c r="H577" s="14">
        <v>31858.9</v>
      </c>
      <c r="I577" s="14">
        <v>31858.9</v>
      </c>
      <c r="J577" s="14">
        <v>-31858.9</v>
      </c>
      <c r="K577" s="14">
        <v>-31858.9</v>
      </c>
      <c r="L577" s="14">
        <v>-31858.9</v>
      </c>
      <c r="M577" s="14">
        <f t="shared" si="485"/>
        <v>0</v>
      </c>
      <c r="N577" s="14">
        <f t="shared" si="486"/>
        <v>0</v>
      </c>
      <c r="O577" s="14">
        <f t="shared" si="487"/>
        <v>0</v>
      </c>
      <c r="P577" s="14"/>
      <c r="Q577" s="3">
        <v>0</v>
      </c>
    </row>
    <row r="578" spans="1:17" ht="15.75" hidden="1" customHeight="1" x14ac:dyDescent="0.25">
      <c r="A578" s="8" t="s">
        <v>951</v>
      </c>
      <c r="B578" s="33" t="s">
        <v>12</v>
      </c>
      <c r="C578" s="8" t="s">
        <v>39</v>
      </c>
      <c r="D578" s="33" t="s">
        <v>1061</v>
      </c>
      <c r="E578" s="33" t="s">
        <v>1048</v>
      </c>
      <c r="F578" s="18" t="s">
        <v>489</v>
      </c>
      <c r="G578" s="14">
        <v>36120.199999999997</v>
      </c>
      <c r="H578" s="14">
        <v>36120.199999999997</v>
      </c>
      <c r="I578" s="14">
        <v>36120.199999999997</v>
      </c>
      <c r="J578" s="14">
        <v>-36120.199999999997</v>
      </c>
      <c r="K578" s="14">
        <v>-36120.199999999997</v>
      </c>
      <c r="L578" s="14">
        <v>-36120.199999999997</v>
      </c>
      <c r="M578" s="14">
        <f t="shared" si="485"/>
        <v>0</v>
      </c>
      <c r="N578" s="14">
        <f t="shared" si="486"/>
        <v>0</v>
      </c>
      <c r="O578" s="14">
        <f t="shared" si="487"/>
        <v>0</v>
      </c>
      <c r="P578" s="14"/>
      <c r="Q578" s="3">
        <v>0</v>
      </c>
    </row>
    <row r="579" spans="1:17" ht="218.4" x14ac:dyDescent="0.3">
      <c r="A579" s="8" t="s">
        <v>951</v>
      </c>
      <c r="B579" s="33" t="s">
        <v>12</v>
      </c>
      <c r="C579" s="8" t="s">
        <v>39</v>
      </c>
      <c r="D579" s="33" t="s">
        <v>1289</v>
      </c>
      <c r="E579" s="33"/>
      <c r="F579" s="18" t="s">
        <v>1354</v>
      </c>
      <c r="G579" s="14">
        <f>G580</f>
        <v>0</v>
      </c>
      <c r="H579" s="14">
        <f t="shared" ref="H579:P579" si="526">H580</f>
        <v>0</v>
      </c>
      <c r="I579" s="14">
        <f t="shared" si="526"/>
        <v>0</v>
      </c>
      <c r="J579" s="14">
        <f t="shared" si="526"/>
        <v>73318.600000000006</v>
      </c>
      <c r="K579" s="14">
        <f t="shared" si="526"/>
        <v>73318.600000000006</v>
      </c>
      <c r="L579" s="14">
        <f t="shared" si="526"/>
        <v>73318.600000000006</v>
      </c>
      <c r="M579" s="14">
        <f t="shared" ref="M579:M582" si="527">G579+J579</f>
        <v>73318.600000000006</v>
      </c>
      <c r="N579" s="14">
        <f t="shared" ref="N579:N582" si="528">H579+K579</f>
        <v>73318.600000000006</v>
      </c>
      <c r="O579" s="14">
        <f t="shared" ref="O579:O582" si="529">I579+L579</f>
        <v>73318.600000000006</v>
      </c>
      <c r="P579" s="14">
        <f t="shared" si="526"/>
        <v>0</v>
      </c>
      <c r="Q579" s="2"/>
    </row>
    <row r="580" spans="1:17" ht="31.2" x14ac:dyDescent="0.3">
      <c r="A580" s="8" t="s">
        <v>951</v>
      </c>
      <c r="B580" s="33" t="s">
        <v>12</v>
      </c>
      <c r="C580" s="8" t="s">
        <v>39</v>
      </c>
      <c r="D580" s="33" t="s">
        <v>1289</v>
      </c>
      <c r="E580" s="43" t="s">
        <v>172</v>
      </c>
      <c r="F580" s="24" t="s">
        <v>479</v>
      </c>
      <c r="G580" s="14">
        <f>G581+G582</f>
        <v>0</v>
      </c>
      <c r="H580" s="14">
        <f t="shared" ref="H580:P580" si="530">H581+H582</f>
        <v>0</v>
      </c>
      <c r="I580" s="14">
        <f t="shared" si="530"/>
        <v>0</v>
      </c>
      <c r="J580" s="14">
        <f t="shared" si="530"/>
        <v>73318.600000000006</v>
      </c>
      <c r="K580" s="14">
        <f t="shared" si="530"/>
        <v>73318.600000000006</v>
      </c>
      <c r="L580" s="14">
        <f t="shared" si="530"/>
        <v>73318.600000000006</v>
      </c>
      <c r="M580" s="14">
        <f t="shared" si="527"/>
        <v>73318.600000000006</v>
      </c>
      <c r="N580" s="14">
        <f t="shared" si="528"/>
        <v>73318.600000000006</v>
      </c>
      <c r="O580" s="14">
        <f t="shared" si="529"/>
        <v>73318.600000000006</v>
      </c>
      <c r="P580" s="14">
        <f t="shared" si="530"/>
        <v>0</v>
      </c>
      <c r="Q580" s="2"/>
    </row>
    <row r="581" spans="1:17" ht="15.75" customHeight="1" x14ac:dyDescent="0.3">
      <c r="A581" s="8" t="s">
        <v>951</v>
      </c>
      <c r="B581" s="33" t="s">
        <v>12</v>
      </c>
      <c r="C581" s="8" t="s">
        <v>39</v>
      </c>
      <c r="D581" s="33" t="s">
        <v>1289</v>
      </c>
      <c r="E581" s="8" t="s">
        <v>1315</v>
      </c>
      <c r="F581" s="13" t="s">
        <v>480</v>
      </c>
      <c r="G581" s="14">
        <v>0</v>
      </c>
      <c r="H581" s="14">
        <v>0</v>
      </c>
      <c r="I581" s="14">
        <v>0</v>
      </c>
      <c r="J581" s="14">
        <v>34768.199999999997</v>
      </c>
      <c r="K581" s="14">
        <v>34768.199999999997</v>
      </c>
      <c r="L581" s="14">
        <v>34768.199999999997</v>
      </c>
      <c r="M581" s="14">
        <f t="shared" si="527"/>
        <v>34768.199999999997</v>
      </c>
      <c r="N581" s="14">
        <f t="shared" si="528"/>
        <v>34768.199999999997</v>
      </c>
      <c r="O581" s="14">
        <f t="shared" si="529"/>
        <v>34768.199999999997</v>
      </c>
      <c r="P581" s="14"/>
      <c r="Q581" s="2"/>
    </row>
    <row r="582" spans="1:17" ht="15.75" customHeight="1" x14ac:dyDescent="0.3">
      <c r="A582" s="8" t="s">
        <v>951</v>
      </c>
      <c r="B582" s="33" t="s">
        <v>12</v>
      </c>
      <c r="C582" s="8" t="s">
        <v>39</v>
      </c>
      <c r="D582" s="33" t="s">
        <v>1289</v>
      </c>
      <c r="E582" s="33" t="s">
        <v>1048</v>
      </c>
      <c r="F582" s="18" t="s">
        <v>489</v>
      </c>
      <c r="G582" s="14">
        <v>0</v>
      </c>
      <c r="H582" s="14">
        <v>0</v>
      </c>
      <c r="I582" s="14">
        <v>0</v>
      </c>
      <c r="J582" s="14">
        <v>38550.400000000001</v>
      </c>
      <c r="K582" s="14">
        <v>38550.400000000001</v>
      </c>
      <c r="L582" s="14">
        <v>38550.400000000001</v>
      </c>
      <c r="M582" s="14">
        <f t="shared" si="527"/>
        <v>38550.400000000001</v>
      </c>
      <c r="N582" s="14">
        <f t="shared" si="528"/>
        <v>38550.400000000001</v>
      </c>
      <c r="O582" s="14">
        <f t="shared" si="529"/>
        <v>38550.400000000001</v>
      </c>
      <c r="P582" s="14"/>
      <c r="Q582" s="2"/>
    </row>
    <row r="583" spans="1:17" ht="31.5" customHeight="1" x14ac:dyDescent="0.3">
      <c r="A583" s="8" t="s">
        <v>951</v>
      </c>
      <c r="B583" s="33" t="s">
        <v>12</v>
      </c>
      <c r="C583" s="8" t="s">
        <v>39</v>
      </c>
      <c r="D583" s="33" t="s">
        <v>226</v>
      </c>
      <c r="E583" s="33"/>
      <c r="F583" s="18" t="s">
        <v>655</v>
      </c>
      <c r="G583" s="14">
        <f t="shared" ref="G583:L586" si="531">G584</f>
        <v>4721.7</v>
      </c>
      <c r="H583" s="14">
        <f t="shared" si="531"/>
        <v>5000</v>
      </c>
      <c r="I583" s="14">
        <f t="shared" si="531"/>
        <v>5244.8</v>
      </c>
      <c r="J583" s="14">
        <f t="shared" si="531"/>
        <v>0</v>
      </c>
      <c r="K583" s="14">
        <f t="shared" si="531"/>
        <v>0</v>
      </c>
      <c r="L583" s="14">
        <f t="shared" si="531"/>
        <v>0</v>
      </c>
      <c r="M583" s="14">
        <f t="shared" si="485"/>
        <v>4721.7</v>
      </c>
      <c r="N583" s="14">
        <f t="shared" si="486"/>
        <v>5000</v>
      </c>
      <c r="O583" s="14">
        <f t="shared" si="487"/>
        <v>5244.8</v>
      </c>
      <c r="P583" s="14">
        <f t="shared" ref="P583:P584" si="532">P584</f>
        <v>0</v>
      </c>
      <c r="Q583" s="2"/>
    </row>
    <row r="584" spans="1:17" ht="47.25" customHeight="1" x14ac:dyDescent="0.3">
      <c r="A584" s="8" t="s">
        <v>951</v>
      </c>
      <c r="B584" s="33" t="s">
        <v>12</v>
      </c>
      <c r="C584" s="8" t="s">
        <v>39</v>
      </c>
      <c r="D584" s="33" t="s">
        <v>227</v>
      </c>
      <c r="E584" s="33"/>
      <c r="F584" s="18" t="s">
        <v>656</v>
      </c>
      <c r="G584" s="14">
        <f>G585</f>
        <v>4721.7</v>
      </c>
      <c r="H584" s="14">
        <f t="shared" si="531"/>
        <v>5000</v>
      </c>
      <c r="I584" s="14">
        <f t="shared" si="531"/>
        <v>5244.8</v>
      </c>
      <c r="J584" s="14">
        <f t="shared" si="531"/>
        <v>0</v>
      </c>
      <c r="K584" s="14">
        <f t="shared" si="531"/>
        <v>0</v>
      </c>
      <c r="L584" s="14">
        <f t="shared" si="531"/>
        <v>0</v>
      </c>
      <c r="M584" s="14">
        <f t="shared" si="485"/>
        <v>4721.7</v>
      </c>
      <c r="N584" s="14">
        <f t="shared" si="486"/>
        <v>5000</v>
      </c>
      <c r="O584" s="14">
        <f t="shared" si="487"/>
        <v>5244.8</v>
      </c>
      <c r="P584" s="14">
        <f t="shared" si="532"/>
        <v>0</v>
      </c>
      <c r="Q584" s="2"/>
    </row>
    <row r="585" spans="1:17" ht="31.5" customHeight="1" x14ac:dyDescent="0.3">
      <c r="A585" s="8" t="s">
        <v>951</v>
      </c>
      <c r="B585" s="33" t="s">
        <v>12</v>
      </c>
      <c r="C585" s="8" t="s">
        <v>39</v>
      </c>
      <c r="D585" s="33" t="s">
        <v>247</v>
      </c>
      <c r="E585" s="33"/>
      <c r="F585" s="18" t="s">
        <v>709</v>
      </c>
      <c r="G585" s="14">
        <f t="shared" ref="G585:I586" si="533">G586</f>
        <v>4721.7</v>
      </c>
      <c r="H585" s="14">
        <f t="shared" si="533"/>
        <v>5000</v>
      </c>
      <c r="I585" s="14">
        <f t="shared" si="533"/>
        <v>5244.8</v>
      </c>
      <c r="J585" s="14">
        <f t="shared" si="531"/>
        <v>0</v>
      </c>
      <c r="K585" s="14">
        <f t="shared" si="531"/>
        <v>0</v>
      </c>
      <c r="L585" s="14">
        <f t="shared" si="531"/>
        <v>0</v>
      </c>
      <c r="M585" s="14">
        <f t="shared" si="485"/>
        <v>4721.7</v>
      </c>
      <c r="N585" s="14">
        <f t="shared" si="486"/>
        <v>5000</v>
      </c>
      <c r="O585" s="14">
        <f t="shared" si="487"/>
        <v>5244.8</v>
      </c>
      <c r="P585" s="14">
        <f t="shared" ref="P585:P586" si="534">P586</f>
        <v>0</v>
      </c>
      <c r="Q585" s="2"/>
    </row>
    <row r="586" spans="1:17" ht="31.5" customHeight="1" x14ac:dyDescent="0.3">
      <c r="A586" s="8" t="s">
        <v>951</v>
      </c>
      <c r="B586" s="33" t="s">
        <v>12</v>
      </c>
      <c r="C586" s="8" t="s">
        <v>39</v>
      </c>
      <c r="D586" s="33" t="s">
        <v>247</v>
      </c>
      <c r="E586" s="43" t="s">
        <v>172</v>
      </c>
      <c r="F586" s="24" t="s">
        <v>479</v>
      </c>
      <c r="G586" s="14">
        <f t="shared" si="533"/>
        <v>4721.7</v>
      </c>
      <c r="H586" s="14">
        <f t="shared" si="533"/>
        <v>5000</v>
      </c>
      <c r="I586" s="14">
        <f t="shared" si="533"/>
        <v>5244.8</v>
      </c>
      <c r="J586" s="14">
        <f t="shared" si="531"/>
        <v>0</v>
      </c>
      <c r="K586" s="14">
        <f t="shared" si="531"/>
        <v>0</v>
      </c>
      <c r="L586" s="14">
        <f t="shared" si="531"/>
        <v>0</v>
      </c>
      <c r="M586" s="14">
        <f t="shared" si="485"/>
        <v>4721.7</v>
      </c>
      <c r="N586" s="14">
        <f t="shared" si="486"/>
        <v>5000</v>
      </c>
      <c r="O586" s="14">
        <f t="shared" si="487"/>
        <v>5244.8</v>
      </c>
      <c r="P586" s="14">
        <f t="shared" si="534"/>
        <v>0</v>
      </c>
      <c r="Q586" s="2"/>
    </row>
    <row r="587" spans="1:17" ht="47.25" customHeight="1" x14ac:dyDescent="0.3">
      <c r="A587" s="8" t="s">
        <v>951</v>
      </c>
      <c r="B587" s="33" t="s">
        <v>12</v>
      </c>
      <c r="C587" s="8" t="s">
        <v>39</v>
      </c>
      <c r="D587" s="33" t="s">
        <v>247</v>
      </c>
      <c r="E587" s="43" t="s">
        <v>1124</v>
      </c>
      <c r="F587" s="24" t="s">
        <v>481</v>
      </c>
      <c r="G587" s="14">
        <v>4721.7</v>
      </c>
      <c r="H587" s="14">
        <v>5000</v>
      </c>
      <c r="I587" s="14">
        <v>5244.8</v>
      </c>
      <c r="J587" s="14"/>
      <c r="K587" s="14"/>
      <c r="L587" s="14"/>
      <c r="M587" s="14">
        <f t="shared" si="485"/>
        <v>4721.7</v>
      </c>
      <c r="N587" s="14">
        <f t="shared" si="486"/>
        <v>5000</v>
      </c>
      <c r="O587" s="14">
        <f t="shared" si="487"/>
        <v>5244.8</v>
      </c>
      <c r="P587" s="14"/>
      <c r="Q587" s="2"/>
    </row>
    <row r="588" spans="1:17" ht="47.25" customHeight="1" x14ac:dyDescent="0.3">
      <c r="A588" s="8" t="s">
        <v>951</v>
      </c>
      <c r="B588" s="33" t="s">
        <v>12</v>
      </c>
      <c r="C588" s="8" t="s">
        <v>39</v>
      </c>
      <c r="D588" s="33" t="s">
        <v>229</v>
      </c>
      <c r="E588" s="33"/>
      <c r="F588" s="18" t="s">
        <v>811</v>
      </c>
      <c r="G588" s="14">
        <f t="shared" ref="G588:L591" si="535">G589</f>
        <v>182214.5</v>
      </c>
      <c r="H588" s="14">
        <f t="shared" si="535"/>
        <v>194439.2</v>
      </c>
      <c r="I588" s="14">
        <f t="shared" si="535"/>
        <v>213399</v>
      </c>
      <c r="J588" s="14">
        <f t="shared" si="535"/>
        <v>-3514.8999999999942</v>
      </c>
      <c r="K588" s="14">
        <f t="shared" si="535"/>
        <v>0</v>
      </c>
      <c r="L588" s="14">
        <f t="shared" si="535"/>
        <v>-5272.3000000000029</v>
      </c>
      <c r="M588" s="14">
        <f t="shared" si="485"/>
        <v>178699.6</v>
      </c>
      <c r="N588" s="14">
        <f t="shared" si="486"/>
        <v>194439.2</v>
      </c>
      <c r="O588" s="14">
        <f t="shared" si="487"/>
        <v>208126.7</v>
      </c>
      <c r="P588" s="14">
        <f t="shared" ref="P588:P591" si="536">P589</f>
        <v>0</v>
      </c>
      <c r="Q588" s="2"/>
    </row>
    <row r="589" spans="1:17" ht="47.25" customHeight="1" x14ac:dyDescent="0.3">
      <c r="A589" s="8" t="s">
        <v>951</v>
      </c>
      <c r="B589" s="33" t="s">
        <v>12</v>
      </c>
      <c r="C589" s="8" t="s">
        <v>39</v>
      </c>
      <c r="D589" s="33" t="s">
        <v>230</v>
      </c>
      <c r="E589" s="33"/>
      <c r="F589" s="18" t="s">
        <v>887</v>
      </c>
      <c r="G589" s="14">
        <f>G590+G593</f>
        <v>182214.5</v>
      </c>
      <c r="H589" s="14">
        <f t="shared" ref="H589:L589" si="537">H590+H593</f>
        <v>194439.2</v>
      </c>
      <c r="I589" s="14">
        <f t="shared" si="537"/>
        <v>213399</v>
      </c>
      <c r="J589" s="14">
        <f t="shared" si="537"/>
        <v>-3514.8999999999942</v>
      </c>
      <c r="K589" s="14">
        <f t="shared" si="537"/>
        <v>0</v>
      </c>
      <c r="L589" s="14">
        <f t="shared" si="537"/>
        <v>-5272.3000000000029</v>
      </c>
      <c r="M589" s="14">
        <f t="shared" si="485"/>
        <v>178699.6</v>
      </c>
      <c r="N589" s="14">
        <f t="shared" si="486"/>
        <v>194439.2</v>
      </c>
      <c r="O589" s="14">
        <f t="shared" si="487"/>
        <v>208126.7</v>
      </c>
      <c r="P589" s="14">
        <f t="shared" ref="P589" si="538">P590+P593</f>
        <v>0</v>
      </c>
      <c r="Q589" s="2"/>
    </row>
    <row r="590" spans="1:17" ht="63" customHeight="1" x14ac:dyDescent="0.3">
      <c r="A590" s="8" t="s">
        <v>951</v>
      </c>
      <c r="B590" s="33" t="s">
        <v>12</v>
      </c>
      <c r="C590" s="8" t="s">
        <v>39</v>
      </c>
      <c r="D590" s="33" t="s">
        <v>232</v>
      </c>
      <c r="E590" s="33"/>
      <c r="F590" s="18" t="s">
        <v>658</v>
      </c>
      <c r="G590" s="14">
        <f t="shared" si="535"/>
        <v>182214.5</v>
      </c>
      <c r="H590" s="14">
        <f t="shared" si="535"/>
        <v>194439.2</v>
      </c>
      <c r="I590" s="14">
        <f t="shared" si="535"/>
        <v>213399</v>
      </c>
      <c r="J590" s="14">
        <f t="shared" si="535"/>
        <v>-103702.2</v>
      </c>
      <c r="K590" s="14">
        <f t="shared" si="535"/>
        <v>0</v>
      </c>
      <c r="L590" s="14">
        <f t="shared" si="535"/>
        <v>-72968.2</v>
      </c>
      <c r="M590" s="14">
        <f t="shared" si="485"/>
        <v>78512.3</v>
      </c>
      <c r="N590" s="14">
        <f t="shared" si="486"/>
        <v>194439.2</v>
      </c>
      <c r="O590" s="14">
        <f t="shared" si="487"/>
        <v>140430.79999999999</v>
      </c>
      <c r="P590" s="14">
        <f t="shared" si="536"/>
        <v>0</v>
      </c>
    </row>
    <row r="591" spans="1:17" ht="31.5" customHeight="1" x14ac:dyDescent="0.3">
      <c r="A591" s="8" t="s">
        <v>951</v>
      </c>
      <c r="B591" s="33" t="s">
        <v>12</v>
      </c>
      <c r="C591" s="8" t="s">
        <v>39</v>
      </c>
      <c r="D591" s="33" t="s">
        <v>232</v>
      </c>
      <c r="E591" s="43" t="s">
        <v>172</v>
      </c>
      <c r="F591" s="24" t="s">
        <v>479</v>
      </c>
      <c r="G591" s="14">
        <f>G592</f>
        <v>182214.5</v>
      </c>
      <c r="H591" s="14">
        <f t="shared" si="535"/>
        <v>194439.2</v>
      </c>
      <c r="I591" s="14">
        <f t="shared" si="535"/>
        <v>213399</v>
      </c>
      <c r="J591" s="14">
        <f t="shared" si="535"/>
        <v>-103702.2</v>
      </c>
      <c r="K591" s="14">
        <f t="shared" si="535"/>
        <v>0</v>
      </c>
      <c r="L591" s="14">
        <f t="shared" si="535"/>
        <v>-72968.2</v>
      </c>
      <c r="M591" s="14">
        <f t="shared" si="485"/>
        <v>78512.3</v>
      </c>
      <c r="N591" s="14">
        <f t="shared" si="486"/>
        <v>194439.2</v>
      </c>
      <c r="O591" s="14">
        <f t="shared" si="487"/>
        <v>140430.79999999999</v>
      </c>
      <c r="P591" s="14">
        <f t="shared" si="536"/>
        <v>0</v>
      </c>
    </row>
    <row r="592" spans="1:17" ht="15.75" customHeight="1" x14ac:dyDescent="0.3">
      <c r="A592" s="8" t="s">
        <v>951</v>
      </c>
      <c r="B592" s="33" t="s">
        <v>12</v>
      </c>
      <c r="C592" s="8" t="s">
        <v>39</v>
      </c>
      <c r="D592" s="33" t="s">
        <v>232</v>
      </c>
      <c r="E592" s="33" t="s">
        <v>1048</v>
      </c>
      <c r="F592" s="18" t="s">
        <v>489</v>
      </c>
      <c r="G592" s="14">
        <v>182214.5</v>
      </c>
      <c r="H592" s="14">
        <v>194439.2</v>
      </c>
      <c r="I592" s="14">
        <v>213399</v>
      </c>
      <c r="J592" s="14">
        <f>-3514.9-100187.3</f>
        <v>-103702.2</v>
      </c>
      <c r="K592" s="14"/>
      <c r="L592" s="14">
        <f>-5272.3-67695.9</f>
        <v>-72968.2</v>
      </c>
      <c r="M592" s="14">
        <f t="shared" si="485"/>
        <v>78512.3</v>
      </c>
      <c r="N592" s="14">
        <f t="shared" si="486"/>
        <v>194439.2</v>
      </c>
      <c r="O592" s="14">
        <f t="shared" si="487"/>
        <v>140430.79999999999</v>
      </c>
      <c r="P592" s="14"/>
    </row>
    <row r="593" spans="1:17" ht="62.4" x14ac:dyDescent="0.3">
      <c r="A593" s="8" t="s">
        <v>951</v>
      </c>
      <c r="B593" s="33" t="s">
        <v>12</v>
      </c>
      <c r="C593" s="8" t="s">
        <v>39</v>
      </c>
      <c r="D593" s="33" t="s">
        <v>1252</v>
      </c>
      <c r="E593" s="43"/>
      <c r="F593" s="35" t="s">
        <v>1331</v>
      </c>
      <c r="G593" s="14">
        <f>G594</f>
        <v>0</v>
      </c>
      <c r="H593" s="14">
        <f t="shared" ref="H593:P594" si="539">H594</f>
        <v>0</v>
      </c>
      <c r="I593" s="14">
        <f t="shared" si="539"/>
        <v>0</v>
      </c>
      <c r="J593" s="14">
        <f t="shared" si="539"/>
        <v>100187.3</v>
      </c>
      <c r="K593" s="14">
        <f t="shared" si="539"/>
        <v>0</v>
      </c>
      <c r="L593" s="14">
        <f t="shared" si="539"/>
        <v>67695.899999999994</v>
      </c>
      <c r="M593" s="14">
        <f t="shared" ref="M593:M595" si="540">G593+J593</f>
        <v>100187.3</v>
      </c>
      <c r="N593" s="14">
        <f t="shared" ref="N593:N595" si="541">H593+K593</f>
        <v>0</v>
      </c>
      <c r="O593" s="14">
        <f t="shared" ref="O593:O595" si="542">I593+L593</f>
        <v>67695.899999999994</v>
      </c>
      <c r="P593" s="14">
        <f t="shared" si="539"/>
        <v>0</v>
      </c>
    </row>
    <row r="594" spans="1:17" ht="31.2" x14ac:dyDescent="0.3">
      <c r="A594" s="8" t="s">
        <v>951</v>
      </c>
      <c r="B594" s="33" t="s">
        <v>12</v>
      </c>
      <c r="C594" s="8" t="s">
        <v>39</v>
      </c>
      <c r="D594" s="33" t="s">
        <v>1252</v>
      </c>
      <c r="E594" s="43" t="s">
        <v>172</v>
      </c>
      <c r="F594" s="24" t="s">
        <v>479</v>
      </c>
      <c r="G594" s="14">
        <f>G595</f>
        <v>0</v>
      </c>
      <c r="H594" s="14">
        <f t="shared" si="539"/>
        <v>0</v>
      </c>
      <c r="I594" s="14">
        <f t="shared" si="539"/>
        <v>0</v>
      </c>
      <c r="J594" s="14">
        <f t="shared" si="539"/>
        <v>100187.3</v>
      </c>
      <c r="K594" s="14">
        <f t="shared" si="539"/>
        <v>0</v>
      </c>
      <c r="L594" s="14">
        <f t="shared" si="539"/>
        <v>67695.899999999994</v>
      </c>
      <c r="M594" s="14">
        <f t="shared" si="540"/>
        <v>100187.3</v>
      </c>
      <c r="N594" s="14">
        <f t="shared" si="541"/>
        <v>0</v>
      </c>
      <c r="O594" s="14">
        <f t="shared" si="542"/>
        <v>67695.899999999994</v>
      </c>
      <c r="P594" s="14">
        <f t="shared" si="539"/>
        <v>0</v>
      </c>
    </row>
    <row r="595" spans="1:17" ht="15.75" customHeight="1" x14ac:dyDescent="0.3">
      <c r="A595" s="8" t="s">
        <v>951</v>
      </c>
      <c r="B595" s="33" t="s">
        <v>12</v>
      </c>
      <c r="C595" s="8" t="s">
        <v>39</v>
      </c>
      <c r="D595" s="33" t="s">
        <v>1252</v>
      </c>
      <c r="E595" s="33" t="s">
        <v>1048</v>
      </c>
      <c r="F595" s="18" t="s">
        <v>489</v>
      </c>
      <c r="G595" s="14">
        <v>0</v>
      </c>
      <c r="H595" s="14">
        <v>0</v>
      </c>
      <c r="I595" s="14">
        <v>0</v>
      </c>
      <c r="J595" s="14">
        <v>100187.3</v>
      </c>
      <c r="K595" s="14"/>
      <c r="L595" s="14">
        <v>67695.899999999994</v>
      </c>
      <c r="M595" s="14">
        <f t="shared" si="540"/>
        <v>100187.3</v>
      </c>
      <c r="N595" s="14">
        <f t="shared" si="541"/>
        <v>0</v>
      </c>
      <c r="O595" s="14">
        <f t="shared" si="542"/>
        <v>67695.899999999994</v>
      </c>
      <c r="P595" s="14"/>
    </row>
    <row r="596" spans="1:17" ht="31.5" customHeight="1" x14ac:dyDescent="0.3">
      <c r="A596" s="8" t="s">
        <v>951</v>
      </c>
      <c r="B596" s="33" t="s">
        <v>12</v>
      </c>
      <c r="C596" s="8" t="s">
        <v>39</v>
      </c>
      <c r="D596" s="33" t="s">
        <v>233</v>
      </c>
      <c r="E596" s="33"/>
      <c r="F596" s="24" t="s">
        <v>659</v>
      </c>
      <c r="G596" s="14">
        <f t="shared" ref="G596:L596" si="543">G597</f>
        <v>62187.8</v>
      </c>
      <c r="H596" s="14">
        <f t="shared" si="543"/>
        <v>32622.9</v>
      </c>
      <c r="I596" s="14">
        <f t="shared" si="543"/>
        <v>16000</v>
      </c>
      <c r="J596" s="14">
        <f t="shared" si="543"/>
        <v>0</v>
      </c>
      <c r="K596" s="14">
        <f t="shared" si="543"/>
        <v>0</v>
      </c>
      <c r="L596" s="14">
        <f t="shared" si="543"/>
        <v>0</v>
      </c>
      <c r="M596" s="14">
        <f t="shared" si="485"/>
        <v>62187.8</v>
      </c>
      <c r="N596" s="14">
        <f t="shared" si="486"/>
        <v>32622.9</v>
      </c>
      <c r="O596" s="14">
        <f t="shared" si="487"/>
        <v>16000</v>
      </c>
      <c r="P596" s="14">
        <f t="shared" ref="P596" si="544">P597</f>
        <v>0</v>
      </c>
      <c r="Q596" s="2"/>
    </row>
    <row r="597" spans="1:17" ht="47.25" customHeight="1" x14ac:dyDescent="0.3">
      <c r="A597" s="8" t="s">
        <v>951</v>
      </c>
      <c r="B597" s="33" t="s">
        <v>12</v>
      </c>
      <c r="C597" s="8" t="s">
        <v>39</v>
      </c>
      <c r="D597" s="33" t="s">
        <v>248</v>
      </c>
      <c r="E597" s="33"/>
      <c r="F597" s="18" t="s">
        <v>812</v>
      </c>
      <c r="G597" s="14">
        <f>G598+G608</f>
        <v>62187.8</v>
      </c>
      <c r="H597" s="14">
        <f>H598+H608</f>
        <v>32622.9</v>
      </c>
      <c r="I597" s="14">
        <f>I598+I608</f>
        <v>16000</v>
      </c>
      <c r="J597" s="14">
        <f t="shared" ref="J597:L597" si="545">J598+J608</f>
        <v>0</v>
      </c>
      <c r="K597" s="14">
        <f t="shared" si="545"/>
        <v>0</v>
      </c>
      <c r="L597" s="14">
        <f t="shared" si="545"/>
        <v>0</v>
      </c>
      <c r="M597" s="14">
        <f t="shared" si="485"/>
        <v>62187.8</v>
      </c>
      <c r="N597" s="14">
        <f t="shared" si="486"/>
        <v>32622.9</v>
      </c>
      <c r="O597" s="14">
        <f t="shared" si="487"/>
        <v>16000</v>
      </c>
      <c r="P597" s="14">
        <f>P598+P608</f>
        <v>0</v>
      </c>
      <c r="Q597" s="2"/>
    </row>
    <row r="598" spans="1:17" ht="63" customHeight="1" x14ac:dyDescent="0.3">
      <c r="A598" s="8" t="s">
        <v>951</v>
      </c>
      <c r="B598" s="33" t="s">
        <v>12</v>
      </c>
      <c r="C598" s="8" t="s">
        <v>39</v>
      </c>
      <c r="D598" s="33" t="s">
        <v>249</v>
      </c>
      <c r="E598" s="33"/>
      <c r="F598" s="24" t="s">
        <v>1207</v>
      </c>
      <c r="G598" s="14">
        <f>G602+G599+G605</f>
        <v>44942</v>
      </c>
      <c r="H598" s="14">
        <f t="shared" ref="H598:P598" si="546">H602+H599+H605</f>
        <v>0</v>
      </c>
      <c r="I598" s="14">
        <f t="shared" si="546"/>
        <v>0</v>
      </c>
      <c r="J598" s="14">
        <f t="shared" ref="J598:L598" si="547">J602+J599+J605</f>
        <v>0</v>
      </c>
      <c r="K598" s="14">
        <f t="shared" si="547"/>
        <v>0</v>
      </c>
      <c r="L598" s="14">
        <f t="shared" si="547"/>
        <v>0</v>
      </c>
      <c r="M598" s="14">
        <f t="shared" si="485"/>
        <v>44942</v>
      </c>
      <c r="N598" s="14">
        <f t="shared" si="486"/>
        <v>0</v>
      </c>
      <c r="O598" s="14">
        <f t="shared" si="487"/>
        <v>0</v>
      </c>
      <c r="P598" s="14">
        <f t="shared" si="546"/>
        <v>0</v>
      </c>
      <c r="Q598" s="2"/>
    </row>
    <row r="599" spans="1:17" ht="31.2" x14ac:dyDescent="0.3">
      <c r="A599" s="8" t="s">
        <v>951</v>
      </c>
      <c r="B599" s="33" t="s">
        <v>12</v>
      </c>
      <c r="C599" s="8" t="s">
        <v>39</v>
      </c>
      <c r="D599" s="33" t="s">
        <v>295</v>
      </c>
      <c r="E599" s="33"/>
      <c r="F599" s="13" t="s">
        <v>661</v>
      </c>
      <c r="G599" s="14">
        <f t="shared" ref="G599:L600" si="548">G600</f>
        <v>17564.3</v>
      </c>
      <c r="H599" s="14">
        <f t="shared" si="548"/>
        <v>0</v>
      </c>
      <c r="I599" s="14">
        <f t="shared" si="548"/>
        <v>0</v>
      </c>
      <c r="J599" s="14">
        <f t="shared" si="548"/>
        <v>0</v>
      </c>
      <c r="K599" s="14">
        <f t="shared" si="548"/>
        <v>0</v>
      </c>
      <c r="L599" s="14">
        <f t="shared" si="548"/>
        <v>0</v>
      </c>
      <c r="M599" s="14">
        <f t="shared" si="485"/>
        <v>17564.3</v>
      </c>
      <c r="N599" s="14">
        <f t="shared" si="486"/>
        <v>0</v>
      </c>
      <c r="O599" s="14">
        <f t="shared" si="487"/>
        <v>0</v>
      </c>
      <c r="P599" s="14">
        <f t="shared" ref="P599:P600" si="549">P600</f>
        <v>0</v>
      </c>
      <c r="Q599" s="2"/>
    </row>
    <row r="600" spans="1:17" ht="31.2" x14ac:dyDescent="0.3">
      <c r="A600" s="8" t="s">
        <v>951</v>
      </c>
      <c r="B600" s="33" t="s">
        <v>12</v>
      </c>
      <c r="C600" s="8" t="s">
        <v>39</v>
      </c>
      <c r="D600" s="33" t="s">
        <v>295</v>
      </c>
      <c r="E600" s="43" t="s">
        <v>250</v>
      </c>
      <c r="F600" s="24" t="s">
        <v>477</v>
      </c>
      <c r="G600" s="14">
        <f t="shared" si="548"/>
        <v>17564.3</v>
      </c>
      <c r="H600" s="14">
        <f t="shared" si="548"/>
        <v>0</v>
      </c>
      <c r="I600" s="14">
        <f t="shared" si="548"/>
        <v>0</v>
      </c>
      <c r="J600" s="14">
        <f t="shared" si="548"/>
        <v>0</v>
      </c>
      <c r="K600" s="14">
        <f t="shared" si="548"/>
        <v>0</v>
      </c>
      <c r="L600" s="14">
        <f t="shared" si="548"/>
        <v>0</v>
      </c>
      <c r="M600" s="14">
        <f t="shared" si="485"/>
        <v>17564.3</v>
      </c>
      <c r="N600" s="14">
        <f t="shared" si="486"/>
        <v>0</v>
      </c>
      <c r="O600" s="14">
        <f t="shared" si="487"/>
        <v>0</v>
      </c>
      <c r="P600" s="14">
        <f t="shared" si="549"/>
        <v>0</v>
      </c>
      <c r="Q600" s="2"/>
    </row>
    <row r="601" spans="1:17" x14ac:dyDescent="0.3">
      <c r="A601" s="8" t="s">
        <v>951</v>
      </c>
      <c r="B601" s="33" t="s">
        <v>12</v>
      </c>
      <c r="C601" s="8" t="s">
        <v>39</v>
      </c>
      <c r="D601" s="33" t="s">
        <v>295</v>
      </c>
      <c r="E601" s="43" t="s">
        <v>953</v>
      </c>
      <c r="F601" s="24" t="s">
        <v>478</v>
      </c>
      <c r="G601" s="14">
        <f>17314+250.3</f>
        <v>17564.3</v>
      </c>
      <c r="H601" s="14"/>
      <c r="I601" s="14"/>
      <c r="J601" s="14"/>
      <c r="K601" s="14"/>
      <c r="L601" s="14"/>
      <c r="M601" s="14">
        <f t="shared" si="485"/>
        <v>17564.3</v>
      </c>
      <c r="N601" s="14">
        <f t="shared" si="486"/>
        <v>0</v>
      </c>
      <c r="O601" s="14">
        <f t="shared" si="487"/>
        <v>0</v>
      </c>
      <c r="P601" s="14"/>
      <c r="Q601" s="2"/>
    </row>
    <row r="602" spans="1:17" ht="31.2" x14ac:dyDescent="0.3">
      <c r="A602" s="8" t="s">
        <v>951</v>
      </c>
      <c r="B602" s="33" t="s">
        <v>12</v>
      </c>
      <c r="C602" s="8" t="s">
        <v>39</v>
      </c>
      <c r="D602" s="33" t="s">
        <v>296</v>
      </c>
      <c r="E602" s="33"/>
      <c r="F602" s="13" t="s">
        <v>914</v>
      </c>
      <c r="G602" s="14">
        <f t="shared" ref="G602:L603" si="550">G603</f>
        <v>25285.4</v>
      </c>
      <c r="H602" s="14">
        <f t="shared" si="550"/>
        <v>0</v>
      </c>
      <c r="I602" s="14">
        <f t="shared" si="550"/>
        <v>0</v>
      </c>
      <c r="J602" s="14">
        <f t="shared" si="550"/>
        <v>0</v>
      </c>
      <c r="K602" s="14">
        <f t="shared" si="550"/>
        <v>0</v>
      </c>
      <c r="L602" s="14">
        <f t="shared" si="550"/>
        <v>0</v>
      </c>
      <c r="M602" s="14">
        <f t="shared" si="485"/>
        <v>25285.4</v>
      </c>
      <c r="N602" s="14">
        <f t="shared" si="486"/>
        <v>0</v>
      </c>
      <c r="O602" s="14">
        <f t="shared" si="487"/>
        <v>0</v>
      </c>
      <c r="P602" s="14">
        <f t="shared" ref="P602:P603" si="551">P603</f>
        <v>0</v>
      </c>
      <c r="Q602" s="2"/>
    </row>
    <row r="603" spans="1:17" ht="31.2" x14ac:dyDescent="0.3">
      <c r="A603" s="8" t="s">
        <v>951</v>
      </c>
      <c r="B603" s="33" t="s">
        <v>12</v>
      </c>
      <c r="C603" s="8" t="s">
        <v>39</v>
      </c>
      <c r="D603" s="33" t="s">
        <v>296</v>
      </c>
      <c r="E603" s="43" t="s">
        <v>250</v>
      </c>
      <c r="F603" s="24" t="s">
        <v>477</v>
      </c>
      <c r="G603" s="14">
        <f t="shared" si="550"/>
        <v>25285.4</v>
      </c>
      <c r="H603" s="14">
        <f t="shared" si="550"/>
        <v>0</v>
      </c>
      <c r="I603" s="14">
        <f t="shared" si="550"/>
        <v>0</v>
      </c>
      <c r="J603" s="14">
        <f t="shared" si="550"/>
        <v>0</v>
      </c>
      <c r="K603" s="14">
        <f t="shared" si="550"/>
        <v>0</v>
      </c>
      <c r="L603" s="14">
        <f t="shared" si="550"/>
        <v>0</v>
      </c>
      <c r="M603" s="14">
        <f t="shared" si="485"/>
        <v>25285.4</v>
      </c>
      <c r="N603" s="14">
        <f t="shared" si="486"/>
        <v>0</v>
      </c>
      <c r="O603" s="14">
        <f t="shared" si="487"/>
        <v>0</v>
      </c>
      <c r="P603" s="14">
        <f t="shared" si="551"/>
        <v>0</v>
      </c>
      <c r="Q603" s="2"/>
    </row>
    <row r="604" spans="1:17" x14ac:dyDescent="0.3">
      <c r="A604" s="8" t="s">
        <v>951</v>
      </c>
      <c r="B604" s="33" t="s">
        <v>12</v>
      </c>
      <c r="C604" s="8" t="s">
        <v>39</v>
      </c>
      <c r="D604" s="33" t="s">
        <v>296</v>
      </c>
      <c r="E604" s="43" t="s">
        <v>953</v>
      </c>
      <c r="F604" s="24" t="s">
        <v>478</v>
      </c>
      <c r="G604" s="14">
        <v>25285.4</v>
      </c>
      <c r="H604" s="14"/>
      <c r="I604" s="14"/>
      <c r="J604" s="14"/>
      <c r="K604" s="14"/>
      <c r="L604" s="14"/>
      <c r="M604" s="14">
        <f t="shared" ref="M604:M667" si="552">G604+J604</f>
        <v>25285.4</v>
      </c>
      <c r="N604" s="14">
        <f t="shared" ref="N604:N667" si="553">H604+K604</f>
        <v>0</v>
      </c>
      <c r="O604" s="14">
        <f t="shared" ref="O604:O667" si="554">I604+L604</f>
        <v>0</v>
      </c>
      <c r="P604" s="14"/>
      <c r="Q604" s="2"/>
    </row>
    <row r="605" spans="1:17" ht="78" x14ac:dyDescent="0.3">
      <c r="A605" s="8" t="s">
        <v>951</v>
      </c>
      <c r="B605" s="33" t="s">
        <v>12</v>
      </c>
      <c r="C605" s="8" t="s">
        <v>39</v>
      </c>
      <c r="D605" s="33" t="s">
        <v>1272</v>
      </c>
      <c r="E605" s="43"/>
      <c r="F605" s="24" t="s">
        <v>1264</v>
      </c>
      <c r="G605" s="14">
        <f>G606</f>
        <v>2092.3000000000002</v>
      </c>
      <c r="H605" s="14">
        <f t="shared" ref="H605:P606" si="555">H606</f>
        <v>0</v>
      </c>
      <c r="I605" s="14">
        <f t="shared" si="555"/>
        <v>0</v>
      </c>
      <c r="J605" s="14">
        <f t="shared" si="555"/>
        <v>0</v>
      </c>
      <c r="K605" s="14">
        <f t="shared" si="555"/>
        <v>0</v>
      </c>
      <c r="L605" s="14">
        <f t="shared" si="555"/>
        <v>0</v>
      </c>
      <c r="M605" s="14">
        <f t="shared" si="552"/>
        <v>2092.3000000000002</v>
      </c>
      <c r="N605" s="14">
        <f t="shared" si="553"/>
        <v>0</v>
      </c>
      <c r="O605" s="14">
        <f t="shared" si="554"/>
        <v>0</v>
      </c>
      <c r="P605" s="14">
        <f t="shared" si="555"/>
        <v>0</v>
      </c>
      <c r="Q605" s="2"/>
    </row>
    <row r="606" spans="1:17" ht="31.2" x14ac:dyDescent="0.3">
      <c r="A606" s="8" t="s">
        <v>951</v>
      </c>
      <c r="B606" s="33" t="s">
        <v>12</v>
      </c>
      <c r="C606" s="8" t="s">
        <v>39</v>
      </c>
      <c r="D606" s="33" t="s">
        <v>1272</v>
      </c>
      <c r="E606" s="43" t="s">
        <v>250</v>
      </c>
      <c r="F606" s="24" t="s">
        <v>477</v>
      </c>
      <c r="G606" s="14">
        <f>G607</f>
        <v>2092.3000000000002</v>
      </c>
      <c r="H606" s="14">
        <f t="shared" si="555"/>
        <v>0</v>
      </c>
      <c r="I606" s="14">
        <f t="shared" si="555"/>
        <v>0</v>
      </c>
      <c r="J606" s="14">
        <f t="shared" si="555"/>
        <v>0</v>
      </c>
      <c r="K606" s="14">
        <f t="shared" si="555"/>
        <v>0</v>
      </c>
      <c r="L606" s="14">
        <f t="shared" si="555"/>
        <v>0</v>
      </c>
      <c r="M606" s="14">
        <f t="shared" si="552"/>
        <v>2092.3000000000002</v>
      </c>
      <c r="N606" s="14">
        <f t="shared" si="553"/>
        <v>0</v>
      </c>
      <c r="O606" s="14">
        <f t="shared" si="554"/>
        <v>0</v>
      </c>
      <c r="P606" s="14">
        <f t="shared" si="555"/>
        <v>0</v>
      </c>
      <c r="Q606" s="2"/>
    </row>
    <row r="607" spans="1:17" x14ac:dyDescent="0.3">
      <c r="A607" s="8" t="s">
        <v>951</v>
      </c>
      <c r="B607" s="33" t="s">
        <v>12</v>
      </c>
      <c r="C607" s="8" t="s">
        <v>39</v>
      </c>
      <c r="D607" s="33" t="s">
        <v>1272</v>
      </c>
      <c r="E607" s="43" t="s">
        <v>953</v>
      </c>
      <c r="F607" s="24" t="s">
        <v>478</v>
      </c>
      <c r="G607" s="14">
        <v>2092.3000000000002</v>
      </c>
      <c r="H607" s="14"/>
      <c r="I607" s="14"/>
      <c r="J607" s="14"/>
      <c r="K607" s="14"/>
      <c r="L607" s="14"/>
      <c r="M607" s="14">
        <f t="shared" si="552"/>
        <v>2092.3000000000002</v>
      </c>
      <c r="N607" s="14">
        <f t="shared" si="553"/>
        <v>0</v>
      </c>
      <c r="O607" s="14">
        <f t="shared" si="554"/>
        <v>0</v>
      </c>
      <c r="P607" s="14"/>
      <c r="Q607" s="2"/>
    </row>
    <row r="608" spans="1:17" ht="46.8" x14ac:dyDescent="0.3">
      <c r="A608" s="8" t="s">
        <v>951</v>
      </c>
      <c r="B608" s="33" t="s">
        <v>12</v>
      </c>
      <c r="C608" s="8" t="s">
        <v>39</v>
      </c>
      <c r="D608" s="33" t="s">
        <v>1063</v>
      </c>
      <c r="E608" s="43"/>
      <c r="F608" s="18" t="s">
        <v>1208</v>
      </c>
      <c r="G608" s="14">
        <f>G612+G615+G618+G609</f>
        <v>17245.8</v>
      </c>
      <c r="H608" s="14">
        <f t="shared" ref="H608:P608" si="556">H612+H615+H618+H609</f>
        <v>32622.9</v>
      </c>
      <c r="I608" s="14">
        <f t="shared" si="556"/>
        <v>16000</v>
      </c>
      <c r="J608" s="14">
        <f t="shared" ref="J608:L608" si="557">J612+J615+J618+J609</f>
        <v>0</v>
      </c>
      <c r="K608" s="14">
        <f t="shared" si="557"/>
        <v>0</v>
      </c>
      <c r="L608" s="14">
        <f t="shared" si="557"/>
        <v>0</v>
      </c>
      <c r="M608" s="14">
        <f t="shared" si="552"/>
        <v>17245.8</v>
      </c>
      <c r="N608" s="14">
        <f t="shared" si="553"/>
        <v>32622.9</v>
      </c>
      <c r="O608" s="14">
        <f t="shared" si="554"/>
        <v>16000</v>
      </c>
      <c r="P608" s="14">
        <f t="shared" si="556"/>
        <v>0</v>
      </c>
      <c r="Q608" s="2"/>
    </row>
    <row r="609" spans="1:17" ht="31.2" x14ac:dyDescent="0.3">
      <c r="A609" s="8" t="s">
        <v>951</v>
      </c>
      <c r="B609" s="33" t="s">
        <v>12</v>
      </c>
      <c r="C609" s="8" t="s">
        <v>39</v>
      </c>
      <c r="D609" s="33" t="s">
        <v>1136</v>
      </c>
      <c r="E609" s="43"/>
      <c r="F609" s="18" t="s">
        <v>1225</v>
      </c>
      <c r="G609" s="14">
        <f>G610</f>
        <v>16000</v>
      </c>
      <c r="H609" s="14">
        <f t="shared" ref="H609:P610" si="558">H610</f>
        <v>0</v>
      </c>
      <c r="I609" s="14">
        <f t="shared" si="558"/>
        <v>0</v>
      </c>
      <c r="J609" s="14">
        <f t="shared" si="558"/>
        <v>0</v>
      </c>
      <c r="K609" s="14">
        <f t="shared" si="558"/>
        <v>0</v>
      </c>
      <c r="L609" s="14">
        <f t="shared" si="558"/>
        <v>0</v>
      </c>
      <c r="M609" s="14">
        <f t="shared" si="552"/>
        <v>16000</v>
      </c>
      <c r="N609" s="14">
        <f t="shared" si="553"/>
        <v>0</v>
      </c>
      <c r="O609" s="14">
        <f t="shared" si="554"/>
        <v>0</v>
      </c>
      <c r="P609" s="14">
        <f t="shared" si="558"/>
        <v>0</v>
      </c>
      <c r="Q609" s="2"/>
    </row>
    <row r="610" spans="1:17" ht="31.2" x14ac:dyDescent="0.3">
      <c r="A610" s="8" t="s">
        <v>951</v>
      </c>
      <c r="B610" s="33" t="s">
        <v>12</v>
      </c>
      <c r="C610" s="8" t="s">
        <v>39</v>
      </c>
      <c r="D610" s="33" t="s">
        <v>1136</v>
      </c>
      <c r="E610" s="43" t="s">
        <v>250</v>
      </c>
      <c r="F610" s="24" t="s">
        <v>477</v>
      </c>
      <c r="G610" s="14">
        <f>G611</f>
        <v>16000</v>
      </c>
      <c r="H610" s="14">
        <f t="shared" si="558"/>
        <v>0</v>
      </c>
      <c r="I610" s="14">
        <f t="shared" si="558"/>
        <v>0</v>
      </c>
      <c r="J610" s="14">
        <f t="shared" si="558"/>
        <v>0</v>
      </c>
      <c r="K610" s="14">
        <f t="shared" si="558"/>
        <v>0</v>
      </c>
      <c r="L610" s="14">
        <f t="shared" si="558"/>
        <v>0</v>
      </c>
      <c r="M610" s="14">
        <f t="shared" si="552"/>
        <v>16000</v>
      </c>
      <c r="N610" s="14">
        <f t="shared" si="553"/>
        <v>0</v>
      </c>
      <c r="O610" s="14">
        <f t="shared" si="554"/>
        <v>0</v>
      </c>
      <c r="P610" s="14">
        <f t="shared" si="558"/>
        <v>0</v>
      </c>
      <c r="Q610" s="2"/>
    </row>
    <row r="611" spans="1:17" ht="109.2" x14ac:dyDescent="0.3">
      <c r="A611" s="8" t="s">
        <v>951</v>
      </c>
      <c r="B611" s="33" t="s">
        <v>12</v>
      </c>
      <c r="C611" s="8" t="s">
        <v>39</v>
      </c>
      <c r="D611" s="33" t="s">
        <v>1136</v>
      </c>
      <c r="E611" s="43" t="s">
        <v>1314</v>
      </c>
      <c r="F611" s="18" t="s">
        <v>488</v>
      </c>
      <c r="G611" s="14">
        <v>16000</v>
      </c>
      <c r="H611" s="14"/>
      <c r="I611" s="14"/>
      <c r="J611" s="14"/>
      <c r="K611" s="14"/>
      <c r="L611" s="14"/>
      <c r="M611" s="14">
        <f t="shared" si="552"/>
        <v>16000</v>
      </c>
      <c r="N611" s="14">
        <f t="shared" si="553"/>
        <v>0</v>
      </c>
      <c r="O611" s="14">
        <f t="shared" si="554"/>
        <v>0</v>
      </c>
      <c r="P611" s="14"/>
      <c r="Q611" s="2"/>
    </row>
    <row r="612" spans="1:17" ht="31.2" x14ac:dyDescent="0.3">
      <c r="A612" s="8" t="s">
        <v>951</v>
      </c>
      <c r="B612" s="33" t="s">
        <v>12</v>
      </c>
      <c r="C612" s="8" t="s">
        <v>39</v>
      </c>
      <c r="D612" s="33" t="s">
        <v>1064</v>
      </c>
      <c r="E612" s="43"/>
      <c r="F612" s="18" t="s">
        <v>1226</v>
      </c>
      <c r="G612" s="14">
        <f>G613</f>
        <v>622.9</v>
      </c>
      <c r="H612" s="14">
        <f t="shared" ref="H612:P613" si="559">H613</f>
        <v>16000</v>
      </c>
      <c r="I612" s="14">
        <f t="shared" si="559"/>
        <v>0</v>
      </c>
      <c r="J612" s="14">
        <f t="shared" si="559"/>
        <v>0</v>
      </c>
      <c r="K612" s="14">
        <f t="shared" si="559"/>
        <v>0</v>
      </c>
      <c r="L612" s="14">
        <f t="shared" si="559"/>
        <v>0</v>
      </c>
      <c r="M612" s="14">
        <f t="shared" si="552"/>
        <v>622.9</v>
      </c>
      <c r="N612" s="14">
        <f t="shared" si="553"/>
        <v>16000</v>
      </c>
      <c r="O612" s="14">
        <f t="shared" si="554"/>
        <v>0</v>
      </c>
      <c r="P612" s="14">
        <f t="shared" si="559"/>
        <v>0</v>
      </c>
      <c r="Q612" s="2"/>
    </row>
    <row r="613" spans="1:17" ht="31.2" x14ac:dyDescent="0.3">
      <c r="A613" s="8" t="s">
        <v>951</v>
      </c>
      <c r="B613" s="33" t="s">
        <v>12</v>
      </c>
      <c r="C613" s="8" t="s">
        <v>39</v>
      </c>
      <c r="D613" s="33" t="s">
        <v>1064</v>
      </c>
      <c r="E613" s="43" t="s">
        <v>250</v>
      </c>
      <c r="F613" s="24" t="s">
        <v>477</v>
      </c>
      <c r="G613" s="14">
        <f>G614</f>
        <v>622.9</v>
      </c>
      <c r="H613" s="14">
        <f t="shared" si="559"/>
        <v>16000</v>
      </c>
      <c r="I613" s="14">
        <f t="shared" si="559"/>
        <v>0</v>
      </c>
      <c r="J613" s="14">
        <f t="shared" si="559"/>
        <v>0</v>
      </c>
      <c r="K613" s="14">
        <f t="shared" si="559"/>
        <v>0</v>
      </c>
      <c r="L613" s="14">
        <f t="shared" si="559"/>
        <v>0</v>
      </c>
      <c r="M613" s="14">
        <f t="shared" si="552"/>
        <v>622.9</v>
      </c>
      <c r="N613" s="14">
        <f t="shared" si="553"/>
        <v>16000</v>
      </c>
      <c r="O613" s="14">
        <f t="shared" si="554"/>
        <v>0</v>
      </c>
      <c r="P613" s="14">
        <f t="shared" si="559"/>
        <v>0</v>
      </c>
      <c r="Q613" s="2"/>
    </row>
    <row r="614" spans="1:17" ht="109.2" x14ac:dyDescent="0.3">
      <c r="A614" s="8" t="s">
        <v>951</v>
      </c>
      <c r="B614" s="33" t="s">
        <v>12</v>
      </c>
      <c r="C614" s="8" t="s">
        <v>39</v>
      </c>
      <c r="D614" s="33" t="s">
        <v>1064</v>
      </c>
      <c r="E614" s="43" t="s">
        <v>1314</v>
      </c>
      <c r="F614" s="18" t="s">
        <v>488</v>
      </c>
      <c r="G614" s="14">
        <v>622.9</v>
      </c>
      <c r="H614" s="14">
        <v>16000</v>
      </c>
      <c r="I614" s="14"/>
      <c r="J614" s="14"/>
      <c r="K614" s="14"/>
      <c r="L614" s="14"/>
      <c r="M614" s="14">
        <f t="shared" si="552"/>
        <v>622.9</v>
      </c>
      <c r="N614" s="14">
        <f t="shared" si="553"/>
        <v>16000</v>
      </c>
      <c r="O614" s="14">
        <f t="shared" si="554"/>
        <v>0</v>
      </c>
      <c r="P614" s="14"/>
      <c r="Q614" s="2"/>
    </row>
    <row r="615" spans="1:17" ht="31.5" hidden="1" x14ac:dyDescent="0.25">
      <c r="A615" s="8" t="s">
        <v>951</v>
      </c>
      <c r="B615" s="33" t="s">
        <v>12</v>
      </c>
      <c r="C615" s="8" t="s">
        <v>39</v>
      </c>
      <c r="D615" s="33" t="s">
        <v>1065</v>
      </c>
      <c r="E615" s="43"/>
      <c r="F615" s="18" t="s">
        <v>1227</v>
      </c>
      <c r="G615" s="14">
        <f>G616</f>
        <v>0</v>
      </c>
      <c r="H615" s="14">
        <f t="shared" ref="H615:P616" si="560">H616</f>
        <v>622.9</v>
      </c>
      <c r="I615" s="14">
        <f t="shared" si="560"/>
        <v>16000</v>
      </c>
      <c r="J615" s="14">
        <f t="shared" si="560"/>
        <v>0</v>
      </c>
      <c r="K615" s="14">
        <f t="shared" si="560"/>
        <v>0</v>
      </c>
      <c r="L615" s="14">
        <f t="shared" si="560"/>
        <v>0</v>
      </c>
      <c r="M615" s="14">
        <f t="shared" si="552"/>
        <v>0</v>
      </c>
      <c r="N615" s="14">
        <f t="shared" si="553"/>
        <v>622.9</v>
      </c>
      <c r="O615" s="14">
        <f t="shared" si="554"/>
        <v>16000</v>
      </c>
      <c r="P615" s="14">
        <f t="shared" si="560"/>
        <v>0</v>
      </c>
      <c r="Q615" s="3">
        <v>0</v>
      </c>
    </row>
    <row r="616" spans="1:17" ht="31.5" hidden="1" x14ac:dyDescent="0.25">
      <c r="A616" s="8" t="s">
        <v>951</v>
      </c>
      <c r="B616" s="33" t="s">
        <v>12</v>
      </c>
      <c r="C616" s="8" t="s">
        <v>39</v>
      </c>
      <c r="D616" s="33" t="s">
        <v>1065</v>
      </c>
      <c r="E616" s="43" t="s">
        <v>250</v>
      </c>
      <c r="F616" s="24" t="s">
        <v>477</v>
      </c>
      <c r="G616" s="14">
        <f>G617</f>
        <v>0</v>
      </c>
      <c r="H616" s="14">
        <f t="shared" si="560"/>
        <v>622.9</v>
      </c>
      <c r="I616" s="14">
        <f t="shared" si="560"/>
        <v>16000</v>
      </c>
      <c r="J616" s="14">
        <f t="shared" si="560"/>
        <v>0</v>
      </c>
      <c r="K616" s="14">
        <f t="shared" si="560"/>
        <v>0</v>
      </c>
      <c r="L616" s="14">
        <f t="shared" si="560"/>
        <v>0</v>
      </c>
      <c r="M616" s="14">
        <f t="shared" si="552"/>
        <v>0</v>
      </c>
      <c r="N616" s="14">
        <f t="shared" si="553"/>
        <v>622.9</v>
      </c>
      <c r="O616" s="14">
        <f t="shared" si="554"/>
        <v>16000</v>
      </c>
      <c r="P616" s="14">
        <f t="shared" si="560"/>
        <v>0</v>
      </c>
      <c r="Q616" s="3">
        <v>0</v>
      </c>
    </row>
    <row r="617" spans="1:17" ht="110.25" hidden="1" x14ac:dyDescent="0.25">
      <c r="A617" s="8" t="s">
        <v>951</v>
      </c>
      <c r="B617" s="33" t="s">
        <v>12</v>
      </c>
      <c r="C617" s="8" t="s">
        <v>39</v>
      </c>
      <c r="D617" s="33" t="s">
        <v>1065</v>
      </c>
      <c r="E617" s="43" t="s">
        <v>1314</v>
      </c>
      <c r="F617" s="18" t="s">
        <v>488</v>
      </c>
      <c r="G617" s="14"/>
      <c r="H617" s="14">
        <v>622.9</v>
      </c>
      <c r="I617" s="14">
        <v>16000</v>
      </c>
      <c r="J617" s="14"/>
      <c r="K617" s="14"/>
      <c r="L617" s="14"/>
      <c r="M617" s="14">
        <f t="shared" si="552"/>
        <v>0</v>
      </c>
      <c r="N617" s="14">
        <f t="shared" si="553"/>
        <v>622.9</v>
      </c>
      <c r="O617" s="14">
        <f t="shared" si="554"/>
        <v>16000</v>
      </c>
      <c r="P617" s="14"/>
      <c r="Q617" s="3">
        <v>0</v>
      </c>
    </row>
    <row r="618" spans="1:17" ht="31.2" x14ac:dyDescent="0.3">
      <c r="A618" s="8" t="s">
        <v>951</v>
      </c>
      <c r="B618" s="33" t="s">
        <v>12</v>
      </c>
      <c r="C618" s="8" t="s">
        <v>39</v>
      </c>
      <c r="D618" s="33" t="s">
        <v>1066</v>
      </c>
      <c r="E618" s="43"/>
      <c r="F618" s="18" t="s">
        <v>1228</v>
      </c>
      <c r="G618" s="14">
        <f>G619</f>
        <v>622.9</v>
      </c>
      <c r="H618" s="14">
        <f t="shared" ref="H618:P619" si="561">H619</f>
        <v>16000</v>
      </c>
      <c r="I618" s="14">
        <f t="shared" si="561"/>
        <v>0</v>
      </c>
      <c r="J618" s="14">
        <f t="shared" si="561"/>
        <v>0</v>
      </c>
      <c r="K618" s="14">
        <f t="shared" si="561"/>
        <v>0</v>
      </c>
      <c r="L618" s="14">
        <f t="shared" si="561"/>
        <v>0</v>
      </c>
      <c r="M618" s="14">
        <f t="shared" si="552"/>
        <v>622.9</v>
      </c>
      <c r="N618" s="14">
        <f t="shared" si="553"/>
        <v>16000</v>
      </c>
      <c r="O618" s="14">
        <f t="shared" si="554"/>
        <v>0</v>
      </c>
      <c r="P618" s="14">
        <f t="shared" si="561"/>
        <v>0</v>
      </c>
      <c r="Q618" s="2"/>
    </row>
    <row r="619" spans="1:17" ht="31.2" x14ac:dyDescent="0.3">
      <c r="A619" s="8" t="s">
        <v>951</v>
      </c>
      <c r="B619" s="33" t="s">
        <v>12</v>
      </c>
      <c r="C619" s="8" t="s">
        <v>39</v>
      </c>
      <c r="D619" s="33" t="s">
        <v>1066</v>
      </c>
      <c r="E619" s="43" t="s">
        <v>250</v>
      </c>
      <c r="F619" s="24" t="s">
        <v>477</v>
      </c>
      <c r="G619" s="14">
        <f>G620</f>
        <v>622.9</v>
      </c>
      <c r="H619" s="14">
        <f t="shared" si="561"/>
        <v>16000</v>
      </c>
      <c r="I619" s="14">
        <f t="shared" si="561"/>
        <v>0</v>
      </c>
      <c r="J619" s="14">
        <f t="shared" si="561"/>
        <v>0</v>
      </c>
      <c r="K619" s="14">
        <f t="shared" si="561"/>
        <v>0</v>
      </c>
      <c r="L619" s="14">
        <f t="shared" si="561"/>
        <v>0</v>
      </c>
      <c r="M619" s="14">
        <f t="shared" si="552"/>
        <v>622.9</v>
      </c>
      <c r="N619" s="14">
        <f t="shared" si="553"/>
        <v>16000</v>
      </c>
      <c r="O619" s="14">
        <f t="shared" si="554"/>
        <v>0</v>
      </c>
      <c r="P619" s="14">
        <f t="shared" si="561"/>
        <v>0</v>
      </c>
      <c r="Q619" s="2"/>
    </row>
    <row r="620" spans="1:17" ht="109.2" x14ac:dyDescent="0.3">
      <c r="A620" s="8" t="s">
        <v>951</v>
      </c>
      <c r="B620" s="33" t="s">
        <v>12</v>
      </c>
      <c r="C620" s="8" t="s">
        <v>39</v>
      </c>
      <c r="D620" s="33" t="s">
        <v>1066</v>
      </c>
      <c r="E620" s="43" t="s">
        <v>1314</v>
      </c>
      <c r="F620" s="18" t="s">
        <v>488</v>
      </c>
      <c r="G620" s="14">
        <v>622.9</v>
      </c>
      <c r="H620" s="14">
        <v>16000</v>
      </c>
      <c r="I620" s="14"/>
      <c r="J620" s="14"/>
      <c r="K620" s="14"/>
      <c r="L620" s="14"/>
      <c r="M620" s="14">
        <f t="shared" si="552"/>
        <v>622.9</v>
      </c>
      <c r="N620" s="14">
        <f t="shared" si="553"/>
        <v>16000</v>
      </c>
      <c r="O620" s="14">
        <f t="shared" si="554"/>
        <v>0</v>
      </c>
      <c r="P620" s="14"/>
      <c r="Q620" s="2"/>
    </row>
    <row r="621" spans="1:17" s="9" customFormat="1" ht="15.75" customHeight="1" x14ac:dyDescent="0.3">
      <c r="A621" s="11" t="s">
        <v>951</v>
      </c>
      <c r="B621" s="6" t="s">
        <v>12</v>
      </c>
      <c r="C621" s="11" t="s">
        <v>30</v>
      </c>
      <c r="D621" s="11"/>
      <c r="E621" s="11"/>
      <c r="F621" s="7" t="s">
        <v>689</v>
      </c>
      <c r="G621" s="16">
        <f>G622+G628+G646</f>
        <v>634193.79999999993</v>
      </c>
      <c r="H621" s="16">
        <f>H622+H628+H646</f>
        <v>633020.79999999993</v>
      </c>
      <c r="I621" s="16">
        <f>I622+I628+I646</f>
        <v>579920.69999999995</v>
      </c>
      <c r="J621" s="16">
        <f t="shared" ref="J621:L621" si="562">J622+J628+J646</f>
        <v>0</v>
      </c>
      <c r="K621" s="16">
        <f t="shared" si="562"/>
        <v>0</v>
      </c>
      <c r="L621" s="16">
        <f t="shared" si="562"/>
        <v>0</v>
      </c>
      <c r="M621" s="16">
        <f t="shared" si="552"/>
        <v>634193.79999999993</v>
      </c>
      <c r="N621" s="16">
        <f t="shared" si="553"/>
        <v>633020.79999999993</v>
      </c>
      <c r="O621" s="16">
        <f t="shared" si="554"/>
        <v>579920.69999999995</v>
      </c>
      <c r="P621" s="16">
        <f>P622+P628+P646</f>
        <v>0</v>
      </c>
    </row>
    <row r="622" spans="1:17" ht="31.5" customHeight="1" x14ac:dyDescent="0.3">
      <c r="A622" s="8" t="s">
        <v>951</v>
      </c>
      <c r="B622" s="33" t="s">
        <v>12</v>
      </c>
      <c r="C622" s="8" t="s">
        <v>30</v>
      </c>
      <c r="D622" s="33" t="s">
        <v>166</v>
      </c>
      <c r="E622" s="33"/>
      <c r="F622" s="13" t="s">
        <v>537</v>
      </c>
      <c r="G622" s="14">
        <f t="shared" ref="G622:L626" si="563">G623</f>
        <v>342</v>
      </c>
      <c r="H622" s="14">
        <f t="shared" si="563"/>
        <v>342</v>
      </c>
      <c r="I622" s="14">
        <f t="shared" si="563"/>
        <v>342</v>
      </c>
      <c r="J622" s="14">
        <f t="shared" si="563"/>
        <v>0</v>
      </c>
      <c r="K622" s="14">
        <f t="shared" si="563"/>
        <v>0</v>
      </c>
      <c r="L622" s="14">
        <f t="shared" si="563"/>
        <v>0</v>
      </c>
      <c r="M622" s="14">
        <f t="shared" si="552"/>
        <v>342</v>
      </c>
      <c r="N622" s="14">
        <f t="shared" si="553"/>
        <v>342</v>
      </c>
      <c r="O622" s="14">
        <f t="shared" si="554"/>
        <v>342</v>
      </c>
      <c r="P622" s="14">
        <f t="shared" ref="P622:P626" si="564">P623</f>
        <v>0</v>
      </c>
      <c r="Q622" s="2"/>
    </row>
    <row r="623" spans="1:17" ht="31.5" customHeight="1" x14ac:dyDescent="0.3">
      <c r="A623" s="8" t="s">
        <v>951</v>
      </c>
      <c r="B623" s="33" t="s">
        <v>12</v>
      </c>
      <c r="C623" s="8" t="s">
        <v>30</v>
      </c>
      <c r="D623" s="33" t="s">
        <v>253</v>
      </c>
      <c r="E623" s="33"/>
      <c r="F623" s="18" t="s">
        <v>541</v>
      </c>
      <c r="G623" s="14">
        <f t="shared" si="563"/>
        <v>342</v>
      </c>
      <c r="H623" s="14">
        <f t="shared" si="563"/>
        <v>342</v>
      </c>
      <c r="I623" s="14">
        <f t="shared" si="563"/>
        <v>342</v>
      </c>
      <c r="J623" s="14">
        <f t="shared" si="563"/>
        <v>0</v>
      </c>
      <c r="K623" s="14">
        <f t="shared" si="563"/>
        <v>0</v>
      </c>
      <c r="L623" s="14">
        <f t="shared" si="563"/>
        <v>0</v>
      </c>
      <c r="M623" s="14">
        <f t="shared" si="552"/>
        <v>342</v>
      </c>
      <c r="N623" s="14">
        <f t="shared" si="553"/>
        <v>342</v>
      </c>
      <c r="O623" s="14">
        <f t="shared" si="554"/>
        <v>342</v>
      </c>
      <c r="P623" s="14">
        <f t="shared" si="564"/>
        <v>0</v>
      </c>
      <c r="Q623" s="2"/>
    </row>
    <row r="624" spans="1:17" ht="47.25" customHeight="1" x14ac:dyDescent="0.3">
      <c r="A624" s="8" t="s">
        <v>951</v>
      </c>
      <c r="B624" s="33" t="s">
        <v>12</v>
      </c>
      <c r="C624" s="8" t="s">
        <v>30</v>
      </c>
      <c r="D624" s="33" t="s">
        <v>254</v>
      </c>
      <c r="E624" s="33"/>
      <c r="F624" s="18" t="s">
        <v>542</v>
      </c>
      <c r="G624" s="14">
        <f t="shared" si="563"/>
        <v>342</v>
      </c>
      <c r="H624" s="14">
        <f t="shared" si="563"/>
        <v>342</v>
      </c>
      <c r="I624" s="14">
        <f t="shared" si="563"/>
        <v>342</v>
      </c>
      <c r="J624" s="14">
        <f t="shared" si="563"/>
        <v>0</v>
      </c>
      <c r="K624" s="14">
        <f t="shared" si="563"/>
        <v>0</v>
      </c>
      <c r="L624" s="14">
        <f t="shared" si="563"/>
        <v>0</v>
      </c>
      <c r="M624" s="14">
        <f t="shared" si="552"/>
        <v>342</v>
      </c>
      <c r="N624" s="14">
        <f t="shared" si="553"/>
        <v>342</v>
      </c>
      <c r="O624" s="14">
        <f t="shared" si="554"/>
        <v>342</v>
      </c>
      <c r="P624" s="14">
        <f t="shared" si="564"/>
        <v>0</v>
      </c>
      <c r="Q624" s="2"/>
    </row>
    <row r="625" spans="1:17" ht="31.5" customHeight="1" x14ac:dyDescent="0.3">
      <c r="A625" s="8" t="s">
        <v>951</v>
      </c>
      <c r="B625" s="33" t="s">
        <v>12</v>
      </c>
      <c r="C625" s="8" t="s">
        <v>30</v>
      </c>
      <c r="D625" s="33" t="s">
        <v>255</v>
      </c>
      <c r="E625" s="33"/>
      <c r="F625" s="18" t="s">
        <v>1333</v>
      </c>
      <c r="G625" s="14">
        <f t="shared" si="563"/>
        <v>342</v>
      </c>
      <c r="H625" s="14">
        <f t="shared" si="563"/>
        <v>342</v>
      </c>
      <c r="I625" s="14">
        <f t="shared" si="563"/>
        <v>342</v>
      </c>
      <c r="J625" s="14">
        <f t="shared" si="563"/>
        <v>0</v>
      </c>
      <c r="K625" s="14">
        <f t="shared" si="563"/>
        <v>0</v>
      </c>
      <c r="L625" s="14">
        <f t="shared" si="563"/>
        <v>0</v>
      </c>
      <c r="M625" s="14">
        <f t="shared" si="552"/>
        <v>342</v>
      </c>
      <c r="N625" s="14">
        <f t="shared" si="553"/>
        <v>342</v>
      </c>
      <c r="O625" s="14">
        <f t="shared" si="554"/>
        <v>342</v>
      </c>
      <c r="P625" s="14">
        <f t="shared" si="564"/>
        <v>0</v>
      </c>
      <c r="Q625" s="2"/>
    </row>
    <row r="626" spans="1:17" ht="31.5" customHeight="1" x14ac:dyDescent="0.3">
      <c r="A626" s="8" t="s">
        <v>951</v>
      </c>
      <c r="B626" s="33" t="s">
        <v>12</v>
      </c>
      <c r="C626" s="8" t="s">
        <v>30</v>
      </c>
      <c r="D626" s="33" t="s">
        <v>255</v>
      </c>
      <c r="E626" s="43" t="s">
        <v>172</v>
      </c>
      <c r="F626" s="24" t="s">
        <v>479</v>
      </c>
      <c r="G626" s="14">
        <f t="shared" si="563"/>
        <v>342</v>
      </c>
      <c r="H626" s="14">
        <f t="shared" si="563"/>
        <v>342</v>
      </c>
      <c r="I626" s="14">
        <f t="shared" si="563"/>
        <v>342</v>
      </c>
      <c r="J626" s="14">
        <f t="shared" si="563"/>
        <v>0</v>
      </c>
      <c r="K626" s="14">
        <f t="shared" si="563"/>
        <v>0</v>
      </c>
      <c r="L626" s="14">
        <f t="shared" si="563"/>
        <v>0</v>
      </c>
      <c r="M626" s="14">
        <f t="shared" si="552"/>
        <v>342</v>
      </c>
      <c r="N626" s="14">
        <f t="shared" si="553"/>
        <v>342</v>
      </c>
      <c r="O626" s="14">
        <f t="shared" si="554"/>
        <v>342</v>
      </c>
      <c r="P626" s="14">
        <f t="shared" si="564"/>
        <v>0</v>
      </c>
      <c r="Q626" s="2"/>
    </row>
    <row r="627" spans="1:17" ht="15.75" customHeight="1" x14ac:dyDescent="0.3">
      <c r="A627" s="8" t="s">
        <v>951</v>
      </c>
      <c r="B627" s="33" t="s">
        <v>12</v>
      </c>
      <c r="C627" s="8" t="s">
        <v>30</v>
      </c>
      <c r="D627" s="33" t="s">
        <v>255</v>
      </c>
      <c r="E627" s="33" t="s">
        <v>1048</v>
      </c>
      <c r="F627" s="18" t="s">
        <v>489</v>
      </c>
      <c r="G627" s="14">
        <v>342</v>
      </c>
      <c r="H627" s="14">
        <v>342</v>
      </c>
      <c r="I627" s="14">
        <v>342</v>
      </c>
      <c r="J627" s="14"/>
      <c r="K627" s="14"/>
      <c r="L627" s="14"/>
      <c r="M627" s="14">
        <f t="shared" si="552"/>
        <v>342</v>
      </c>
      <c r="N627" s="14">
        <f t="shared" si="553"/>
        <v>342</v>
      </c>
      <c r="O627" s="14">
        <f t="shared" si="554"/>
        <v>342</v>
      </c>
      <c r="P627" s="14"/>
      <c r="Q627" s="2"/>
    </row>
    <row r="628" spans="1:17" ht="47.25" customHeight="1" x14ac:dyDescent="0.3">
      <c r="A628" s="8" t="s">
        <v>951</v>
      </c>
      <c r="B628" s="33" t="s">
        <v>12</v>
      </c>
      <c r="C628" s="8" t="s">
        <v>30</v>
      </c>
      <c r="D628" s="33" t="s">
        <v>117</v>
      </c>
      <c r="E628" s="33"/>
      <c r="F628" s="18" t="s">
        <v>636</v>
      </c>
      <c r="G628" s="14">
        <f>G629</f>
        <v>578526.6</v>
      </c>
      <c r="H628" s="14">
        <f t="shared" ref="H628:P629" si="565">H629</f>
        <v>579578.69999999995</v>
      </c>
      <c r="I628" s="14">
        <f t="shared" si="565"/>
        <v>579578.69999999995</v>
      </c>
      <c r="J628" s="14">
        <f t="shared" si="565"/>
        <v>0</v>
      </c>
      <c r="K628" s="14">
        <f t="shared" si="565"/>
        <v>0</v>
      </c>
      <c r="L628" s="14">
        <f t="shared" si="565"/>
        <v>0</v>
      </c>
      <c r="M628" s="14">
        <f t="shared" si="552"/>
        <v>578526.6</v>
      </c>
      <c r="N628" s="14">
        <f t="shared" si="553"/>
        <v>579578.69999999995</v>
      </c>
      <c r="O628" s="14">
        <f t="shared" si="554"/>
        <v>579578.69999999995</v>
      </c>
      <c r="P628" s="14">
        <f t="shared" si="565"/>
        <v>0</v>
      </c>
      <c r="Q628" s="2"/>
    </row>
    <row r="629" spans="1:17" ht="31.5" customHeight="1" x14ac:dyDescent="0.3">
      <c r="A629" s="8" t="s">
        <v>951</v>
      </c>
      <c r="B629" s="33" t="s">
        <v>12</v>
      </c>
      <c r="C629" s="8" t="s">
        <v>30</v>
      </c>
      <c r="D629" s="33" t="s">
        <v>244</v>
      </c>
      <c r="E629" s="33"/>
      <c r="F629" s="18" t="s">
        <v>645</v>
      </c>
      <c r="G629" s="14">
        <f t="shared" ref="G629:I629" si="566">G630</f>
        <v>578526.6</v>
      </c>
      <c r="H629" s="14">
        <f t="shared" si="566"/>
        <v>579578.69999999995</v>
      </c>
      <c r="I629" s="14">
        <f t="shared" si="566"/>
        <v>579578.69999999995</v>
      </c>
      <c r="J629" s="14">
        <f t="shared" si="565"/>
        <v>0</v>
      </c>
      <c r="K629" s="14">
        <f t="shared" si="565"/>
        <v>0</v>
      </c>
      <c r="L629" s="14">
        <f t="shared" si="565"/>
        <v>0</v>
      </c>
      <c r="M629" s="14">
        <f t="shared" si="552"/>
        <v>578526.6</v>
      </c>
      <c r="N629" s="14">
        <f t="shared" si="553"/>
        <v>579578.69999999995</v>
      </c>
      <c r="O629" s="14">
        <f t="shared" si="554"/>
        <v>579578.69999999995</v>
      </c>
      <c r="P629" s="14">
        <f t="shared" ref="P629" si="567">P630</f>
        <v>0</v>
      </c>
      <c r="Q629" s="2"/>
    </row>
    <row r="630" spans="1:17" ht="31.5" customHeight="1" x14ac:dyDescent="0.3">
      <c r="A630" s="8" t="s">
        <v>951</v>
      </c>
      <c r="B630" s="33" t="s">
        <v>12</v>
      </c>
      <c r="C630" s="8" t="s">
        <v>30</v>
      </c>
      <c r="D630" s="33" t="s">
        <v>245</v>
      </c>
      <c r="E630" s="33"/>
      <c r="F630" s="18" t="s">
        <v>646</v>
      </c>
      <c r="G630" s="14">
        <f>G631+G640+G643</f>
        <v>578526.6</v>
      </c>
      <c r="H630" s="14">
        <f t="shared" ref="H630:P630" si="568">H631+H640+H643</f>
        <v>579578.69999999995</v>
      </c>
      <c r="I630" s="14">
        <f t="shared" si="568"/>
        <v>579578.69999999995</v>
      </c>
      <c r="J630" s="14">
        <f t="shared" ref="J630:L630" si="569">J631+J640+J643</f>
        <v>0</v>
      </c>
      <c r="K630" s="14">
        <f t="shared" si="569"/>
        <v>0</v>
      </c>
      <c r="L630" s="14">
        <f t="shared" si="569"/>
        <v>0</v>
      </c>
      <c r="M630" s="14">
        <f t="shared" si="552"/>
        <v>578526.6</v>
      </c>
      <c r="N630" s="14">
        <f t="shared" si="553"/>
        <v>579578.69999999995</v>
      </c>
      <c r="O630" s="14">
        <f t="shared" si="554"/>
        <v>579578.69999999995</v>
      </c>
      <c r="P630" s="14">
        <f t="shared" si="568"/>
        <v>0</v>
      </c>
      <c r="Q630" s="2"/>
    </row>
    <row r="631" spans="1:17" ht="63" customHeight="1" x14ac:dyDescent="0.3">
      <c r="A631" s="8" t="s">
        <v>951</v>
      </c>
      <c r="B631" s="33" t="s">
        <v>12</v>
      </c>
      <c r="C631" s="8" t="s">
        <v>30</v>
      </c>
      <c r="D631" s="33" t="s">
        <v>246</v>
      </c>
      <c r="E631" s="33"/>
      <c r="F631" s="24" t="s">
        <v>973</v>
      </c>
      <c r="G631" s="14">
        <f t="shared" ref="G631:L631" si="570">G632+G634+G636+G638</f>
        <v>575297</v>
      </c>
      <c r="H631" s="14">
        <f t="shared" si="570"/>
        <v>576284.6</v>
      </c>
      <c r="I631" s="14">
        <f t="shared" si="570"/>
        <v>576284.6</v>
      </c>
      <c r="J631" s="14">
        <f t="shared" si="570"/>
        <v>0</v>
      </c>
      <c r="K631" s="14">
        <f t="shared" si="570"/>
        <v>0</v>
      </c>
      <c r="L631" s="14">
        <f t="shared" si="570"/>
        <v>0</v>
      </c>
      <c r="M631" s="14">
        <f t="shared" si="552"/>
        <v>575297</v>
      </c>
      <c r="N631" s="14">
        <f t="shared" si="553"/>
        <v>576284.6</v>
      </c>
      <c r="O631" s="14">
        <f t="shared" si="554"/>
        <v>576284.6</v>
      </c>
      <c r="P631" s="14">
        <f t="shared" ref="P631" si="571">P632+P634+P636+P638</f>
        <v>0</v>
      </c>
      <c r="Q631" s="2"/>
    </row>
    <row r="632" spans="1:17" ht="78.75" customHeight="1" x14ac:dyDescent="0.3">
      <c r="A632" s="8" t="s">
        <v>951</v>
      </c>
      <c r="B632" s="33" t="s">
        <v>12</v>
      </c>
      <c r="C632" s="8" t="s">
        <v>30</v>
      </c>
      <c r="D632" s="33" t="s">
        <v>246</v>
      </c>
      <c r="E632" s="43" t="s">
        <v>202</v>
      </c>
      <c r="F632" s="24" t="s">
        <v>466</v>
      </c>
      <c r="G632" s="14">
        <f t="shared" ref="G632:L632" si="572">G633</f>
        <v>7641.1</v>
      </c>
      <c r="H632" s="14">
        <f t="shared" si="572"/>
        <v>7641.1</v>
      </c>
      <c r="I632" s="14">
        <f t="shared" si="572"/>
        <v>7641.1</v>
      </c>
      <c r="J632" s="14">
        <f t="shared" si="572"/>
        <v>0</v>
      </c>
      <c r="K632" s="14">
        <f t="shared" si="572"/>
        <v>0</v>
      </c>
      <c r="L632" s="14">
        <f t="shared" si="572"/>
        <v>0</v>
      </c>
      <c r="M632" s="14">
        <f t="shared" si="552"/>
        <v>7641.1</v>
      </c>
      <c r="N632" s="14">
        <f t="shared" si="553"/>
        <v>7641.1</v>
      </c>
      <c r="O632" s="14">
        <f t="shared" si="554"/>
        <v>7641.1</v>
      </c>
      <c r="P632" s="14">
        <f t="shared" ref="P632" si="573">P633</f>
        <v>0</v>
      </c>
      <c r="Q632" s="2"/>
    </row>
    <row r="633" spans="1:17" ht="15.75" customHeight="1" x14ac:dyDescent="0.3">
      <c r="A633" s="8" t="s">
        <v>951</v>
      </c>
      <c r="B633" s="33" t="s">
        <v>12</v>
      </c>
      <c r="C633" s="8" t="s">
        <v>30</v>
      </c>
      <c r="D633" s="33" t="s">
        <v>246</v>
      </c>
      <c r="E633" s="8" t="s">
        <v>1308</v>
      </c>
      <c r="F633" s="24" t="s">
        <v>467</v>
      </c>
      <c r="G633" s="14">
        <v>7641.1</v>
      </c>
      <c r="H633" s="14">
        <v>7641.1</v>
      </c>
      <c r="I633" s="14">
        <v>7641.1</v>
      </c>
      <c r="J633" s="14"/>
      <c r="K633" s="14"/>
      <c r="L633" s="14"/>
      <c r="M633" s="14">
        <f t="shared" si="552"/>
        <v>7641.1</v>
      </c>
      <c r="N633" s="14">
        <f t="shared" si="553"/>
        <v>7641.1</v>
      </c>
      <c r="O633" s="14">
        <f t="shared" si="554"/>
        <v>7641.1</v>
      </c>
      <c r="P633" s="14"/>
      <c r="Q633" s="2"/>
    </row>
    <row r="634" spans="1:17" ht="31.5" customHeight="1" x14ac:dyDescent="0.3">
      <c r="A634" s="8" t="s">
        <v>951</v>
      </c>
      <c r="B634" s="33" t="s">
        <v>12</v>
      </c>
      <c r="C634" s="8" t="s">
        <v>30</v>
      </c>
      <c r="D634" s="33" t="s">
        <v>246</v>
      </c>
      <c r="E634" s="43" t="s">
        <v>150</v>
      </c>
      <c r="F634" s="24" t="s">
        <v>469</v>
      </c>
      <c r="G634" s="14">
        <f t="shared" ref="G634:L634" si="574">G635</f>
        <v>2239.1</v>
      </c>
      <c r="H634" s="14">
        <f t="shared" si="574"/>
        <v>2239.1</v>
      </c>
      <c r="I634" s="14">
        <f t="shared" si="574"/>
        <v>2239.1</v>
      </c>
      <c r="J634" s="14">
        <f t="shared" si="574"/>
        <v>0</v>
      </c>
      <c r="K634" s="14">
        <f t="shared" si="574"/>
        <v>0</v>
      </c>
      <c r="L634" s="14">
        <f t="shared" si="574"/>
        <v>0</v>
      </c>
      <c r="M634" s="14">
        <f t="shared" si="552"/>
        <v>2239.1</v>
      </c>
      <c r="N634" s="14">
        <f t="shared" si="553"/>
        <v>2239.1</v>
      </c>
      <c r="O634" s="14">
        <f t="shared" si="554"/>
        <v>2239.1</v>
      </c>
      <c r="P634" s="14">
        <f t="shared" ref="P634" si="575">P635</f>
        <v>0</v>
      </c>
      <c r="Q634" s="2"/>
    </row>
    <row r="635" spans="1:17" ht="31.5" customHeight="1" x14ac:dyDescent="0.3">
      <c r="A635" s="8" t="s">
        <v>951</v>
      </c>
      <c r="B635" s="33" t="s">
        <v>12</v>
      </c>
      <c r="C635" s="8" t="s">
        <v>30</v>
      </c>
      <c r="D635" s="33" t="s">
        <v>246</v>
      </c>
      <c r="E635" s="8" t="s">
        <v>1074</v>
      </c>
      <c r="F635" s="24" t="s">
        <v>470</v>
      </c>
      <c r="G635" s="14">
        <v>2239.1</v>
      </c>
      <c r="H635" s="14">
        <v>2239.1</v>
      </c>
      <c r="I635" s="14">
        <v>2239.1</v>
      </c>
      <c r="J635" s="14"/>
      <c r="K635" s="14"/>
      <c r="L635" s="14"/>
      <c r="M635" s="14">
        <f t="shared" si="552"/>
        <v>2239.1</v>
      </c>
      <c r="N635" s="14">
        <f t="shared" si="553"/>
        <v>2239.1</v>
      </c>
      <c r="O635" s="14">
        <f t="shared" si="554"/>
        <v>2239.1</v>
      </c>
      <c r="P635" s="14"/>
      <c r="Q635" s="2"/>
    </row>
    <row r="636" spans="1:17" ht="31.5" customHeight="1" x14ac:dyDescent="0.3">
      <c r="A636" s="8" t="s">
        <v>951</v>
      </c>
      <c r="B636" s="33" t="s">
        <v>12</v>
      </c>
      <c r="C636" s="8" t="s">
        <v>30</v>
      </c>
      <c r="D636" s="33" t="s">
        <v>246</v>
      </c>
      <c r="E636" s="43" t="s">
        <v>172</v>
      </c>
      <c r="F636" s="24" t="s">
        <v>479</v>
      </c>
      <c r="G636" s="14">
        <f t="shared" ref="G636:L636" si="576">G637</f>
        <v>564483</v>
      </c>
      <c r="H636" s="14">
        <f t="shared" si="576"/>
        <v>565470.6</v>
      </c>
      <c r="I636" s="14">
        <f t="shared" si="576"/>
        <v>565470.6</v>
      </c>
      <c r="J636" s="14">
        <f t="shared" si="576"/>
        <v>0</v>
      </c>
      <c r="K636" s="14">
        <f t="shared" si="576"/>
        <v>0</v>
      </c>
      <c r="L636" s="14">
        <f t="shared" si="576"/>
        <v>0</v>
      </c>
      <c r="M636" s="14">
        <f t="shared" si="552"/>
        <v>564483</v>
      </c>
      <c r="N636" s="14">
        <f t="shared" si="553"/>
        <v>565470.6</v>
      </c>
      <c r="O636" s="14">
        <f t="shared" si="554"/>
        <v>565470.6</v>
      </c>
      <c r="P636" s="14">
        <f t="shared" ref="P636" si="577">P637</f>
        <v>0</v>
      </c>
      <c r="Q636" s="2"/>
    </row>
    <row r="637" spans="1:17" ht="15.75" customHeight="1" x14ac:dyDescent="0.3">
      <c r="A637" s="8" t="s">
        <v>951</v>
      </c>
      <c r="B637" s="33" t="s">
        <v>12</v>
      </c>
      <c r="C637" s="8" t="s">
        <v>30</v>
      </c>
      <c r="D637" s="33" t="s">
        <v>246</v>
      </c>
      <c r="E637" s="33" t="s">
        <v>1048</v>
      </c>
      <c r="F637" s="18" t="s">
        <v>489</v>
      </c>
      <c r="G637" s="14">
        <v>564483</v>
      </c>
      <c r="H637" s="14">
        <v>565470.6</v>
      </c>
      <c r="I637" s="14">
        <v>565470.6</v>
      </c>
      <c r="J637" s="14"/>
      <c r="K637" s="14"/>
      <c r="L637" s="14"/>
      <c r="M637" s="14">
        <f t="shared" si="552"/>
        <v>564483</v>
      </c>
      <c r="N637" s="14">
        <f t="shared" si="553"/>
        <v>565470.6</v>
      </c>
      <c r="O637" s="14">
        <f t="shared" si="554"/>
        <v>565470.6</v>
      </c>
      <c r="P637" s="14"/>
      <c r="Q637" s="2"/>
    </row>
    <row r="638" spans="1:17" ht="15.75" customHeight="1" x14ac:dyDescent="0.3">
      <c r="A638" s="8" t="s">
        <v>951</v>
      </c>
      <c r="B638" s="33" t="s">
        <v>12</v>
      </c>
      <c r="C638" s="8" t="s">
        <v>30</v>
      </c>
      <c r="D638" s="33" t="s">
        <v>246</v>
      </c>
      <c r="E638" s="43" t="s">
        <v>236</v>
      </c>
      <c r="F638" s="24" t="s">
        <v>482</v>
      </c>
      <c r="G638" s="14">
        <f t="shared" ref="G638:L638" si="578">G639</f>
        <v>933.8</v>
      </c>
      <c r="H638" s="14">
        <f t="shared" si="578"/>
        <v>933.8</v>
      </c>
      <c r="I638" s="14">
        <f t="shared" si="578"/>
        <v>933.8</v>
      </c>
      <c r="J638" s="14">
        <f t="shared" si="578"/>
        <v>0</v>
      </c>
      <c r="K638" s="14">
        <f t="shared" si="578"/>
        <v>0</v>
      </c>
      <c r="L638" s="14">
        <f t="shared" si="578"/>
        <v>0</v>
      </c>
      <c r="M638" s="14">
        <f t="shared" si="552"/>
        <v>933.8</v>
      </c>
      <c r="N638" s="14">
        <f t="shared" si="553"/>
        <v>933.8</v>
      </c>
      <c r="O638" s="14">
        <f t="shared" si="554"/>
        <v>933.8</v>
      </c>
      <c r="P638" s="14">
        <f t="shared" ref="P638" si="579">P639</f>
        <v>0</v>
      </c>
      <c r="Q638" s="2"/>
    </row>
    <row r="639" spans="1:17" ht="15.75" customHeight="1" x14ac:dyDescent="0.3">
      <c r="A639" s="8" t="s">
        <v>951</v>
      </c>
      <c r="B639" s="33" t="s">
        <v>12</v>
      </c>
      <c r="C639" s="8" t="s">
        <v>30</v>
      </c>
      <c r="D639" s="33" t="s">
        <v>246</v>
      </c>
      <c r="E639" s="43" t="s">
        <v>1318</v>
      </c>
      <c r="F639" s="24" t="s">
        <v>484</v>
      </c>
      <c r="G639" s="14">
        <v>933.8</v>
      </c>
      <c r="H639" s="14">
        <v>933.8</v>
      </c>
      <c r="I639" s="14">
        <v>933.8</v>
      </c>
      <c r="J639" s="14"/>
      <c r="K639" s="14"/>
      <c r="L639" s="14"/>
      <c r="M639" s="14">
        <f t="shared" si="552"/>
        <v>933.8</v>
      </c>
      <c r="N639" s="14">
        <f t="shared" si="553"/>
        <v>933.8</v>
      </c>
      <c r="O639" s="14">
        <f t="shared" si="554"/>
        <v>933.8</v>
      </c>
      <c r="P639" s="14"/>
      <c r="Q639" s="2"/>
    </row>
    <row r="640" spans="1:17" ht="47.25" customHeight="1" x14ac:dyDescent="0.3">
      <c r="A640" s="8" t="s">
        <v>951</v>
      </c>
      <c r="B640" s="33" t="s">
        <v>12</v>
      </c>
      <c r="C640" s="8" t="s">
        <v>30</v>
      </c>
      <c r="D640" s="33" t="s">
        <v>1210</v>
      </c>
      <c r="E640" s="33"/>
      <c r="F640" s="18" t="s">
        <v>982</v>
      </c>
      <c r="G640" s="14">
        <f t="shared" ref="G640:L641" si="580">G641</f>
        <v>1010.6</v>
      </c>
      <c r="H640" s="14">
        <f t="shared" si="580"/>
        <v>1075.0999999999999</v>
      </c>
      <c r="I640" s="14">
        <f t="shared" si="580"/>
        <v>1075.0999999999999</v>
      </c>
      <c r="J640" s="14">
        <f t="shared" si="580"/>
        <v>0</v>
      </c>
      <c r="K640" s="14">
        <f t="shared" si="580"/>
        <v>0</v>
      </c>
      <c r="L640" s="14">
        <f t="shared" si="580"/>
        <v>0</v>
      </c>
      <c r="M640" s="14">
        <f t="shared" si="552"/>
        <v>1010.6</v>
      </c>
      <c r="N640" s="14">
        <f t="shared" si="553"/>
        <v>1075.0999999999999</v>
      </c>
      <c r="O640" s="14">
        <f t="shared" si="554"/>
        <v>1075.0999999999999</v>
      </c>
      <c r="P640" s="14">
        <f t="shared" ref="P640:P641" si="581">P641</f>
        <v>0</v>
      </c>
      <c r="Q640" s="2"/>
    </row>
    <row r="641" spans="1:17" ht="31.5" customHeight="1" x14ac:dyDescent="0.3">
      <c r="A641" s="8" t="s">
        <v>951</v>
      </c>
      <c r="B641" s="33" t="s">
        <v>12</v>
      </c>
      <c r="C641" s="8" t="s">
        <v>30</v>
      </c>
      <c r="D641" s="33" t="s">
        <v>1210</v>
      </c>
      <c r="E641" s="43" t="s">
        <v>172</v>
      </c>
      <c r="F641" s="24" t="s">
        <v>479</v>
      </c>
      <c r="G641" s="14">
        <f t="shared" si="580"/>
        <v>1010.6</v>
      </c>
      <c r="H641" s="14">
        <f t="shared" si="580"/>
        <v>1075.0999999999999</v>
      </c>
      <c r="I641" s="14">
        <f t="shared" si="580"/>
        <v>1075.0999999999999</v>
      </c>
      <c r="J641" s="14">
        <f t="shared" si="580"/>
        <v>0</v>
      </c>
      <c r="K641" s="14">
        <f t="shared" si="580"/>
        <v>0</v>
      </c>
      <c r="L641" s="14">
        <f t="shared" si="580"/>
        <v>0</v>
      </c>
      <c r="M641" s="14">
        <f t="shared" si="552"/>
        <v>1010.6</v>
      </c>
      <c r="N641" s="14">
        <f t="shared" si="553"/>
        <v>1075.0999999999999</v>
      </c>
      <c r="O641" s="14">
        <f t="shared" si="554"/>
        <v>1075.0999999999999</v>
      </c>
      <c r="P641" s="14">
        <f t="shared" si="581"/>
        <v>0</v>
      </c>
      <c r="Q641" s="2"/>
    </row>
    <row r="642" spans="1:17" ht="15.75" customHeight="1" x14ac:dyDescent="0.3">
      <c r="A642" s="8" t="s">
        <v>951</v>
      </c>
      <c r="B642" s="33" t="s">
        <v>12</v>
      </c>
      <c r="C642" s="8" t="s">
        <v>30</v>
      </c>
      <c r="D642" s="33" t="s">
        <v>1210</v>
      </c>
      <c r="E642" s="33" t="s">
        <v>1048</v>
      </c>
      <c r="F642" s="18" t="s">
        <v>489</v>
      </c>
      <c r="G642" s="14">
        <v>1010.6</v>
      </c>
      <c r="H642" s="14">
        <v>1075.0999999999999</v>
      </c>
      <c r="I642" s="14">
        <v>1075.0999999999999</v>
      </c>
      <c r="J642" s="14"/>
      <c r="K642" s="14"/>
      <c r="L642" s="14"/>
      <c r="M642" s="14">
        <f t="shared" si="552"/>
        <v>1010.6</v>
      </c>
      <c r="N642" s="14">
        <f t="shared" si="553"/>
        <v>1075.0999999999999</v>
      </c>
      <c r="O642" s="14">
        <f t="shared" si="554"/>
        <v>1075.0999999999999</v>
      </c>
      <c r="P642" s="14"/>
      <c r="Q642" s="2"/>
    </row>
    <row r="643" spans="1:17" ht="31.2" x14ac:dyDescent="0.3">
      <c r="A643" s="8" t="s">
        <v>951</v>
      </c>
      <c r="B643" s="33" t="s">
        <v>12</v>
      </c>
      <c r="C643" s="8" t="s">
        <v>30</v>
      </c>
      <c r="D643" s="33" t="s">
        <v>715</v>
      </c>
      <c r="E643" s="33"/>
      <c r="F643" s="18" t="s">
        <v>846</v>
      </c>
      <c r="G643" s="14">
        <f t="shared" ref="G643:L644" si="582">G644</f>
        <v>2219</v>
      </c>
      <c r="H643" s="14">
        <f t="shared" si="582"/>
        <v>2219</v>
      </c>
      <c r="I643" s="14">
        <f t="shared" si="582"/>
        <v>2219</v>
      </c>
      <c r="J643" s="14">
        <f t="shared" si="582"/>
        <v>0</v>
      </c>
      <c r="K643" s="14">
        <f t="shared" si="582"/>
        <v>0</v>
      </c>
      <c r="L643" s="14">
        <f t="shared" si="582"/>
        <v>0</v>
      </c>
      <c r="M643" s="14">
        <f t="shared" si="552"/>
        <v>2219</v>
      </c>
      <c r="N643" s="14">
        <f t="shared" si="553"/>
        <v>2219</v>
      </c>
      <c r="O643" s="14">
        <f t="shared" si="554"/>
        <v>2219</v>
      </c>
      <c r="P643" s="14">
        <f t="shared" ref="P643:P644" si="583">P644</f>
        <v>0</v>
      </c>
      <c r="Q643" s="2"/>
    </row>
    <row r="644" spans="1:17" ht="31.2" x14ac:dyDescent="0.3">
      <c r="A644" s="8" t="s">
        <v>951</v>
      </c>
      <c r="B644" s="33" t="s">
        <v>12</v>
      </c>
      <c r="C644" s="8" t="s">
        <v>30</v>
      </c>
      <c r="D644" s="33" t="s">
        <v>715</v>
      </c>
      <c r="E644" s="43" t="s">
        <v>172</v>
      </c>
      <c r="F644" s="24" t="s">
        <v>479</v>
      </c>
      <c r="G644" s="14">
        <f t="shared" si="582"/>
        <v>2219</v>
      </c>
      <c r="H644" s="14">
        <f t="shared" si="582"/>
        <v>2219</v>
      </c>
      <c r="I644" s="14">
        <f t="shared" si="582"/>
        <v>2219</v>
      </c>
      <c r="J644" s="14">
        <f t="shared" si="582"/>
        <v>0</v>
      </c>
      <c r="K644" s="14">
        <f t="shared" si="582"/>
        <v>0</v>
      </c>
      <c r="L644" s="14">
        <f t="shared" si="582"/>
        <v>0</v>
      </c>
      <c r="M644" s="14">
        <f t="shared" si="552"/>
        <v>2219</v>
      </c>
      <c r="N644" s="14">
        <f t="shared" si="553"/>
        <v>2219</v>
      </c>
      <c r="O644" s="14">
        <f t="shared" si="554"/>
        <v>2219</v>
      </c>
      <c r="P644" s="14">
        <f t="shared" si="583"/>
        <v>0</v>
      </c>
      <c r="Q644" s="2"/>
    </row>
    <row r="645" spans="1:17" ht="15.75" customHeight="1" x14ac:dyDescent="0.3">
      <c r="A645" s="8" t="s">
        <v>951</v>
      </c>
      <c r="B645" s="33" t="s">
        <v>12</v>
      </c>
      <c r="C645" s="8" t="s">
        <v>30</v>
      </c>
      <c r="D645" s="33" t="s">
        <v>715</v>
      </c>
      <c r="E645" s="33" t="s">
        <v>1048</v>
      </c>
      <c r="F645" s="18" t="s">
        <v>489</v>
      </c>
      <c r="G645" s="14">
        <v>2219</v>
      </c>
      <c r="H645" s="14">
        <v>2219</v>
      </c>
      <c r="I645" s="14">
        <v>2219</v>
      </c>
      <c r="J645" s="14"/>
      <c r="K645" s="14"/>
      <c r="L645" s="14"/>
      <c r="M645" s="14">
        <f t="shared" si="552"/>
        <v>2219</v>
      </c>
      <c r="N645" s="14">
        <f t="shared" si="553"/>
        <v>2219</v>
      </c>
      <c r="O645" s="14">
        <f t="shared" si="554"/>
        <v>2219</v>
      </c>
      <c r="P645" s="14"/>
      <c r="Q645" s="2"/>
    </row>
    <row r="646" spans="1:17" ht="31.2" x14ac:dyDescent="0.3">
      <c r="A646" s="8" t="s">
        <v>951</v>
      </c>
      <c r="B646" s="33" t="s">
        <v>12</v>
      </c>
      <c r="C646" s="8" t="s">
        <v>30</v>
      </c>
      <c r="D646" s="33" t="s">
        <v>229</v>
      </c>
      <c r="E646" s="33"/>
      <c r="F646" s="18" t="s">
        <v>811</v>
      </c>
      <c r="G646" s="14">
        <f t="shared" ref="G646:L649" si="584">G647</f>
        <v>55325.2</v>
      </c>
      <c r="H646" s="14">
        <f t="shared" si="584"/>
        <v>53100.1</v>
      </c>
      <c r="I646" s="14">
        <f t="shared" si="584"/>
        <v>0</v>
      </c>
      <c r="J646" s="14">
        <f t="shared" si="584"/>
        <v>0</v>
      </c>
      <c r="K646" s="14">
        <f t="shared" si="584"/>
        <v>0</v>
      </c>
      <c r="L646" s="14">
        <f t="shared" si="584"/>
        <v>0</v>
      </c>
      <c r="M646" s="14">
        <f t="shared" si="552"/>
        <v>55325.2</v>
      </c>
      <c r="N646" s="14">
        <f t="shared" si="553"/>
        <v>53100.1</v>
      </c>
      <c r="O646" s="14">
        <f t="shared" si="554"/>
        <v>0</v>
      </c>
      <c r="P646" s="14">
        <f t="shared" ref="P646:P649" si="585">P647</f>
        <v>0</v>
      </c>
      <c r="Q646" s="2"/>
    </row>
    <row r="647" spans="1:17" ht="46.8" x14ac:dyDescent="0.3">
      <c r="A647" s="8" t="s">
        <v>951</v>
      </c>
      <c r="B647" s="33" t="s">
        <v>12</v>
      </c>
      <c r="C647" s="8" t="s">
        <v>30</v>
      </c>
      <c r="D647" s="33" t="s">
        <v>230</v>
      </c>
      <c r="E647" s="33"/>
      <c r="F647" s="18" t="s">
        <v>887</v>
      </c>
      <c r="G647" s="14">
        <f t="shared" si="584"/>
        <v>55325.2</v>
      </c>
      <c r="H647" s="14">
        <f t="shared" si="584"/>
        <v>53100.1</v>
      </c>
      <c r="I647" s="14">
        <f t="shared" si="584"/>
        <v>0</v>
      </c>
      <c r="J647" s="14">
        <f t="shared" si="584"/>
        <v>0</v>
      </c>
      <c r="K647" s="14">
        <f t="shared" si="584"/>
        <v>0</v>
      </c>
      <c r="L647" s="14">
        <f t="shared" si="584"/>
        <v>0</v>
      </c>
      <c r="M647" s="14">
        <f t="shared" si="552"/>
        <v>55325.2</v>
      </c>
      <c r="N647" s="14">
        <f t="shared" si="553"/>
        <v>53100.1</v>
      </c>
      <c r="O647" s="14">
        <f t="shared" si="554"/>
        <v>0</v>
      </c>
      <c r="P647" s="14">
        <f t="shared" si="585"/>
        <v>0</v>
      </c>
      <c r="Q647" s="2"/>
    </row>
    <row r="648" spans="1:17" ht="62.4" x14ac:dyDescent="0.3">
      <c r="A648" s="8" t="s">
        <v>951</v>
      </c>
      <c r="B648" s="33" t="s">
        <v>12</v>
      </c>
      <c r="C648" s="8" t="s">
        <v>30</v>
      </c>
      <c r="D648" s="33" t="s">
        <v>232</v>
      </c>
      <c r="E648" s="33"/>
      <c r="F648" s="18" t="s">
        <v>658</v>
      </c>
      <c r="G648" s="14">
        <f t="shared" si="584"/>
        <v>55325.2</v>
      </c>
      <c r="H648" s="14">
        <f t="shared" si="584"/>
        <v>53100.1</v>
      </c>
      <c r="I648" s="14">
        <f t="shared" si="584"/>
        <v>0</v>
      </c>
      <c r="J648" s="14">
        <f t="shared" si="584"/>
        <v>0</v>
      </c>
      <c r="K648" s="14">
        <f t="shared" si="584"/>
        <v>0</v>
      </c>
      <c r="L648" s="14">
        <f t="shared" si="584"/>
        <v>0</v>
      </c>
      <c r="M648" s="14">
        <f t="shared" si="552"/>
        <v>55325.2</v>
      </c>
      <c r="N648" s="14">
        <f t="shared" si="553"/>
        <v>53100.1</v>
      </c>
      <c r="O648" s="14">
        <f t="shared" si="554"/>
        <v>0</v>
      </c>
      <c r="P648" s="14">
        <f t="shared" si="585"/>
        <v>0</v>
      </c>
    </row>
    <row r="649" spans="1:17" ht="31.2" x14ac:dyDescent="0.3">
      <c r="A649" s="8" t="s">
        <v>951</v>
      </c>
      <c r="B649" s="33" t="s">
        <v>12</v>
      </c>
      <c r="C649" s="8" t="s">
        <v>30</v>
      </c>
      <c r="D649" s="33" t="s">
        <v>232</v>
      </c>
      <c r="E649" s="43" t="s">
        <v>172</v>
      </c>
      <c r="F649" s="24" t="s">
        <v>479</v>
      </c>
      <c r="G649" s="14">
        <f t="shared" si="584"/>
        <v>55325.2</v>
      </c>
      <c r="H649" s="14">
        <f t="shared" si="584"/>
        <v>53100.1</v>
      </c>
      <c r="I649" s="14">
        <f t="shared" si="584"/>
        <v>0</v>
      </c>
      <c r="J649" s="14">
        <f t="shared" si="584"/>
        <v>0</v>
      </c>
      <c r="K649" s="14">
        <f t="shared" si="584"/>
        <v>0</v>
      </c>
      <c r="L649" s="14">
        <f t="shared" si="584"/>
        <v>0</v>
      </c>
      <c r="M649" s="14">
        <f t="shared" si="552"/>
        <v>55325.2</v>
      </c>
      <c r="N649" s="14">
        <f t="shared" si="553"/>
        <v>53100.1</v>
      </c>
      <c r="O649" s="14">
        <f t="shared" si="554"/>
        <v>0</v>
      </c>
      <c r="P649" s="14">
        <f t="shared" si="585"/>
        <v>0</v>
      </c>
    </row>
    <row r="650" spans="1:17" x14ac:dyDescent="0.3">
      <c r="A650" s="8" t="s">
        <v>951</v>
      </c>
      <c r="B650" s="33" t="s">
        <v>12</v>
      </c>
      <c r="C650" s="8" t="s">
        <v>30</v>
      </c>
      <c r="D650" s="33" t="s">
        <v>232</v>
      </c>
      <c r="E650" s="33" t="s">
        <v>1048</v>
      </c>
      <c r="F650" s="18" t="s">
        <v>489</v>
      </c>
      <c r="G650" s="14">
        <v>55325.2</v>
      </c>
      <c r="H650" s="14">
        <v>53100.1</v>
      </c>
      <c r="I650" s="14"/>
      <c r="J650" s="14"/>
      <c r="K650" s="14"/>
      <c r="L650" s="14"/>
      <c r="M650" s="14">
        <f t="shared" si="552"/>
        <v>55325.2</v>
      </c>
      <c r="N650" s="14">
        <f t="shared" si="553"/>
        <v>53100.1</v>
      </c>
      <c r="O650" s="14">
        <f t="shared" si="554"/>
        <v>0</v>
      </c>
      <c r="P650" s="14"/>
    </row>
    <row r="651" spans="1:17" s="9" customFormat="1" ht="31.2" x14ac:dyDescent="0.3">
      <c r="A651" s="11" t="s">
        <v>951</v>
      </c>
      <c r="B651" s="6" t="s">
        <v>12</v>
      </c>
      <c r="C651" s="11" t="s">
        <v>31</v>
      </c>
      <c r="D651" s="6"/>
      <c r="E651" s="6"/>
      <c r="F651" s="7" t="s">
        <v>858</v>
      </c>
      <c r="G651" s="16">
        <f t="shared" ref="G651:L656" si="586">G652</f>
        <v>13598.7</v>
      </c>
      <c r="H651" s="16">
        <f t="shared" si="586"/>
        <v>13598.7</v>
      </c>
      <c r="I651" s="16">
        <f t="shared" si="586"/>
        <v>13598.7</v>
      </c>
      <c r="J651" s="16">
        <f t="shared" si="586"/>
        <v>0</v>
      </c>
      <c r="K651" s="16">
        <f t="shared" si="586"/>
        <v>0</v>
      </c>
      <c r="L651" s="16">
        <f t="shared" si="586"/>
        <v>0</v>
      </c>
      <c r="M651" s="16">
        <f t="shared" si="552"/>
        <v>13598.7</v>
      </c>
      <c r="N651" s="16">
        <f t="shared" si="553"/>
        <v>13598.7</v>
      </c>
      <c r="O651" s="16">
        <f t="shared" si="554"/>
        <v>13598.7</v>
      </c>
      <c r="P651" s="16">
        <f t="shared" ref="P651:P656" si="587">P652</f>
        <v>0</v>
      </c>
    </row>
    <row r="652" spans="1:17" ht="46.8" x14ac:dyDescent="0.3">
      <c r="A652" s="8" t="s">
        <v>951</v>
      </c>
      <c r="B652" s="33" t="s">
        <v>12</v>
      </c>
      <c r="C652" s="8" t="s">
        <v>31</v>
      </c>
      <c r="D652" s="33" t="s">
        <v>117</v>
      </c>
      <c r="E652" s="33"/>
      <c r="F652" s="18" t="s">
        <v>636</v>
      </c>
      <c r="G652" s="14">
        <f t="shared" si="586"/>
        <v>13598.7</v>
      </c>
      <c r="H652" s="14">
        <f t="shared" si="586"/>
        <v>13598.7</v>
      </c>
      <c r="I652" s="14">
        <f t="shared" si="586"/>
        <v>13598.7</v>
      </c>
      <c r="J652" s="14">
        <f t="shared" si="586"/>
        <v>0</v>
      </c>
      <c r="K652" s="14">
        <f t="shared" si="586"/>
        <v>0</v>
      </c>
      <c r="L652" s="14">
        <f t="shared" si="586"/>
        <v>0</v>
      </c>
      <c r="M652" s="14">
        <f t="shared" si="552"/>
        <v>13598.7</v>
      </c>
      <c r="N652" s="14">
        <f t="shared" si="553"/>
        <v>13598.7</v>
      </c>
      <c r="O652" s="14">
        <f t="shared" si="554"/>
        <v>13598.7</v>
      </c>
      <c r="P652" s="14">
        <f t="shared" si="587"/>
        <v>0</v>
      </c>
      <c r="Q652" s="2"/>
    </row>
    <row r="653" spans="1:17" ht="46.8" x14ac:dyDescent="0.3">
      <c r="A653" s="8" t="s">
        <v>951</v>
      </c>
      <c r="B653" s="33" t="s">
        <v>12</v>
      </c>
      <c r="C653" s="8" t="s">
        <v>31</v>
      </c>
      <c r="D653" s="33" t="s">
        <v>118</v>
      </c>
      <c r="E653" s="33"/>
      <c r="F653" s="18" t="s">
        <v>647</v>
      </c>
      <c r="G653" s="14">
        <f t="shared" si="586"/>
        <v>13598.7</v>
      </c>
      <c r="H653" s="14">
        <f t="shared" si="586"/>
        <v>13598.7</v>
      </c>
      <c r="I653" s="14">
        <f t="shared" si="586"/>
        <v>13598.7</v>
      </c>
      <c r="J653" s="14">
        <f t="shared" si="586"/>
        <v>0</v>
      </c>
      <c r="K653" s="14">
        <f t="shared" si="586"/>
        <v>0</v>
      </c>
      <c r="L653" s="14">
        <f t="shared" si="586"/>
        <v>0</v>
      </c>
      <c r="M653" s="14">
        <f t="shared" si="552"/>
        <v>13598.7</v>
      </c>
      <c r="N653" s="14">
        <f t="shared" si="553"/>
        <v>13598.7</v>
      </c>
      <c r="O653" s="14">
        <f t="shared" si="554"/>
        <v>13598.7</v>
      </c>
      <c r="P653" s="14">
        <f t="shared" si="587"/>
        <v>0</v>
      </c>
      <c r="Q653" s="2"/>
    </row>
    <row r="654" spans="1:17" ht="46.8" x14ac:dyDescent="0.3">
      <c r="A654" s="8" t="s">
        <v>951</v>
      </c>
      <c r="B654" s="33" t="s">
        <v>12</v>
      </c>
      <c r="C654" s="8" t="s">
        <v>31</v>
      </c>
      <c r="D654" s="33" t="s">
        <v>260</v>
      </c>
      <c r="E654" s="33"/>
      <c r="F654" s="13" t="s">
        <v>648</v>
      </c>
      <c r="G654" s="14">
        <f>G655</f>
        <v>13598.7</v>
      </c>
      <c r="H654" s="14">
        <f t="shared" si="586"/>
        <v>13598.7</v>
      </c>
      <c r="I654" s="14">
        <f t="shared" si="586"/>
        <v>13598.7</v>
      </c>
      <c r="J654" s="14">
        <f t="shared" si="586"/>
        <v>0</v>
      </c>
      <c r="K654" s="14">
        <f t="shared" si="586"/>
        <v>0</v>
      </c>
      <c r="L654" s="14">
        <f t="shared" si="586"/>
        <v>0</v>
      </c>
      <c r="M654" s="14">
        <f t="shared" si="552"/>
        <v>13598.7</v>
      </c>
      <c r="N654" s="14">
        <f t="shared" si="553"/>
        <v>13598.7</v>
      </c>
      <c r="O654" s="14">
        <f t="shared" si="554"/>
        <v>13598.7</v>
      </c>
      <c r="P654" s="14">
        <f t="shared" si="587"/>
        <v>0</v>
      </c>
      <c r="Q654" s="2"/>
    </row>
    <row r="655" spans="1:17" ht="62.4" x14ac:dyDescent="0.3">
      <c r="A655" s="8" t="s">
        <v>951</v>
      </c>
      <c r="B655" s="33" t="s">
        <v>12</v>
      </c>
      <c r="C655" s="8" t="s">
        <v>31</v>
      </c>
      <c r="D655" s="33" t="s">
        <v>261</v>
      </c>
      <c r="E655" s="33"/>
      <c r="F655" s="24" t="s">
        <v>973</v>
      </c>
      <c r="G655" s="14">
        <f t="shared" si="586"/>
        <v>13598.7</v>
      </c>
      <c r="H655" s="14">
        <f t="shared" si="586"/>
        <v>13598.7</v>
      </c>
      <c r="I655" s="14">
        <f t="shared" si="586"/>
        <v>13598.7</v>
      </c>
      <c r="J655" s="14">
        <f t="shared" si="586"/>
        <v>0</v>
      </c>
      <c r="K655" s="14">
        <f t="shared" si="586"/>
        <v>0</v>
      </c>
      <c r="L655" s="14">
        <f t="shared" si="586"/>
        <v>0</v>
      </c>
      <c r="M655" s="14">
        <f t="shared" si="552"/>
        <v>13598.7</v>
      </c>
      <c r="N655" s="14">
        <f t="shared" si="553"/>
        <v>13598.7</v>
      </c>
      <c r="O655" s="14">
        <f t="shared" si="554"/>
        <v>13598.7</v>
      </c>
      <c r="P655" s="14">
        <f t="shared" si="587"/>
        <v>0</v>
      </c>
      <c r="Q655" s="2"/>
    </row>
    <row r="656" spans="1:17" ht="31.2" x14ac:dyDescent="0.3">
      <c r="A656" s="8" t="s">
        <v>951</v>
      </c>
      <c r="B656" s="33" t="s">
        <v>12</v>
      </c>
      <c r="C656" s="8" t="s">
        <v>31</v>
      </c>
      <c r="D656" s="33" t="s">
        <v>261</v>
      </c>
      <c r="E656" s="43" t="s">
        <v>172</v>
      </c>
      <c r="F656" s="24" t="s">
        <v>479</v>
      </c>
      <c r="G656" s="14">
        <f t="shared" si="586"/>
        <v>13598.7</v>
      </c>
      <c r="H656" s="14">
        <f t="shared" si="586"/>
        <v>13598.7</v>
      </c>
      <c r="I656" s="14">
        <f t="shared" si="586"/>
        <v>13598.7</v>
      </c>
      <c r="J656" s="14">
        <f t="shared" si="586"/>
        <v>0</v>
      </c>
      <c r="K656" s="14">
        <f t="shared" si="586"/>
        <v>0</v>
      </c>
      <c r="L656" s="14">
        <f t="shared" si="586"/>
        <v>0</v>
      </c>
      <c r="M656" s="14">
        <f t="shared" si="552"/>
        <v>13598.7</v>
      </c>
      <c r="N656" s="14">
        <f t="shared" si="553"/>
        <v>13598.7</v>
      </c>
      <c r="O656" s="14">
        <f t="shared" si="554"/>
        <v>13598.7</v>
      </c>
      <c r="P656" s="14">
        <f t="shared" si="587"/>
        <v>0</v>
      </c>
      <c r="Q656" s="2"/>
    </row>
    <row r="657" spans="1:17" x14ac:dyDescent="0.3">
      <c r="A657" s="8" t="s">
        <v>951</v>
      </c>
      <c r="B657" s="33" t="s">
        <v>12</v>
      </c>
      <c r="C657" s="8" t="s">
        <v>31</v>
      </c>
      <c r="D657" s="33" t="s">
        <v>261</v>
      </c>
      <c r="E657" s="33" t="s">
        <v>1048</v>
      </c>
      <c r="F657" s="18" t="s">
        <v>489</v>
      </c>
      <c r="G657" s="14">
        <v>13598.7</v>
      </c>
      <c r="H657" s="14">
        <v>13598.7</v>
      </c>
      <c r="I657" s="14">
        <v>13598.7</v>
      </c>
      <c r="J657" s="14"/>
      <c r="K657" s="14"/>
      <c r="L657" s="14"/>
      <c r="M657" s="14">
        <f t="shared" si="552"/>
        <v>13598.7</v>
      </c>
      <c r="N657" s="14">
        <f t="shared" si="553"/>
        <v>13598.7</v>
      </c>
      <c r="O657" s="14">
        <f t="shared" si="554"/>
        <v>13598.7</v>
      </c>
      <c r="P657" s="14"/>
      <c r="Q657" s="2"/>
    </row>
    <row r="658" spans="1:17" s="9" customFormat="1" ht="15.75" customHeight="1" x14ac:dyDescent="0.3">
      <c r="A658" s="11" t="s">
        <v>951</v>
      </c>
      <c r="B658" s="6" t="s">
        <v>12</v>
      </c>
      <c r="C658" s="11" t="s">
        <v>12</v>
      </c>
      <c r="D658" s="11"/>
      <c r="E658" s="11"/>
      <c r="F658" s="7" t="s">
        <v>896</v>
      </c>
      <c r="G658" s="16">
        <f t="shared" ref="G658:L662" si="588">G659</f>
        <v>43104.899999999994</v>
      </c>
      <c r="H658" s="16">
        <f t="shared" si="588"/>
        <v>43104.899999999994</v>
      </c>
      <c r="I658" s="16">
        <f t="shared" si="588"/>
        <v>43104.899999999994</v>
      </c>
      <c r="J658" s="16">
        <f t="shared" si="588"/>
        <v>0</v>
      </c>
      <c r="K658" s="16">
        <f t="shared" si="588"/>
        <v>0</v>
      </c>
      <c r="L658" s="16">
        <f t="shared" si="588"/>
        <v>0</v>
      </c>
      <c r="M658" s="16">
        <f t="shared" si="552"/>
        <v>43104.899999999994</v>
      </c>
      <c r="N658" s="16">
        <f t="shared" si="553"/>
        <v>43104.899999999994</v>
      </c>
      <c r="O658" s="16">
        <f t="shared" si="554"/>
        <v>43104.899999999994</v>
      </c>
      <c r="P658" s="16">
        <f t="shared" ref="P658:P662" si="589">P659</f>
        <v>0</v>
      </c>
    </row>
    <row r="659" spans="1:17" ht="31.5" customHeight="1" x14ac:dyDescent="0.3">
      <c r="A659" s="8" t="s">
        <v>951</v>
      </c>
      <c r="B659" s="33" t="s">
        <v>12</v>
      </c>
      <c r="C659" s="8" t="s">
        <v>12</v>
      </c>
      <c r="D659" s="33" t="s">
        <v>166</v>
      </c>
      <c r="E659" s="33"/>
      <c r="F659" s="13" t="s">
        <v>537</v>
      </c>
      <c r="G659" s="14">
        <f t="shared" si="588"/>
        <v>43104.899999999994</v>
      </c>
      <c r="H659" s="14">
        <f t="shared" si="588"/>
        <v>43104.899999999994</v>
      </c>
      <c r="I659" s="14">
        <f t="shared" si="588"/>
        <v>43104.899999999994</v>
      </c>
      <c r="J659" s="14">
        <f t="shared" si="588"/>
        <v>0</v>
      </c>
      <c r="K659" s="14">
        <f t="shared" si="588"/>
        <v>0</v>
      </c>
      <c r="L659" s="14">
        <f t="shared" si="588"/>
        <v>0</v>
      </c>
      <c r="M659" s="14">
        <f t="shared" si="552"/>
        <v>43104.899999999994</v>
      </c>
      <c r="N659" s="14">
        <f t="shared" si="553"/>
        <v>43104.899999999994</v>
      </c>
      <c r="O659" s="14">
        <f t="shared" si="554"/>
        <v>43104.899999999994</v>
      </c>
      <c r="P659" s="14">
        <f t="shared" si="589"/>
        <v>0</v>
      </c>
      <c r="Q659" s="2"/>
    </row>
    <row r="660" spans="1:17" ht="31.5" customHeight="1" x14ac:dyDescent="0.3">
      <c r="A660" s="8" t="s">
        <v>951</v>
      </c>
      <c r="B660" s="33" t="s">
        <v>12</v>
      </c>
      <c r="C660" s="8" t="s">
        <v>12</v>
      </c>
      <c r="D660" s="33" t="s">
        <v>167</v>
      </c>
      <c r="E660" s="33"/>
      <c r="F660" s="13" t="s">
        <v>998</v>
      </c>
      <c r="G660" s="14">
        <f t="shared" si="588"/>
        <v>43104.899999999994</v>
      </c>
      <c r="H660" s="14">
        <f t="shared" si="588"/>
        <v>43104.899999999994</v>
      </c>
      <c r="I660" s="14">
        <f t="shared" si="588"/>
        <v>43104.899999999994</v>
      </c>
      <c r="J660" s="14">
        <f t="shared" si="588"/>
        <v>0</v>
      </c>
      <c r="K660" s="14">
        <f t="shared" si="588"/>
        <v>0</v>
      </c>
      <c r="L660" s="14">
        <f t="shared" si="588"/>
        <v>0</v>
      </c>
      <c r="M660" s="14">
        <f t="shared" si="552"/>
        <v>43104.899999999994</v>
      </c>
      <c r="N660" s="14">
        <f t="shared" si="553"/>
        <v>43104.899999999994</v>
      </c>
      <c r="O660" s="14">
        <f t="shared" si="554"/>
        <v>43104.899999999994</v>
      </c>
      <c r="P660" s="14">
        <f t="shared" si="589"/>
        <v>0</v>
      </c>
      <c r="Q660" s="2"/>
    </row>
    <row r="661" spans="1:17" ht="47.25" customHeight="1" x14ac:dyDescent="0.3">
      <c r="A661" s="8" t="s">
        <v>951</v>
      </c>
      <c r="B661" s="33" t="s">
        <v>12</v>
      </c>
      <c r="C661" s="8" t="s">
        <v>12</v>
      </c>
      <c r="D661" s="33" t="s">
        <v>168</v>
      </c>
      <c r="E661" s="33"/>
      <c r="F661" s="13" t="s">
        <v>698</v>
      </c>
      <c r="G661" s="14">
        <f t="shared" si="588"/>
        <v>43104.899999999994</v>
      </c>
      <c r="H661" s="14">
        <f t="shared" si="588"/>
        <v>43104.899999999994</v>
      </c>
      <c r="I661" s="14">
        <f t="shared" si="588"/>
        <v>43104.899999999994</v>
      </c>
      <c r="J661" s="14">
        <f t="shared" si="588"/>
        <v>0</v>
      </c>
      <c r="K661" s="14">
        <f t="shared" si="588"/>
        <v>0</v>
      </c>
      <c r="L661" s="14">
        <f t="shared" si="588"/>
        <v>0</v>
      </c>
      <c r="M661" s="14">
        <f t="shared" si="552"/>
        <v>43104.899999999994</v>
      </c>
      <c r="N661" s="14">
        <f t="shared" si="553"/>
        <v>43104.899999999994</v>
      </c>
      <c r="O661" s="14">
        <f t="shared" si="554"/>
        <v>43104.899999999994</v>
      </c>
      <c r="P661" s="14">
        <f t="shared" si="589"/>
        <v>0</v>
      </c>
      <c r="Q661" s="2"/>
    </row>
    <row r="662" spans="1:17" ht="62.4" x14ac:dyDescent="0.3">
      <c r="A662" s="8" t="s">
        <v>951</v>
      </c>
      <c r="B662" s="33" t="s">
        <v>12</v>
      </c>
      <c r="C662" s="8" t="s">
        <v>12</v>
      </c>
      <c r="D662" s="33" t="s">
        <v>1220</v>
      </c>
      <c r="E662" s="33"/>
      <c r="F662" s="24" t="s">
        <v>973</v>
      </c>
      <c r="G662" s="14">
        <f t="shared" si="588"/>
        <v>43104.899999999994</v>
      </c>
      <c r="H662" s="14">
        <f t="shared" si="588"/>
        <v>43104.899999999994</v>
      </c>
      <c r="I662" s="14">
        <f t="shared" si="588"/>
        <v>43104.899999999994</v>
      </c>
      <c r="J662" s="14">
        <f t="shared" si="588"/>
        <v>0</v>
      </c>
      <c r="K662" s="14">
        <f t="shared" si="588"/>
        <v>0</v>
      </c>
      <c r="L662" s="14">
        <f t="shared" si="588"/>
        <v>0</v>
      </c>
      <c r="M662" s="14">
        <f t="shared" si="552"/>
        <v>43104.899999999994</v>
      </c>
      <c r="N662" s="14">
        <f t="shared" si="553"/>
        <v>43104.899999999994</v>
      </c>
      <c r="O662" s="14">
        <f t="shared" si="554"/>
        <v>43104.899999999994</v>
      </c>
      <c r="P662" s="14">
        <f t="shared" si="589"/>
        <v>0</v>
      </c>
      <c r="Q662" s="2"/>
    </row>
    <row r="663" spans="1:17" ht="31.5" customHeight="1" x14ac:dyDescent="0.3">
      <c r="A663" s="8" t="s">
        <v>951</v>
      </c>
      <c r="B663" s="33" t="s">
        <v>12</v>
      </c>
      <c r="C663" s="8" t="s">
        <v>12</v>
      </c>
      <c r="D663" s="33" t="s">
        <v>1220</v>
      </c>
      <c r="E663" s="43" t="s">
        <v>172</v>
      </c>
      <c r="F663" s="24" t="s">
        <v>479</v>
      </c>
      <c r="G663" s="14">
        <f t="shared" ref="G663:L663" si="590">G664+G665</f>
        <v>43104.899999999994</v>
      </c>
      <c r="H663" s="14">
        <f t="shared" si="590"/>
        <v>43104.899999999994</v>
      </c>
      <c r="I663" s="14">
        <f t="shared" si="590"/>
        <v>43104.899999999994</v>
      </c>
      <c r="J663" s="14">
        <f t="shared" si="590"/>
        <v>0</v>
      </c>
      <c r="K663" s="14">
        <f t="shared" si="590"/>
        <v>0</v>
      </c>
      <c r="L663" s="14">
        <f t="shared" si="590"/>
        <v>0</v>
      </c>
      <c r="M663" s="14">
        <f t="shared" si="552"/>
        <v>43104.899999999994</v>
      </c>
      <c r="N663" s="14">
        <f t="shared" si="553"/>
        <v>43104.899999999994</v>
      </c>
      <c r="O663" s="14">
        <f t="shared" si="554"/>
        <v>43104.899999999994</v>
      </c>
      <c r="P663" s="14">
        <f t="shared" ref="P663" si="591">P664+P665</f>
        <v>0</v>
      </c>
      <c r="Q663" s="2"/>
    </row>
    <row r="664" spans="1:17" ht="15.75" customHeight="1" x14ac:dyDescent="0.3">
      <c r="A664" s="8" t="s">
        <v>951</v>
      </c>
      <c r="B664" s="33" t="s">
        <v>12</v>
      </c>
      <c r="C664" s="8" t="s">
        <v>12</v>
      </c>
      <c r="D664" s="33" t="s">
        <v>1220</v>
      </c>
      <c r="E664" s="8" t="s">
        <v>1315</v>
      </c>
      <c r="F664" s="13" t="s">
        <v>480</v>
      </c>
      <c r="G664" s="14">
        <v>3569.2</v>
      </c>
      <c r="H664" s="14">
        <v>3569.2</v>
      </c>
      <c r="I664" s="14">
        <v>3569.2</v>
      </c>
      <c r="J664" s="14"/>
      <c r="K664" s="14"/>
      <c r="L664" s="14"/>
      <c r="M664" s="14">
        <f t="shared" si="552"/>
        <v>3569.2</v>
      </c>
      <c r="N664" s="14">
        <f t="shared" si="553"/>
        <v>3569.2</v>
      </c>
      <c r="O664" s="14">
        <f t="shared" si="554"/>
        <v>3569.2</v>
      </c>
      <c r="P664" s="14"/>
      <c r="Q664" s="2"/>
    </row>
    <row r="665" spans="1:17" ht="15.75" customHeight="1" x14ac:dyDescent="0.3">
      <c r="A665" s="8" t="s">
        <v>951</v>
      </c>
      <c r="B665" s="33" t="s">
        <v>12</v>
      </c>
      <c r="C665" s="8" t="s">
        <v>12</v>
      </c>
      <c r="D665" s="33" t="s">
        <v>1220</v>
      </c>
      <c r="E665" s="33" t="s">
        <v>1048</v>
      </c>
      <c r="F665" s="18" t="s">
        <v>489</v>
      </c>
      <c r="G665" s="14">
        <v>39535.699999999997</v>
      </c>
      <c r="H665" s="14">
        <v>39535.699999999997</v>
      </c>
      <c r="I665" s="14">
        <v>39535.699999999997</v>
      </c>
      <c r="J665" s="14"/>
      <c r="K665" s="14"/>
      <c r="L665" s="14"/>
      <c r="M665" s="14">
        <f t="shared" si="552"/>
        <v>39535.699999999997</v>
      </c>
      <c r="N665" s="14">
        <f t="shared" si="553"/>
        <v>39535.699999999997</v>
      </c>
      <c r="O665" s="14">
        <f t="shared" si="554"/>
        <v>39535.699999999997</v>
      </c>
      <c r="P665" s="14"/>
      <c r="Q665" s="2"/>
    </row>
    <row r="666" spans="1:17" s="9" customFormat="1" ht="15.75" customHeight="1" x14ac:dyDescent="0.3">
      <c r="A666" s="11" t="s">
        <v>951</v>
      </c>
      <c r="B666" s="6" t="s">
        <v>12</v>
      </c>
      <c r="C666" s="11" t="s">
        <v>37</v>
      </c>
      <c r="D666" s="11"/>
      <c r="E666" s="11"/>
      <c r="F666" s="7" t="s">
        <v>44</v>
      </c>
      <c r="G666" s="16">
        <f t="shared" ref="G666:L666" si="592">G667+G687+G723+G680+G672</f>
        <v>196278.5</v>
      </c>
      <c r="H666" s="16">
        <f t="shared" si="592"/>
        <v>196282.40000000002</v>
      </c>
      <c r="I666" s="16">
        <f t="shared" si="592"/>
        <v>196282.10000000003</v>
      </c>
      <c r="J666" s="16">
        <f t="shared" si="592"/>
        <v>2873.6</v>
      </c>
      <c r="K666" s="16">
        <f t="shared" si="592"/>
        <v>2873.6</v>
      </c>
      <c r="L666" s="16">
        <f t="shared" si="592"/>
        <v>2873.6</v>
      </c>
      <c r="M666" s="16">
        <f t="shared" si="552"/>
        <v>199152.1</v>
      </c>
      <c r="N666" s="16">
        <f t="shared" si="553"/>
        <v>199156.00000000003</v>
      </c>
      <c r="O666" s="16">
        <f t="shared" si="554"/>
        <v>199155.70000000004</v>
      </c>
      <c r="P666" s="16">
        <f>P667+P687+P723+P680+P672</f>
        <v>0</v>
      </c>
    </row>
    <row r="667" spans="1:17" ht="47.25" customHeight="1" x14ac:dyDescent="0.3">
      <c r="A667" s="8" t="s">
        <v>951</v>
      </c>
      <c r="B667" s="33" t="s">
        <v>12</v>
      </c>
      <c r="C667" s="8" t="s">
        <v>37</v>
      </c>
      <c r="D667" s="8" t="s">
        <v>108</v>
      </c>
      <c r="E667" s="8"/>
      <c r="F667" s="13" t="s">
        <v>503</v>
      </c>
      <c r="G667" s="14">
        <f t="shared" ref="G667:L670" si="593">G668</f>
        <v>200</v>
      </c>
      <c r="H667" s="14">
        <f t="shared" si="593"/>
        <v>200</v>
      </c>
      <c r="I667" s="14">
        <f t="shared" si="593"/>
        <v>200</v>
      </c>
      <c r="J667" s="14">
        <f t="shared" si="593"/>
        <v>0</v>
      </c>
      <c r="K667" s="14">
        <f t="shared" si="593"/>
        <v>0</v>
      </c>
      <c r="L667" s="14">
        <f t="shared" si="593"/>
        <v>0</v>
      </c>
      <c r="M667" s="14">
        <f t="shared" si="552"/>
        <v>200</v>
      </c>
      <c r="N667" s="14">
        <f t="shared" si="553"/>
        <v>200</v>
      </c>
      <c r="O667" s="14">
        <f t="shared" si="554"/>
        <v>200</v>
      </c>
      <c r="P667" s="14">
        <f t="shared" ref="P667:P670" si="594">P668</f>
        <v>0</v>
      </c>
      <c r="Q667" s="2"/>
    </row>
    <row r="668" spans="1:17" ht="47.25" customHeight="1" x14ac:dyDescent="0.3">
      <c r="A668" s="8" t="s">
        <v>951</v>
      </c>
      <c r="B668" s="33" t="s">
        <v>12</v>
      </c>
      <c r="C668" s="8" t="s">
        <v>37</v>
      </c>
      <c r="D668" s="8" t="s">
        <v>109</v>
      </c>
      <c r="E668" s="8"/>
      <c r="F668" s="13" t="s">
        <v>504</v>
      </c>
      <c r="G668" s="14">
        <f t="shared" si="593"/>
        <v>200</v>
      </c>
      <c r="H668" s="14">
        <f t="shared" si="593"/>
        <v>200</v>
      </c>
      <c r="I668" s="14">
        <f t="shared" si="593"/>
        <v>200</v>
      </c>
      <c r="J668" s="14">
        <f t="shared" si="593"/>
        <v>0</v>
      </c>
      <c r="K668" s="14">
        <f t="shared" si="593"/>
        <v>0</v>
      </c>
      <c r="L668" s="14">
        <f t="shared" si="593"/>
        <v>0</v>
      </c>
      <c r="M668" s="14">
        <f t="shared" ref="M668:M737" si="595">G668+J668</f>
        <v>200</v>
      </c>
      <c r="N668" s="14">
        <f t="shared" ref="N668:N737" si="596">H668+K668</f>
        <v>200</v>
      </c>
      <c r="O668" s="14">
        <f t="shared" ref="O668:O737" si="597">I668+L668</f>
        <v>200</v>
      </c>
      <c r="P668" s="14">
        <f t="shared" si="594"/>
        <v>0</v>
      </c>
      <c r="Q668" s="2"/>
    </row>
    <row r="669" spans="1:17" ht="63" customHeight="1" x14ac:dyDescent="0.3">
      <c r="A669" s="8" t="s">
        <v>951</v>
      </c>
      <c r="B669" s="33" t="s">
        <v>12</v>
      </c>
      <c r="C669" s="8" t="s">
        <v>37</v>
      </c>
      <c r="D669" s="8" t="s">
        <v>110</v>
      </c>
      <c r="E669" s="8"/>
      <c r="F669" s="13" t="s">
        <v>505</v>
      </c>
      <c r="G669" s="14">
        <f t="shared" si="593"/>
        <v>200</v>
      </c>
      <c r="H669" s="14">
        <f t="shared" si="593"/>
        <v>200</v>
      </c>
      <c r="I669" s="14">
        <f t="shared" si="593"/>
        <v>200</v>
      </c>
      <c r="J669" s="14">
        <f t="shared" si="593"/>
        <v>0</v>
      </c>
      <c r="K669" s="14">
        <f t="shared" si="593"/>
        <v>0</v>
      </c>
      <c r="L669" s="14">
        <f t="shared" si="593"/>
        <v>0</v>
      </c>
      <c r="M669" s="14">
        <f t="shared" si="595"/>
        <v>200</v>
      </c>
      <c r="N669" s="14">
        <f t="shared" si="596"/>
        <v>200</v>
      </c>
      <c r="O669" s="14">
        <f t="shared" si="597"/>
        <v>200</v>
      </c>
      <c r="P669" s="14">
        <f t="shared" si="594"/>
        <v>0</v>
      </c>
      <c r="Q669" s="2"/>
    </row>
    <row r="670" spans="1:17" ht="31.5" customHeight="1" x14ac:dyDescent="0.3">
      <c r="A670" s="8" t="s">
        <v>951</v>
      </c>
      <c r="B670" s="33" t="s">
        <v>12</v>
      </c>
      <c r="C670" s="8" t="s">
        <v>37</v>
      </c>
      <c r="D670" s="8" t="s">
        <v>110</v>
      </c>
      <c r="E670" s="43" t="s">
        <v>172</v>
      </c>
      <c r="F670" s="24" t="s">
        <v>479</v>
      </c>
      <c r="G670" s="14">
        <f t="shared" si="593"/>
        <v>200</v>
      </c>
      <c r="H670" s="14">
        <f t="shared" si="593"/>
        <v>200</v>
      </c>
      <c r="I670" s="14">
        <f t="shared" si="593"/>
        <v>200</v>
      </c>
      <c r="J670" s="14">
        <f t="shared" si="593"/>
        <v>0</v>
      </c>
      <c r="K670" s="14">
        <f t="shared" si="593"/>
        <v>0</v>
      </c>
      <c r="L670" s="14">
        <f t="shared" si="593"/>
        <v>0</v>
      </c>
      <c r="M670" s="14">
        <f t="shared" si="595"/>
        <v>200</v>
      </c>
      <c r="N670" s="14">
        <f t="shared" si="596"/>
        <v>200</v>
      </c>
      <c r="O670" s="14">
        <f t="shared" si="597"/>
        <v>200</v>
      </c>
      <c r="P670" s="14">
        <f t="shared" si="594"/>
        <v>0</v>
      </c>
      <c r="Q670" s="2"/>
    </row>
    <row r="671" spans="1:17" ht="15.75" customHeight="1" x14ac:dyDescent="0.3">
      <c r="A671" s="8" t="s">
        <v>951</v>
      </c>
      <c r="B671" s="33" t="s">
        <v>12</v>
      </c>
      <c r="C671" s="8" t="s">
        <v>37</v>
      </c>
      <c r="D671" s="8" t="s">
        <v>110</v>
      </c>
      <c r="E671" s="8" t="s">
        <v>1315</v>
      </c>
      <c r="F671" s="13" t="s">
        <v>480</v>
      </c>
      <c r="G671" s="14">
        <v>200</v>
      </c>
      <c r="H671" s="14">
        <v>200</v>
      </c>
      <c r="I671" s="14">
        <v>200</v>
      </c>
      <c r="J671" s="14"/>
      <c r="K671" s="14"/>
      <c r="L671" s="14"/>
      <c r="M671" s="14">
        <f t="shared" si="595"/>
        <v>200</v>
      </c>
      <c r="N671" s="14">
        <f t="shared" si="596"/>
        <v>200</v>
      </c>
      <c r="O671" s="14">
        <f t="shared" si="597"/>
        <v>200</v>
      </c>
      <c r="P671" s="14"/>
      <c r="Q671" s="2"/>
    </row>
    <row r="672" spans="1:17" ht="31.5" customHeight="1" x14ac:dyDescent="0.3">
      <c r="A672" s="8" t="s">
        <v>951</v>
      </c>
      <c r="B672" s="33" t="s">
        <v>12</v>
      </c>
      <c r="C672" s="8" t="s">
        <v>37</v>
      </c>
      <c r="D672" s="8" t="s">
        <v>166</v>
      </c>
      <c r="E672" s="8"/>
      <c r="F672" s="13" t="s">
        <v>537</v>
      </c>
      <c r="G672" s="14">
        <f t="shared" ref="G672:L675" si="598">G673</f>
        <v>2914.7000000000003</v>
      </c>
      <c r="H672" s="14">
        <f t="shared" si="598"/>
        <v>2914.7000000000003</v>
      </c>
      <c r="I672" s="14">
        <f t="shared" si="598"/>
        <v>2914.7000000000003</v>
      </c>
      <c r="J672" s="14">
        <f t="shared" si="598"/>
        <v>0</v>
      </c>
      <c r="K672" s="14">
        <f t="shared" si="598"/>
        <v>0</v>
      </c>
      <c r="L672" s="14">
        <f t="shared" si="598"/>
        <v>0</v>
      </c>
      <c r="M672" s="14">
        <f t="shared" si="595"/>
        <v>2914.7000000000003</v>
      </c>
      <c r="N672" s="14">
        <f t="shared" si="596"/>
        <v>2914.7000000000003</v>
      </c>
      <c r="O672" s="14">
        <f t="shared" si="597"/>
        <v>2914.7000000000003</v>
      </c>
      <c r="P672" s="14">
        <f t="shared" ref="P672:P675" si="599">P673</f>
        <v>0</v>
      </c>
      <c r="Q672" s="2"/>
    </row>
    <row r="673" spans="1:17" ht="31.5" customHeight="1" x14ac:dyDescent="0.3">
      <c r="A673" s="8" t="s">
        <v>951</v>
      </c>
      <c r="B673" s="33" t="s">
        <v>12</v>
      </c>
      <c r="C673" s="8" t="s">
        <v>37</v>
      </c>
      <c r="D673" s="8" t="s">
        <v>257</v>
      </c>
      <c r="E673" s="8"/>
      <c r="F673" s="13" t="s">
        <v>538</v>
      </c>
      <c r="G673" s="14">
        <f t="shared" ref="G673:L673" si="600">G674+G677</f>
        <v>2914.7000000000003</v>
      </c>
      <c r="H673" s="14">
        <f t="shared" si="600"/>
        <v>2914.7000000000003</v>
      </c>
      <c r="I673" s="14">
        <f t="shared" si="600"/>
        <v>2914.7000000000003</v>
      </c>
      <c r="J673" s="14">
        <f t="shared" si="600"/>
        <v>0</v>
      </c>
      <c r="K673" s="14">
        <f t="shared" si="600"/>
        <v>0</v>
      </c>
      <c r="L673" s="14">
        <f t="shared" si="600"/>
        <v>0</v>
      </c>
      <c r="M673" s="14">
        <f t="shared" si="595"/>
        <v>2914.7000000000003</v>
      </c>
      <c r="N673" s="14">
        <f t="shared" si="596"/>
        <v>2914.7000000000003</v>
      </c>
      <c r="O673" s="14">
        <f t="shared" si="597"/>
        <v>2914.7000000000003</v>
      </c>
      <c r="P673" s="14">
        <f t="shared" ref="P673" si="601">P674+P677</f>
        <v>0</v>
      </c>
      <c r="Q673" s="2"/>
    </row>
    <row r="674" spans="1:17" ht="47.25" customHeight="1" x14ac:dyDescent="0.3">
      <c r="A674" s="8" t="s">
        <v>951</v>
      </c>
      <c r="B674" s="33" t="s">
        <v>12</v>
      </c>
      <c r="C674" s="8" t="s">
        <v>37</v>
      </c>
      <c r="D674" s="8" t="s">
        <v>258</v>
      </c>
      <c r="E674" s="8"/>
      <c r="F674" s="13" t="s">
        <v>997</v>
      </c>
      <c r="G674" s="14">
        <f t="shared" si="598"/>
        <v>2425.3000000000002</v>
      </c>
      <c r="H674" s="14">
        <f t="shared" si="598"/>
        <v>2425.3000000000002</v>
      </c>
      <c r="I674" s="14">
        <f t="shared" si="598"/>
        <v>2425.3000000000002</v>
      </c>
      <c r="J674" s="14">
        <f t="shared" si="598"/>
        <v>0</v>
      </c>
      <c r="K674" s="14">
        <f t="shared" si="598"/>
        <v>0</v>
      </c>
      <c r="L674" s="14">
        <f t="shared" si="598"/>
        <v>0</v>
      </c>
      <c r="M674" s="14">
        <f t="shared" si="595"/>
        <v>2425.3000000000002</v>
      </c>
      <c r="N674" s="14">
        <f t="shared" si="596"/>
        <v>2425.3000000000002</v>
      </c>
      <c r="O674" s="14">
        <f t="shared" si="597"/>
        <v>2425.3000000000002</v>
      </c>
      <c r="P674" s="14">
        <f t="shared" si="599"/>
        <v>0</v>
      </c>
      <c r="Q674" s="2"/>
    </row>
    <row r="675" spans="1:17" ht="31.5" customHeight="1" x14ac:dyDescent="0.3">
      <c r="A675" s="8" t="s">
        <v>951</v>
      </c>
      <c r="B675" s="33" t="s">
        <v>12</v>
      </c>
      <c r="C675" s="8" t="s">
        <v>37</v>
      </c>
      <c r="D675" s="8" t="s">
        <v>258</v>
      </c>
      <c r="E675" s="43" t="s">
        <v>172</v>
      </c>
      <c r="F675" s="24" t="s">
        <v>479</v>
      </c>
      <c r="G675" s="14">
        <f t="shared" si="598"/>
        <v>2425.3000000000002</v>
      </c>
      <c r="H675" s="14">
        <f t="shared" si="598"/>
        <v>2425.3000000000002</v>
      </c>
      <c r="I675" s="14">
        <f t="shared" si="598"/>
        <v>2425.3000000000002</v>
      </c>
      <c r="J675" s="14">
        <f t="shared" si="598"/>
        <v>0</v>
      </c>
      <c r="K675" s="14">
        <f t="shared" si="598"/>
        <v>0</v>
      </c>
      <c r="L675" s="14">
        <f t="shared" si="598"/>
        <v>0</v>
      </c>
      <c r="M675" s="14">
        <f t="shared" si="595"/>
        <v>2425.3000000000002</v>
      </c>
      <c r="N675" s="14">
        <f t="shared" si="596"/>
        <v>2425.3000000000002</v>
      </c>
      <c r="O675" s="14">
        <f t="shared" si="597"/>
        <v>2425.3000000000002</v>
      </c>
      <c r="P675" s="14">
        <f t="shared" si="599"/>
        <v>0</v>
      </c>
      <c r="Q675" s="2"/>
    </row>
    <row r="676" spans="1:17" ht="15.75" customHeight="1" x14ac:dyDescent="0.3">
      <c r="A676" s="8" t="s">
        <v>951</v>
      </c>
      <c r="B676" s="33" t="s">
        <v>12</v>
      </c>
      <c r="C676" s="8" t="s">
        <v>37</v>
      </c>
      <c r="D676" s="8" t="s">
        <v>258</v>
      </c>
      <c r="E676" s="8" t="s">
        <v>1315</v>
      </c>
      <c r="F676" s="13" t="s">
        <v>480</v>
      </c>
      <c r="G676" s="14">
        <v>2425.3000000000002</v>
      </c>
      <c r="H676" s="14">
        <v>2425.3000000000002</v>
      </c>
      <c r="I676" s="14">
        <v>2425.3000000000002</v>
      </c>
      <c r="J676" s="14"/>
      <c r="K676" s="14"/>
      <c r="L676" s="14"/>
      <c r="M676" s="14">
        <f t="shared" si="595"/>
        <v>2425.3000000000002</v>
      </c>
      <c r="N676" s="14">
        <f t="shared" si="596"/>
        <v>2425.3000000000002</v>
      </c>
      <c r="O676" s="14">
        <f t="shared" si="597"/>
        <v>2425.3000000000002</v>
      </c>
      <c r="P676" s="14"/>
      <c r="Q676" s="2"/>
    </row>
    <row r="677" spans="1:17" ht="47.25" customHeight="1" x14ac:dyDescent="0.3">
      <c r="A677" s="8" t="s">
        <v>951</v>
      </c>
      <c r="B677" s="33" t="s">
        <v>12</v>
      </c>
      <c r="C677" s="8" t="s">
        <v>37</v>
      </c>
      <c r="D677" s="8" t="s">
        <v>259</v>
      </c>
      <c r="E677" s="8"/>
      <c r="F677" s="13" t="s">
        <v>1149</v>
      </c>
      <c r="G677" s="14">
        <f t="shared" ref="G677:L678" si="602">G678</f>
        <v>489.4</v>
      </c>
      <c r="H677" s="14">
        <f t="shared" si="602"/>
        <v>489.4</v>
      </c>
      <c r="I677" s="14">
        <f t="shared" si="602"/>
        <v>489.4</v>
      </c>
      <c r="J677" s="14">
        <f t="shared" si="602"/>
        <v>0</v>
      </c>
      <c r="K677" s="14">
        <f t="shared" si="602"/>
        <v>0</v>
      </c>
      <c r="L677" s="14">
        <f t="shared" si="602"/>
        <v>0</v>
      </c>
      <c r="M677" s="14">
        <f t="shared" si="595"/>
        <v>489.4</v>
      </c>
      <c r="N677" s="14">
        <f t="shared" si="596"/>
        <v>489.4</v>
      </c>
      <c r="O677" s="14">
        <f t="shared" si="597"/>
        <v>489.4</v>
      </c>
      <c r="P677" s="14">
        <f t="shared" ref="P677:P678" si="603">P678</f>
        <v>0</v>
      </c>
      <c r="Q677" s="2"/>
    </row>
    <row r="678" spans="1:17" ht="31.5" customHeight="1" x14ac:dyDescent="0.3">
      <c r="A678" s="8" t="s">
        <v>951</v>
      </c>
      <c r="B678" s="33" t="s">
        <v>12</v>
      </c>
      <c r="C678" s="8" t="s">
        <v>37</v>
      </c>
      <c r="D678" s="8" t="s">
        <v>259</v>
      </c>
      <c r="E678" s="43" t="s">
        <v>172</v>
      </c>
      <c r="F678" s="24" t="s">
        <v>479</v>
      </c>
      <c r="G678" s="14">
        <f t="shared" si="602"/>
        <v>489.4</v>
      </c>
      <c r="H678" s="14">
        <f t="shared" si="602"/>
        <v>489.4</v>
      </c>
      <c r="I678" s="14">
        <f t="shared" si="602"/>
        <v>489.4</v>
      </c>
      <c r="J678" s="14">
        <f t="shared" si="602"/>
        <v>0</v>
      </c>
      <c r="K678" s="14">
        <f t="shared" si="602"/>
        <v>0</v>
      </c>
      <c r="L678" s="14">
        <f t="shared" si="602"/>
        <v>0</v>
      </c>
      <c r="M678" s="14">
        <f t="shared" si="595"/>
        <v>489.4</v>
      </c>
      <c r="N678" s="14">
        <f t="shared" si="596"/>
        <v>489.4</v>
      </c>
      <c r="O678" s="14">
        <f t="shared" si="597"/>
        <v>489.4</v>
      </c>
      <c r="P678" s="14">
        <f t="shared" si="603"/>
        <v>0</v>
      </c>
      <c r="Q678" s="2"/>
    </row>
    <row r="679" spans="1:17" ht="15.75" customHeight="1" x14ac:dyDescent="0.3">
      <c r="A679" s="8" t="s">
        <v>951</v>
      </c>
      <c r="B679" s="33" t="s">
        <v>12</v>
      </c>
      <c r="C679" s="8" t="s">
        <v>37</v>
      </c>
      <c r="D679" s="8" t="s">
        <v>259</v>
      </c>
      <c r="E679" s="8" t="s">
        <v>1315</v>
      </c>
      <c r="F679" s="13" t="s">
        <v>480</v>
      </c>
      <c r="G679" s="14">
        <v>489.4</v>
      </c>
      <c r="H679" s="14">
        <v>489.4</v>
      </c>
      <c r="I679" s="14">
        <v>489.4</v>
      </c>
      <c r="J679" s="14"/>
      <c r="K679" s="14"/>
      <c r="L679" s="14"/>
      <c r="M679" s="14">
        <f t="shared" si="595"/>
        <v>489.4</v>
      </c>
      <c r="N679" s="14">
        <f t="shared" si="596"/>
        <v>489.4</v>
      </c>
      <c r="O679" s="14">
        <f t="shared" si="597"/>
        <v>489.4</v>
      </c>
      <c r="P679" s="14"/>
      <c r="Q679" s="2"/>
    </row>
    <row r="680" spans="1:17" ht="31.5" customHeight="1" x14ac:dyDescent="0.3">
      <c r="A680" s="8" t="s">
        <v>951</v>
      </c>
      <c r="B680" s="33" t="s">
        <v>12</v>
      </c>
      <c r="C680" s="8" t="s">
        <v>37</v>
      </c>
      <c r="D680" s="8" t="s">
        <v>153</v>
      </c>
      <c r="E680" s="8"/>
      <c r="F680" s="13" t="s">
        <v>577</v>
      </c>
      <c r="G680" s="14">
        <f t="shared" ref="G680:L683" si="604">G681</f>
        <v>2007.5</v>
      </c>
      <c r="H680" s="14">
        <f t="shared" si="604"/>
        <v>2007.5</v>
      </c>
      <c r="I680" s="14">
        <f t="shared" si="604"/>
        <v>2007.5</v>
      </c>
      <c r="J680" s="14">
        <f t="shared" si="604"/>
        <v>0</v>
      </c>
      <c r="K680" s="14">
        <f t="shared" si="604"/>
        <v>0</v>
      </c>
      <c r="L680" s="14">
        <f t="shared" si="604"/>
        <v>0</v>
      </c>
      <c r="M680" s="14">
        <f t="shared" si="595"/>
        <v>2007.5</v>
      </c>
      <c r="N680" s="14">
        <f t="shared" si="596"/>
        <v>2007.5</v>
      </c>
      <c r="O680" s="14">
        <f t="shared" si="597"/>
        <v>2007.5</v>
      </c>
      <c r="P680" s="14">
        <f t="shared" ref="P680:P683" si="605">P681</f>
        <v>0</v>
      </c>
      <c r="Q680" s="2"/>
    </row>
    <row r="681" spans="1:17" ht="47.25" customHeight="1" x14ac:dyDescent="0.3">
      <c r="A681" s="8" t="s">
        <v>951</v>
      </c>
      <c r="B681" s="33" t="s">
        <v>12</v>
      </c>
      <c r="C681" s="8" t="s">
        <v>37</v>
      </c>
      <c r="D681" s="8" t="s">
        <v>154</v>
      </c>
      <c r="E681" s="8"/>
      <c r="F681" s="18" t="s">
        <v>804</v>
      </c>
      <c r="G681" s="14">
        <f t="shared" si="604"/>
        <v>2007.5</v>
      </c>
      <c r="H681" s="14">
        <f t="shared" si="604"/>
        <v>2007.5</v>
      </c>
      <c r="I681" s="14">
        <f t="shared" si="604"/>
        <v>2007.5</v>
      </c>
      <c r="J681" s="14">
        <f t="shared" si="604"/>
        <v>0</v>
      </c>
      <c r="K681" s="14">
        <f t="shared" si="604"/>
        <v>0</v>
      </c>
      <c r="L681" s="14">
        <f t="shared" si="604"/>
        <v>0</v>
      </c>
      <c r="M681" s="14">
        <f t="shared" si="595"/>
        <v>2007.5</v>
      </c>
      <c r="N681" s="14">
        <f t="shared" si="596"/>
        <v>2007.5</v>
      </c>
      <c r="O681" s="14">
        <f t="shared" si="597"/>
        <v>2007.5</v>
      </c>
      <c r="P681" s="14">
        <f t="shared" si="605"/>
        <v>0</v>
      </c>
      <c r="Q681" s="2"/>
    </row>
    <row r="682" spans="1:17" ht="31.5" customHeight="1" x14ac:dyDescent="0.3">
      <c r="A682" s="8" t="s">
        <v>951</v>
      </c>
      <c r="B682" s="33" t="s">
        <v>12</v>
      </c>
      <c r="C682" s="8" t="s">
        <v>37</v>
      </c>
      <c r="D682" s="8" t="s">
        <v>155</v>
      </c>
      <c r="E682" s="8"/>
      <c r="F682" s="13" t="s">
        <v>581</v>
      </c>
      <c r="G682" s="14">
        <f t="shared" si="604"/>
        <v>2007.5</v>
      </c>
      <c r="H682" s="14">
        <f t="shared" si="604"/>
        <v>2007.5</v>
      </c>
      <c r="I682" s="14">
        <f t="shared" si="604"/>
        <v>2007.5</v>
      </c>
      <c r="J682" s="14">
        <f t="shared" si="604"/>
        <v>0</v>
      </c>
      <c r="K682" s="14">
        <f t="shared" si="604"/>
        <v>0</v>
      </c>
      <c r="L682" s="14">
        <f t="shared" si="604"/>
        <v>0</v>
      </c>
      <c r="M682" s="14">
        <f t="shared" si="595"/>
        <v>2007.5</v>
      </c>
      <c r="N682" s="14">
        <f t="shared" si="596"/>
        <v>2007.5</v>
      </c>
      <c r="O682" s="14">
        <f t="shared" si="597"/>
        <v>2007.5</v>
      </c>
      <c r="P682" s="14">
        <f t="shared" si="605"/>
        <v>0</v>
      </c>
      <c r="Q682" s="2"/>
    </row>
    <row r="683" spans="1:17" ht="31.5" customHeight="1" x14ac:dyDescent="0.3">
      <c r="A683" s="8" t="s">
        <v>951</v>
      </c>
      <c r="B683" s="33" t="s">
        <v>12</v>
      </c>
      <c r="C683" s="8" t="s">
        <v>37</v>
      </c>
      <c r="D683" s="8" t="s">
        <v>156</v>
      </c>
      <c r="E683" s="8"/>
      <c r="F683" s="13" t="s">
        <v>582</v>
      </c>
      <c r="G683" s="14">
        <f t="shared" si="604"/>
        <v>2007.5</v>
      </c>
      <c r="H683" s="14">
        <f t="shared" si="604"/>
        <v>2007.5</v>
      </c>
      <c r="I683" s="14">
        <f t="shared" si="604"/>
        <v>2007.5</v>
      </c>
      <c r="J683" s="14">
        <f t="shared" si="604"/>
        <v>0</v>
      </c>
      <c r="K683" s="14">
        <f t="shared" si="604"/>
        <v>0</v>
      </c>
      <c r="L683" s="14">
        <f t="shared" si="604"/>
        <v>0</v>
      </c>
      <c r="M683" s="14">
        <f t="shared" si="595"/>
        <v>2007.5</v>
      </c>
      <c r="N683" s="14">
        <f t="shared" si="596"/>
        <v>2007.5</v>
      </c>
      <c r="O683" s="14">
        <f t="shared" si="597"/>
        <v>2007.5</v>
      </c>
      <c r="P683" s="14">
        <f t="shared" si="605"/>
        <v>0</v>
      </c>
      <c r="Q683" s="2"/>
    </row>
    <row r="684" spans="1:17" ht="31.5" customHeight="1" x14ac:dyDescent="0.3">
      <c r="A684" s="8" t="s">
        <v>951</v>
      </c>
      <c r="B684" s="33" t="s">
        <v>12</v>
      </c>
      <c r="C684" s="8" t="s">
        <v>37</v>
      </c>
      <c r="D684" s="8" t="s">
        <v>156</v>
      </c>
      <c r="E684" s="43" t="s">
        <v>172</v>
      </c>
      <c r="F684" s="24" t="s">
        <v>479</v>
      </c>
      <c r="G684" s="14">
        <f t="shared" ref="G684:L684" si="606">G685+G686</f>
        <v>2007.5</v>
      </c>
      <c r="H684" s="14">
        <f t="shared" si="606"/>
        <v>2007.5</v>
      </c>
      <c r="I684" s="14">
        <f t="shared" si="606"/>
        <v>2007.5</v>
      </c>
      <c r="J684" s="14">
        <f t="shared" si="606"/>
        <v>0</v>
      </c>
      <c r="K684" s="14">
        <f t="shared" si="606"/>
        <v>0</v>
      </c>
      <c r="L684" s="14">
        <f t="shared" si="606"/>
        <v>0</v>
      </c>
      <c r="M684" s="14">
        <f t="shared" si="595"/>
        <v>2007.5</v>
      </c>
      <c r="N684" s="14">
        <f t="shared" si="596"/>
        <v>2007.5</v>
      </c>
      <c r="O684" s="14">
        <f t="shared" si="597"/>
        <v>2007.5</v>
      </c>
      <c r="P684" s="14">
        <f t="shared" ref="P684" si="607">P685+P686</f>
        <v>0</v>
      </c>
      <c r="Q684" s="2"/>
    </row>
    <row r="685" spans="1:17" ht="15.75" customHeight="1" x14ac:dyDescent="0.3">
      <c r="A685" s="8" t="s">
        <v>951</v>
      </c>
      <c r="B685" s="33" t="s">
        <v>12</v>
      </c>
      <c r="C685" s="8" t="s">
        <v>37</v>
      </c>
      <c r="D685" s="8" t="s">
        <v>156</v>
      </c>
      <c r="E685" s="8" t="s">
        <v>1315</v>
      </c>
      <c r="F685" s="13" t="s">
        <v>480</v>
      </c>
      <c r="G685" s="14">
        <v>330</v>
      </c>
      <c r="H685" s="14">
        <v>330</v>
      </c>
      <c r="I685" s="14">
        <v>330</v>
      </c>
      <c r="J685" s="14"/>
      <c r="K685" s="14"/>
      <c r="L685" s="14"/>
      <c r="M685" s="14">
        <f t="shared" si="595"/>
        <v>330</v>
      </c>
      <c r="N685" s="14">
        <f t="shared" si="596"/>
        <v>330</v>
      </c>
      <c r="O685" s="14">
        <f t="shared" si="597"/>
        <v>330</v>
      </c>
      <c r="P685" s="14"/>
      <c r="Q685" s="2"/>
    </row>
    <row r="686" spans="1:17" ht="15.75" customHeight="1" x14ac:dyDescent="0.3">
      <c r="A686" s="8" t="s">
        <v>951</v>
      </c>
      <c r="B686" s="33" t="s">
        <v>12</v>
      </c>
      <c r="C686" s="8" t="s">
        <v>37</v>
      </c>
      <c r="D686" s="8" t="s">
        <v>156</v>
      </c>
      <c r="E686" s="33" t="s">
        <v>1048</v>
      </c>
      <c r="F686" s="18" t="s">
        <v>489</v>
      </c>
      <c r="G686" s="14">
        <v>1677.5</v>
      </c>
      <c r="H686" s="14">
        <v>1677.5</v>
      </c>
      <c r="I686" s="14">
        <v>1677.5</v>
      </c>
      <c r="J686" s="14"/>
      <c r="K686" s="14"/>
      <c r="L686" s="14"/>
      <c r="M686" s="14">
        <f t="shared" si="595"/>
        <v>1677.5</v>
      </c>
      <c r="N686" s="14">
        <f t="shared" si="596"/>
        <v>1677.5</v>
      </c>
      <c r="O686" s="14">
        <f t="shared" si="597"/>
        <v>1677.5</v>
      </c>
      <c r="P686" s="14"/>
      <c r="Q686" s="2"/>
    </row>
    <row r="687" spans="1:17" ht="47.25" customHeight="1" x14ac:dyDescent="0.3">
      <c r="A687" s="8" t="s">
        <v>951</v>
      </c>
      <c r="B687" s="33" t="s">
        <v>12</v>
      </c>
      <c r="C687" s="8" t="s">
        <v>37</v>
      </c>
      <c r="D687" s="8" t="s">
        <v>117</v>
      </c>
      <c r="E687" s="8"/>
      <c r="F687" s="18" t="s">
        <v>636</v>
      </c>
      <c r="G687" s="14">
        <f t="shared" ref="G687:L710" si="608">G688</f>
        <v>92890.2</v>
      </c>
      <c r="H687" s="14">
        <f t="shared" si="608"/>
        <v>92894.400000000009</v>
      </c>
      <c r="I687" s="14">
        <f t="shared" si="608"/>
        <v>92894.400000000009</v>
      </c>
      <c r="J687" s="14">
        <f t="shared" si="608"/>
        <v>2873.6</v>
      </c>
      <c r="K687" s="14">
        <f t="shared" si="608"/>
        <v>2873.6</v>
      </c>
      <c r="L687" s="14">
        <f t="shared" si="608"/>
        <v>2873.6</v>
      </c>
      <c r="M687" s="14">
        <f t="shared" si="595"/>
        <v>95763.8</v>
      </c>
      <c r="N687" s="14">
        <f t="shared" si="596"/>
        <v>95768.000000000015</v>
      </c>
      <c r="O687" s="14">
        <f t="shared" si="597"/>
        <v>95768.000000000015</v>
      </c>
      <c r="P687" s="14">
        <f t="shared" ref="P687:P710" si="609">P688</f>
        <v>0</v>
      </c>
      <c r="Q687" s="2"/>
    </row>
    <row r="688" spans="1:17" ht="47.25" customHeight="1" x14ac:dyDescent="0.3">
      <c r="A688" s="8" t="s">
        <v>951</v>
      </c>
      <c r="B688" s="33" t="s">
        <v>12</v>
      </c>
      <c r="C688" s="8" t="s">
        <v>37</v>
      </c>
      <c r="D688" s="8" t="s">
        <v>118</v>
      </c>
      <c r="E688" s="8"/>
      <c r="F688" s="18" t="s">
        <v>647</v>
      </c>
      <c r="G688" s="14">
        <f>G703+G689+G717</f>
        <v>92890.2</v>
      </c>
      <c r="H688" s="14">
        <f t="shared" ref="H688:L688" si="610">H703+H689+H717</f>
        <v>92894.400000000009</v>
      </c>
      <c r="I688" s="14">
        <f t="shared" si="610"/>
        <v>92894.400000000009</v>
      </c>
      <c r="J688" s="14">
        <f t="shared" si="610"/>
        <v>2873.6</v>
      </c>
      <c r="K688" s="14">
        <f t="shared" si="610"/>
        <v>2873.6</v>
      </c>
      <c r="L688" s="14">
        <f t="shared" si="610"/>
        <v>2873.6</v>
      </c>
      <c r="M688" s="14">
        <f t="shared" si="595"/>
        <v>95763.8</v>
      </c>
      <c r="N688" s="14">
        <f t="shared" si="596"/>
        <v>95768.000000000015</v>
      </c>
      <c r="O688" s="14">
        <f t="shared" si="597"/>
        <v>95768.000000000015</v>
      </c>
      <c r="P688" s="14">
        <f t="shared" ref="P688" si="611">P703+P689+P717</f>
        <v>0</v>
      </c>
      <c r="Q688" s="2"/>
    </row>
    <row r="689" spans="1:17" ht="47.25" customHeight="1" x14ac:dyDescent="0.3">
      <c r="A689" s="8" t="s">
        <v>951</v>
      </c>
      <c r="B689" s="33" t="s">
        <v>12</v>
      </c>
      <c r="C689" s="8" t="s">
        <v>37</v>
      </c>
      <c r="D689" s="8" t="s">
        <v>260</v>
      </c>
      <c r="E689" s="8"/>
      <c r="F689" s="13" t="s">
        <v>648</v>
      </c>
      <c r="G689" s="14">
        <f>G690+G700</f>
        <v>70701</v>
      </c>
      <c r="H689" s="14">
        <f t="shared" ref="H689:P689" si="612">H690+H700</f>
        <v>70705.200000000012</v>
      </c>
      <c r="I689" s="14">
        <f t="shared" si="612"/>
        <v>70705.200000000012</v>
      </c>
      <c r="J689" s="14">
        <f t="shared" ref="J689:L689" si="613">J690+J700</f>
        <v>0</v>
      </c>
      <c r="K689" s="14">
        <f t="shared" si="613"/>
        <v>0</v>
      </c>
      <c r="L689" s="14">
        <f t="shared" si="613"/>
        <v>0</v>
      </c>
      <c r="M689" s="14">
        <f t="shared" si="595"/>
        <v>70701</v>
      </c>
      <c r="N689" s="14">
        <f t="shared" si="596"/>
        <v>70705.200000000012</v>
      </c>
      <c r="O689" s="14">
        <f t="shared" si="597"/>
        <v>70705.200000000012</v>
      </c>
      <c r="P689" s="14">
        <f t="shared" si="612"/>
        <v>0</v>
      </c>
      <c r="Q689" s="2"/>
    </row>
    <row r="690" spans="1:17" ht="63" customHeight="1" x14ac:dyDescent="0.3">
      <c r="A690" s="8" t="s">
        <v>951</v>
      </c>
      <c r="B690" s="33" t="s">
        <v>12</v>
      </c>
      <c r="C690" s="8" t="s">
        <v>37</v>
      </c>
      <c r="D690" s="8" t="s">
        <v>261</v>
      </c>
      <c r="E690" s="8"/>
      <c r="F690" s="24" t="s">
        <v>973</v>
      </c>
      <c r="G690" s="14">
        <f t="shared" ref="G690:L690" si="614">G691+G693+G695+G698</f>
        <v>70635.100000000006</v>
      </c>
      <c r="H690" s="14">
        <f t="shared" si="614"/>
        <v>70635.100000000006</v>
      </c>
      <c r="I690" s="14">
        <f t="shared" si="614"/>
        <v>70635.100000000006</v>
      </c>
      <c r="J690" s="14">
        <f t="shared" si="614"/>
        <v>0</v>
      </c>
      <c r="K690" s="14">
        <f t="shared" si="614"/>
        <v>0</v>
      </c>
      <c r="L690" s="14">
        <f t="shared" si="614"/>
        <v>0</v>
      </c>
      <c r="M690" s="14">
        <f t="shared" si="595"/>
        <v>70635.100000000006</v>
      </c>
      <c r="N690" s="14">
        <f t="shared" si="596"/>
        <v>70635.100000000006</v>
      </c>
      <c r="O690" s="14">
        <f t="shared" si="597"/>
        <v>70635.100000000006</v>
      </c>
      <c r="P690" s="14">
        <f t="shared" ref="P690" si="615">P691+P693+P695+P698</f>
        <v>0</v>
      </c>
      <c r="Q690" s="2"/>
    </row>
    <row r="691" spans="1:17" ht="78.75" customHeight="1" x14ac:dyDescent="0.3">
      <c r="A691" s="8" t="s">
        <v>951</v>
      </c>
      <c r="B691" s="33" t="s">
        <v>12</v>
      </c>
      <c r="C691" s="8" t="s">
        <v>37</v>
      </c>
      <c r="D691" s="8" t="s">
        <v>261</v>
      </c>
      <c r="E691" s="43" t="s">
        <v>202</v>
      </c>
      <c r="F691" s="24" t="s">
        <v>466</v>
      </c>
      <c r="G691" s="14">
        <f t="shared" ref="G691:L691" si="616">G692</f>
        <v>30487.4</v>
      </c>
      <c r="H691" s="14">
        <f t="shared" si="616"/>
        <v>30487.4</v>
      </c>
      <c r="I691" s="14">
        <f t="shared" si="616"/>
        <v>30487.4</v>
      </c>
      <c r="J691" s="14">
        <f t="shared" si="616"/>
        <v>0</v>
      </c>
      <c r="K691" s="14">
        <f t="shared" si="616"/>
        <v>0</v>
      </c>
      <c r="L691" s="14">
        <f t="shared" si="616"/>
        <v>0</v>
      </c>
      <c r="M691" s="14">
        <f t="shared" si="595"/>
        <v>30487.4</v>
      </c>
      <c r="N691" s="14">
        <f t="shared" si="596"/>
        <v>30487.4</v>
      </c>
      <c r="O691" s="14">
        <f t="shared" si="597"/>
        <v>30487.4</v>
      </c>
      <c r="P691" s="14">
        <f t="shared" ref="P691" si="617">P692</f>
        <v>0</v>
      </c>
      <c r="Q691" s="2"/>
    </row>
    <row r="692" spans="1:17" ht="15.75" customHeight="1" x14ac:dyDescent="0.3">
      <c r="A692" s="8" t="s">
        <v>951</v>
      </c>
      <c r="B692" s="33" t="s">
        <v>12</v>
      </c>
      <c r="C692" s="8" t="s">
        <v>37</v>
      </c>
      <c r="D692" s="8" t="s">
        <v>261</v>
      </c>
      <c r="E692" s="8" t="s">
        <v>1308</v>
      </c>
      <c r="F692" s="24" t="s">
        <v>467</v>
      </c>
      <c r="G692" s="14">
        <v>30487.4</v>
      </c>
      <c r="H692" s="14">
        <v>30487.4</v>
      </c>
      <c r="I692" s="14">
        <v>30487.4</v>
      </c>
      <c r="J692" s="14"/>
      <c r="K692" s="14"/>
      <c r="L692" s="14"/>
      <c r="M692" s="14">
        <f t="shared" si="595"/>
        <v>30487.4</v>
      </c>
      <c r="N692" s="14">
        <f t="shared" si="596"/>
        <v>30487.4</v>
      </c>
      <c r="O692" s="14">
        <f t="shared" si="597"/>
        <v>30487.4</v>
      </c>
      <c r="P692" s="14"/>
      <c r="Q692" s="2"/>
    </row>
    <row r="693" spans="1:17" ht="31.5" customHeight="1" x14ac:dyDescent="0.3">
      <c r="A693" s="8" t="s">
        <v>951</v>
      </c>
      <c r="B693" s="33" t="s">
        <v>12</v>
      </c>
      <c r="C693" s="8" t="s">
        <v>37</v>
      </c>
      <c r="D693" s="8" t="s">
        <v>261</v>
      </c>
      <c r="E693" s="43" t="s">
        <v>150</v>
      </c>
      <c r="F693" s="24" t="s">
        <v>469</v>
      </c>
      <c r="G693" s="14">
        <f t="shared" ref="G693:L693" si="618">G694</f>
        <v>3887.5</v>
      </c>
      <c r="H693" s="14">
        <f t="shared" si="618"/>
        <v>3887.5</v>
      </c>
      <c r="I693" s="14">
        <f t="shared" si="618"/>
        <v>3887.5</v>
      </c>
      <c r="J693" s="14">
        <f t="shared" si="618"/>
        <v>0</v>
      </c>
      <c r="K693" s="14">
        <f t="shared" si="618"/>
        <v>0</v>
      </c>
      <c r="L693" s="14">
        <f t="shared" si="618"/>
        <v>0</v>
      </c>
      <c r="M693" s="14">
        <f t="shared" si="595"/>
        <v>3887.5</v>
      </c>
      <c r="N693" s="14">
        <f t="shared" si="596"/>
        <v>3887.5</v>
      </c>
      <c r="O693" s="14">
        <f t="shared" si="597"/>
        <v>3887.5</v>
      </c>
      <c r="P693" s="14">
        <f t="shared" ref="P693" si="619">P694</f>
        <v>0</v>
      </c>
      <c r="Q693" s="2"/>
    </row>
    <row r="694" spans="1:17" ht="31.5" customHeight="1" x14ac:dyDescent="0.3">
      <c r="A694" s="8" t="s">
        <v>951</v>
      </c>
      <c r="B694" s="33" t="s">
        <v>12</v>
      </c>
      <c r="C694" s="8" t="s">
        <v>37</v>
      </c>
      <c r="D694" s="8" t="s">
        <v>261</v>
      </c>
      <c r="E694" s="8" t="s">
        <v>1074</v>
      </c>
      <c r="F694" s="24" t="s">
        <v>470</v>
      </c>
      <c r="G694" s="14">
        <v>3887.5</v>
      </c>
      <c r="H694" s="14">
        <v>3887.5</v>
      </c>
      <c r="I694" s="14">
        <v>3887.5</v>
      </c>
      <c r="J694" s="14"/>
      <c r="K694" s="14"/>
      <c r="L694" s="14"/>
      <c r="M694" s="14">
        <f t="shared" si="595"/>
        <v>3887.5</v>
      </c>
      <c r="N694" s="14">
        <f t="shared" si="596"/>
        <v>3887.5</v>
      </c>
      <c r="O694" s="14">
        <f t="shared" si="597"/>
        <v>3887.5</v>
      </c>
      <c r="P694" s="14"/>
      <c r="Q694" s="2"/>
    </row>
    <row r="695" spans="1:17" ht="31.5" customHeight="1" x14ac:dyDescent="0.3">
      <c r="A695" s="8" t="s">
        <v>951</v>
      </c>
      <c r="B695" s="33" t="s">
        <v>12</v>
      </c>
      <c r="C695" s="8" t="s">
        <v>37</v>
      </c>
      <c r="D695" s="8" t="s">
        <v>261</v>
      </c>
      <c r="E695" s="43" t="s">
        <v>172</v>
      </c>
      <c r="F695" s="24" t="s">
        <v>479</v>
      </c>
      <c r="G695" s="14">
        <f t="shared" ref="G695:L695" si="620">G696+G697</f>
        <v>35543.9</v>
      </c>
      <c r="H695" s="14">
        <f t="shared" si="620"/>
        <v>35543.9</v>
      </c>
      <c r="I695" s="14">
        <f t="shared" si="620"/>
        <v>35543.9</v>
      </c>
      <c r="J695" s="14">
        <f t="shared" si="620"/>
        <v>0</v>
      </c>
      <c r="K695" s="14">
        <f t="shared" si="620"/>
        <v>0</v>
      </c>
      <c r="L695" s="14">
        <f t="shared" si="620"/>
        <v>0</v>
      </c>
      <c r="M695" s="14">
        <f t="shared" si="595"/>
        <v>35543.9</v>
      </c>
      <c r="N695" s="14">
        <f t="shared" si="596"/>
        <v>35543.9</v>
      </c>
      <c r="O695" s="14">
        <f t="shared" si="597"/>
        <v>35543.9</v>
      </c>
      <c r="P695" s="14">
        <f t="shared" ref="P695" si="621">P696+P697</f>
        <v>0</v>
      </c>
      <c r="Q695" s="2"/>
    </row>
    <row r="696" spans="1:17" ht="15.75" customHeight="1" x14ac:dyDescent="0.3">
      <c r="A696" s="8" t="s">
        <v>951</v>
      </c>
      <c r="B696" s="33" t="s">
        <v>12</v>
      </c>
      <c r="C696" s="8" t="s">
        <v>37</v>
      </c>
      <c r="D696" s="8" t="s">
        <v>261</v>
      </c>
      <c r="E696" s="8" t="s">
        <v>1315</v>
      </c>
      <c r="F696" s="13" t="s">
        <v>480</v>
      </c>
      <c r="G696" s="14">
        <v>30343.3</v>
      </c>
      <c r="H696" s="14">
        <v>30343.3</v>
      </c>
      <c r="I696" s="14">
        <v>30343.3</v>
      </c>
      <c r="J696" s="14"/>
      <c r="K696" s="14"/>
      <c r="L696" s="14"/>
      <c r="M696" s="14">
        <f t="shared" si="595"/>
        <v>30343.3</v>
      </c>
      <c r="N696" s="14">
        <f t="shared" si="596"/>
        <v>30343.3</v>
      </c>
      <c r="O696" s="14">
        <f t="shared" si="597"/>
        <v>30343.3</v>
      </c>
      <c r="P696" s="14"/>
      <c r="Q696" s="2"/>
    </row>
    <row r="697" spans="1:17" ht="15.75" customHeight="1" x14ac:dyDescent="0.3">
      <c r="A697" s="8" t="s">
        <v>951</v>
      </c>
      <c r="B697" s="33" t="s">
        <v>12</v>
      </c>
      <c r="C697" s="8" t="s">
        <v>37</v>
      </c>
      <c r="D697" s="8" t="s">
        <v>261</v>
      </c>
      <c r="E697" s="33" t="s">
        <v>1048</v>
      </c>
      <c r="F697" s="18" t="s">
        <v>489</v>
      </c>
      <c r="G697" s="14">
        <v>5200.6000000000004</v>
      </c>
      <c r="H697" s="14">
        <v>5200.6000000000004</v>
      </c>
      <c r="I697" s="14">
        <v>5200.6000000000004</v>
      </c>
      <c r="J697" s="14"/>
      <c r="K697" s="14"/>
      <c r="L697" s="14"/>
      <c r="M697" s="14">
        <f t="shared" si="595"/>
        <v>5200.6000000000004</v>
      </c>
      <c r="N697" s="14">
        <f t="shared" si="596"/>
        <v>5200.6000000000004</v>
      </c>
      <c r="O697" s="14">
        <f t="shared" si="597"/>
        <v>5200.6000000000004</v>
      </c>
      <c r="P697" s="14"/>
      <c r="Q697" s="2"/>
    </row>
    <row r="698" spans="1:17" ht="15.75" customHeight="1" x14ac:dyDescent="0.3">
      <c r="A698" s="8" t="s">
        <v>951</v>
      </c>
      <c r="B698" s="33" t="s">
        <v>12</v>
      </c>
      <c r="C698" s="8" t="s">
        <v>37</v>
      </c>
      <c r="D698" s="8" t="s">
        <v>261</v>
      </c>
      <c r="E698" s="43" t="s">
        <v>236</v>
      </c>
      <c r="F698" s="24" t="s">
        <v>482</v>
      </c>
      <c r="G698" s="14">
        <f t="shared" ref="G698:L698" si="622">G699</f>
        <v>716.3</v>
      </c>
      <c r="H698" s="14">
        <f t="shared" si="622"/>
        <v>716.3</v>
      </c>
      <c r="I698" s="14">
        <f t="shared" si="622"/>
        <v>716.3</v>
      </c>
      <c r="J698" s="14">
        <f t="shared" si="622"/>
        <v>0</v>
      </c>
      <c r="K698" s="14">
        <f t="shared" si="622"/>
        <v>0</v>
      </c>
      <c r="L698" s="14">
        <f t="shared" si="622"/>
        <v>0</v>
      </c>
      <c r="M698" s="14">
        <f t="shared" si="595"/>
        <v>716.3</v>
      </c>
      <c r="N698" s="14">
        <f t="shared" si="596"/>
        <v>716.3</v>
      </c>
      <c r="O698" s="14">
        <f t="shared" si="597"/>
        <v>716.3</v>
      </c>
      <c r="P698" s="14">
        <f t="shared" ref="P698" si="623">P699</f>
        <v>0</v>
      </c>
      <c r="Q698" s="2"/>
    </row>
    <row r="699" spans="1:17" ht="15.75" customHeight="1" x14ac:dyDescent="0.3">
      <c r="A699" s="8" t="s">
        <v>951</v>
      </c>
      <c r="B699" s="33" t="s">
        <v>12</v>
      </c>
      <c r="C699" s="8" t="s">
        <v>37</v>
      </c>
      <c r="D699" s="8" t="s">
        <v>261</v>
      </c>
      <c r="E699" s="43" t="s">
        <v>1318</v>
      </c>
      <c r="F699" s="24" t="s">
        <v>484</v>
      </c>
      <c r="G699" s="14">
        <v>716.3</v>
      </c>
      <c r="H699" s="14">
        <v>716.3</v>
      </c>
      <c r="I699" s="14">
        <v>716.3</v>
      </c>
      <c r="J699" s="14"/>
      <c r="K699" s="14"/>
      <c r="L699" s="14"/>
      <c r="M699" s="14">
        <f t="shared" si="595"/>
        <v>716.3</v>
      </c>
      <c r="N699" s="14">
        <f t="shared" si="596"/>
        <v>716.3</v>
      </c>
      <c r="O699" s="14">
        <f t="shared" si="597"/>
        <v>716.3</v>
      </c>
      <c r="P699" s="14"/>
      <c r="Q699" s="2"/>
    </row>
    <row r="700" spans="1:17" ht="31.2" x14ac:dyDescent="0.3">
      <c r="A700" s="8" t="s">
        <v>951</v>
      </c>
      <c r="B700" s="33" t="s">
        <v>12</v>
      </c>
      <c r="C700" s="8" t="s">
        <v>37</v>
      </c>
      <c r="D700" s="8" t="s">
        <v>1211</v>
      </c>
      <c r="E700" s="8"/>
      <c r="F700" s="24" t="s">
        <v>982</v>
      </c>
      <c r="G700" s="14">
        <f t="shared" ref="G700:L701" si="624">G701</f>
        <v>65.900000000000006</v>
      </c>
      <c r="H700" s="14">
        <f t="shared" si="624"/>
        <v>70.099999999999994</v>
      </c>
      <c r="I700" s="14">
        <f t="shared" si="624"/>
        <v>70.099999999999994</v>
      </c>
      <c r="J700" s="14">
        <f t="shared" si="624"/>
        <v>0</v>
      </c>
      <c r="K700" s="14">
        <f t="shared" si="624"/>
        <v>0</v>
      </c>
      <c r="L700" s="14">
        <f t="shared" si="624"/>
        <v>0</v>
      </c>
      <c r="M700" s="14">
        <f t="shared" si="595"/>
        <v>65.900000000000006</v>
      </c>
      <c r="N700" s="14">
        <f t="shared" si="596"/>
        <v>70.099999999999994</v>
      </c>
      <c r="O700" s="14">
        <f t="shared" si="597"/>
        <v>70.099999999999994</v>
      </c>
      <c r="P700" s="14">
        <f t="shared" ref="P700:P701" si="625">P701</f>
        <v>0</v>
      </c>
      <c r="Q700" s="2"/>
    </row>
    <row r="701" spans="1:17" ht="31.2" x14ac:dyDescent="0.3">
      <c r="A701" s="8" t="s">
        <v>951</v>
      </c>
      <c r="B701" s="33" t="s">
        <v>12</v>
      </c>
      <c r="C701" s="8" t="s">
        <v>37</v>
      </c>
      <c r="D701" s="8" t="s">
        <v>1211</v>
      </c>
      <c r="E701" s="43" t="s">
        <v>172</v>
      </c>
      <c r="F701" s="24" t="s">
        <v>479</v>
      </c>
      <c r="G701" s="14">
        <f>G702</f>
        <v>65.900000000000006</v>
      </c>
      <c r="H701" s="14">
        <f t="shared" si="624"/>
        <v>70.099999999999994</v>
      </c>
      <c r="I701" s="14">
        <f t="shared" si="624"/>
        <v>70.099999999999994</v>
      </c>
      <c r="J701" s="14">
        <f t="shared" si="624"/>
        <v>0</v>
      </c>
      <c r="K701" s="14">
        <f t="shared" si="624"/>
        <v>0</v>
      </c>
      <c r="L701" s="14">
        <f t="shared" si="624"/>
        <v>0</v>
      </c>
      <c r="M701" s="14">
        <f t="shared" si="595"/>
        <v>65.900000000000006</v>
      </c>
      <c r="N701" s="14">
        <f t="shared" si="596"/>
        <v>70.099999999999994</v>
      </c>
      <c r="O701" s="14">
        <f t="shared" si="597"/>
        <v>70.099999999999994</v>
      </c>
      <c r="P701" s="14">
        <f t="shared" si="625"/>
        <v>0</v>
      </c>
      <c r="Q701" s="2"/>
    </row>
    <row r="702" spans="1:17" ht="15.75" customHeight="1" x14ac:dyDescent="0.3">
      <c r="A702" s="8" t="s">
        <v>951</v>
      </c>
      <c r="B702" s="33" t="s">
        <v>12</v>
      </c>
      <c r="C702" s="8" t="s">
        <v>37</v>
      </c>
      <c r="D702" s="8" t="s">
        <v>1211</v>
      </c>
      <c r="E702" s="8" t="s">
        <v>1315</v>
      </c>
      <c r="F702" s="13" t="s">
        <v>480</v>
      </c>
      <c r="G702" s="14">
        <v>65.900000000000006</v>
      </c>
      <c r="H702" s="14">
        <v>70.099999999999994</v>
      </c>
      <c r="I702" s="14">
        <v>70.099999999999994</v>
      </c>
      <c r="J702" s="14"/>
      <c r="K702" s="14"/>
      <c r="L702" s="14"/>
      <c r="M702" s="14">
        <f t="shared" si="595"/>
        <v>65.900000000000006</v>
      </c>
      <c r="N702" s="14">
        <f t="shared" si="596"/>
        <v>70.099999999999994</v>
      </c>
      <c r="O702" s="14">
        <f t="shared" si="597"/>
        <v>70.099999999999994</v>
      </c>
      <c r="P702" s="14"/>
      <c r="Q702" s="2"/>
    </row>
    <row r="703" spans="1:17" ht="31.5" customHeight="1" x14ac:dyDescent="0.3">
      <c r="A703" s="8" t="s">
        <v>951</v>
      </c>
      <c r="B703" s="33" t="s">
        <v>12</v>
      </c>
      <c r="C703" s="8" t="s">
        <v>37</v>
      </c>
      <c r="D703" s="8" t="s">
        <v>119</v>
      </c>
      <c r="E703" s="8"/>
      <c r="F703" s="18" t="s">
        <v>649</v>
      </c>
      <c r="G703" s="14">
        <f t="shared" ref="G703:L703" si="626">G710+G704+G707+G714</f>
        <v>22189.199999999997</v>
      </c>
      <c r="H703" s="14">
        <f t="shared" si="626"/>
        <v>22189.199999999997</v>
      </c>
      <c r="I703" s="14">
        <f t="shared" si="626"/>
        <v>22189.199999999997</v>
      </c>
      <c r="J703" s="14">
        <f t="shared" si="626"/>
        <v>-115</v>
      </c>
      <c r="K703" s="14">
        <f t="shared" si="626"/>
        <v>-115</v>
      </c>
      <c r="L703" s="14">
        <f t="shared" si="626"/>
        <v>-115</v>
      </c>
      <c r="M703" s="14">
        <f t="shared" si="595"/>
        <v>22074.199999999997</v>
      </c>
      <c r="N703" s="14">
        <f t="shared" si="596"/>
        <v>22074.199999999997</v>
      </c>
      <c r="O703" s="14">
        <f t="shared" si="597"/>
        <v>22074.199999999997</v>
      </c>
      <c r="P703" s="14">
        <f t="shared" ref="P703" si="627">P710+P704+P707+P714</f>
        <v>0</v>
      </c>
      <c r="Q703" s="2"/>
    </row>
    <row r="704" spans="1:17" ht="47.25" customHeight="1" x14ac:dyDescent="0.3">
      <c r="A704" s="8" t="s">
        <v>951</v>
      </c>
      <c r="B704" s="33" t="s">
        <v>12</v>
      </c>
      <c r="C704" s="8" t="s">
        <v>37</v>
      </c>
      <c r="D704" s="8" t="s">
        <v>262</v>
      </c>
      <c r="E704" s="8"/>
      <c r="F704" s="13" t="s">
        <v>650</v>
      </c>
      <c r="G704" s="14">
        <f t="shared" ref="G704:L705" si="628">G705</f>
        <v>6380.2</v>
      </c>
      <c r="H704" s="14">
        <f t="shared" si="628"/>
        <v>6380.2</v>
      </c>
      <c r="I704" s="14">
        <f t="shared" si="628"/>
        <v>6380.2</v>
      </c>
      <c r="J704" s="14">
        <f t="shared" si="628"/>
        <v>0</v>
      </c>
      <c r="K704" s="14">
        <f t="shared" si="628"/>
        <v>0</v>
      </c>
      <c r="L704" s="14">
        <f t="shared" si="628"/>
        <v>0</v>
      </c>
      <c r="M704" s="14">
        <f t="shared" si="595"/>
        <v>6380.2</v>
      </c>
      <c r="N704" s="14">
        <f t="shared" si="596"/>
        <v>6380.2</v>
      </c>
      <c r="O704" s="14">
        <f t="shared" si="597"/>
        <v>6380.2</v>
      </c>
      <c r="P704" s="14">
        <f t="shared" ref="P704:P705" si="629">P705</f>
        <v>0</v>
      </c>
      <c r="Q704" s="2"/>
    </row>
    <row r="705" spans="1:17" ht="31.5" customHeight="1" x14ac:dyDescent="0.3">
      <c r="A705" s="8" t="s">
        <v>951</v>
      </c>
      <c r="B705" s="33" t="s">
        <v>12</v>
      </c>
      <c r="C705" s="8" t="s">
        <v>37</v>
      </c>
      <c r="D705" s="8" t="s">
        <v>262</v>
      </c>
      <c r="E705" s="43" t="s">
        <v>172</v>
      </c>
      <c r="F705" s="24" t="s">
        <v>479</v>
      </c>
      <c r="G705" s="14">
        <f t="shared" si="628"/>
        <v>6380.2</v>
      </c>
      <c r="H705" s="14">
        <f t="shared" si="628"/>
        <v>6380.2</v>
      </c>
      <c r="I705" s="14">
        <f t="shared" si="628"/>
        <v>6380.2</v>
      </c>
      <c r="J705" s="14">
        <f t="shared" si="628"/>
        <v>0</v>
      </c>
      <c r="K705" s="14">
        <f t="shared" si="628"/>
        <v>0</v>
      </c>
      <c r="L705" s="14">
        <f t="shared" si="628"/>
        <v>0</v>
      </c>
      <c r="M705" s="14">
        <f t="shared" si="595"/>
        <v>6380.2</v>
      </c>
      <c r="N705" s="14">
        <f t="shared" si="596"/>
        <v>6380.2</v>
      </c>
      <c r="O705" s="14">
        <f t="shared" si="597"/>
        <v>6380.2</v>
      </c>
      <c r="P705" s="14">
        <f t="shared" si="629"/>
        <v>0</v>
      </c>
      <c r="Q705" s="2"/>
    </row>
    <row r="706" spans="1:17" ht="15.75" customHeight="1" x14ac:dyDescent="0.3">
      <c r="A706" s="8" t="s">
        <v>951</v>
      </c>
      <c r="B706" s="33" t="s">
        <v>12</v>
      </c>
      <c r="C706" s="8" t="s">
        <v>37</v>
      </c>
      <c r="D706" s="8" t="s">
        <v>262</v>
      </c>
      <c r="E706" s="33" t="s">
        <v>1048</v>
      </c>
      <c r="F706" s="18" t="s">
        <v>489</v>
      </c>
      <c r="G706" s="14">
        <v>6380.2</v>
      </c>
      <c r="H706" s="14">
        <v>6380.2</v>
      </c>
      <c r="I706" s="14">
        <v>6380.2</v>
      </c>
      <c r="J706" s="14"/>
      <c r="K706" s="14"/>
      <c r="L706" s="14"/>
      <c r="M706" s="14">
        <f t="shared" si="595"/>
        <v>6380.2</v>
      </c>
      <c r="N706" s="14">
        <f t="shared" si="596"/>
        <v>6380.2</v>
      </c>
      <c r="O706" s="14">
        <f t="shared" si="597"/>
        <v>6380.2</v>
      </c>
      <c r="P706" s="14"/>
      <c r="Q706" s="2"/>
    </row>
    <row r="707" spans="1:17" ht="47.25" customHeight="1" x14ac:dyDescent="0.3">
      <c r="A707" s="8" t="s">
        <v>951</v>
      </c>
      <c r="B707" s="33" t="s">
        <v>12</v>
      </c>
      <c r="C707" s="8" t="s">
        <v>37</v>
      </c>
      <c r="D707" s="8" t="s">
        <v>263</v>
      </c>
      <c r="E707" s="8"/>
      <c r="F707" s="13" t="s">
        <v>651</v>
      </c>
      <c r="G707" s="14">
        <f t="shared" ref="G707:L708" si="630">G708</f>
        <v>9200</v>
      </c>
      <c r="H707" s="14">
        <f t="shared" si="630"/>
        <v>9200</v>
      </c>
      <c r="I707" s="14">
        <f t="shared" si="630"/>
        <v>9200</v>
      </c>
      <c r="J707" s="14">
        <f t="shared" si="630"/>
        <v>-115</v>
      </c>
      <c r="K707" s="14">
        <f t="shared" si="630"/>
        <v>-115</v>
      </c>
      <c r="L707" s="14">
        <f t="shared" si="630"/>
        <v>-115</v>
      </c>
      <c r="M707" s="14">
        <f t="shared" si="595"/>
        <v>9085</v>
      </c>
      <c r="N707" s="14">
        <f t="shared" si="596"/>
        <v>9085</v>
      </c>
      <c r="O707" s="14">
        <f t="shared" si="597"/>
        <v>9085</v>
      </c>
      <c r="P707" s="14">
        <f t="shared" ref="P707:P708" si="631">P708</f>
        <v>0</v>
      </c>
      <c r="Q707" s="2"/>
    </row>
    <row r="708" spans="1:17" ht="31.5" customHeight="1" x14ac:dyDescent="0.3">
      <c r="A708" s="8" t="s">
        <v>951</v>
      </c>
      <c r="B708" s="33" t="s">
        <v>12</v>
      </c>
      <c r="C708" s="8" t="s">
        <v>37</v>
      </c>
      <c r="D708" s="8" t="s">
        <v>263</v>
      </c>
      <c r="E708" s="43" t="s">
        <v>172</v>
      </c>
      <c r="F708" s="24" t="s">
        <v>479</v>
      </c>
      <c r="G708" s="14">
        <f t="shared" si="630"/>
        <v>9200</v>
      </c>
      <c r="H708" s="14">
        <f t="shared" si="630"/>
        <v>9200</v>
      </c>
      <c r="I708" s="14">
        <f t="shared" si="630"/>
        <v>9200</v>
      </c>
      <c r="J708" s="14">
        <f t="shared" si="630"/>
        <v>-115</v>
      </c>
      <c r="K708" s="14">
        <f t="shared" si="630"/>
        <v>-115</v>
      </c>
      <c r="L708" s="14">
        <f t="shared" si="630"/>
        <v>-115</v>
      </c>
      <c r="M708" s="14">
        <f t="shared" si="595"/>
        <v>9085</v>
      </c>
      <c r="N708" s="14">
        <f t="shared" si="596"/>
        <v>9085</v>
      </c>
      <c r="O708" s="14">
        <f t="shared" si="597"/>
        <v>9085</v>
      </c>
      <c r="P708" s="14">
        <f t="shared" si="631"/>
        <v>0</v>
      </c>
      <c r="Q708" s="2"/>
    </row>
    <row r="709" spans="1:17" ht="15.75" customHeight="1" x14ac:dyDescent="0.3">
      <c r="A709" s="8" t="s">
        <v>951</v>
      </c>
      <c r="B709" s="33" t="s">
        <v>12</v>
      </c>
      <c r="C709" s="8" t="s">
        <v>37</v>
      </c>
      <c r="D709" s="8" t="s">
        <v>263</v>
      </c>
      <c r="E709" s="33" t="s">
        <v>1048</v>
      </c>
      <c r="F709" s="18" t="s">
        <v>489</v>
      </c>
      <c r="G709" s="14">
        <v>9200</v>
      </c>
      <c r="H709" s="14">
        <v>9200</v>
      </c>
      <c r="I709" s="14">
        <v>9200</v>
      </c>
      <c r="J709" s="14">
        <v>-115</v>
      </c>
      <c r="K709" s="14">
        <v>-115</v>
      </c>
      <c r="L709" s="14">
        <v>-115</v>
      </c>
      <c r="M709" s="14">
        <f t="shared" si="595"/>
        <v>9085</v>
      </c>
      <c r="N709" s="14">
        <f t="shared" si="596"/>
        <v>9085</v>
      </c>
      <c r="O709" s="14">
        <f t="shared" si="597"/>
        <v>9085</v>
      </c>
      <c r="P709" s="14"/>
      <c r="Q709" s="2"/>
    </row>
    <row r="710" spans="1:17" ht="31.5" customHeight="1" x14ac:dyDescent="0.3">
      <c r="A710" s="8" t="s">
        <v>951</v>
      </c>
      <c r="B710" s="33" t="s">
        <v>12</v>
      </c>
      <c r="C710" s="8" t="s">
        <v>37</v>
      </c>
      <c r="D710" s="8" t="s">
        <v>120</v>
      </c>
      <c r="E710" s="8"/>
      <c r="F710" s="13" t="s">
        <v>652</v>
      </c>
      <c r="G710" s="14">
        <f t="shared" si="608"/>
        <v>1250.5999999999999</v>
      </c>
      <c r="H710" s="14">
        <f t="shared" si="608"/>
        <v>1250.5999999999999</v>
      </c>
      <c r="I710" s="14">
        <f t="shared" si="608"/>
        <v>1250.5999999999999</v>
      </c>
      <c r="J710" s="14">
        <f t="shared" si="608"/>
        <v>0</v>
      </c>
      <c r="K710" s="14">
        <f t="shared" si="608"/>
        <v>0</v>
      </c>
      <c r="L710" s="14">
        <f t="shared" si="608"/>
        <v>0</v>
      </c>
      <c r="M710" s="14">
        <f t="shared" si="595"/>
        <v>1250.5999999999999</v>
      </c>
      <c r="N710" s="14">
        <f t="shared" si="596"/>
        <v>1250.5999999999999</v>
      </c>
      <c r="O710" s="14">
        <f t="shared" si="597"/>
        <v>1250.5999999999999</v>
      </c>
      <c r="P710" s="14">
        <f t="shared" si="609"/>
        <v>0</v>
      </c>
      <c r="Q710" s="2"/>
    </row>
    <row r="711" spans="1:17" ht="31.5" customHeight="1" x14ac:dyDescent="0.3">
      <c r="A711" s="8" t="s">
        <v>951</v>
      </c>
      <c r="B711" s="33" t="s">
        <v>12</v>
      </c>
      <c r="C711" s="8" t="s">
        <v>37</v>
      </c>
      <c r="D711" s="8" t="s">
        <v>120</v>
      </c>
      <c r="E711" s="43" t="s">
        <v>172</v>
      </c>
      <c r="F711" s="24" t="s">
        <v>479</v>
      </c>
      <c r="G711" s="14">
        <f t="shared" ref="G711:L711" si="632">G712+G713</f>
        <v>1250.5999999999999</v>
      </c>
      <c r="H711" s="14">
        <f t="shared" si="632"/>
        <v>1250.5999999999999</v>
      </c>
      <c r="I711" s="14">
        <f t="shared" si="632"/>
        <v>1250.5999999999999</v>
      </c>
      <c r="J711" s="14">
        <f t="shared" si="632"/>
        <v>0</v>
      </c>
      <c r="K711" s="14">
        <f t="shared" si="632"/>
        <v>0</v>
      </c>
      <c r="L711" s="14">
        <f t="shared" si="632"/>
        <v>0</v>
      </c>
      <c r="M711" s="14">
        <f t="shared" si="595"/>
        <v>1250.5999999999999</v>
      </c>
      <c r="N711" s="14">
        <f t="shared" si="596"/>
        <v>1250.5999999999999</v>
      </c>
      <c r="O711" s="14">
        <f t="shared" si="597"/>
        <v>1250.5999999999999</v>
      </c>
      <c r="P711" s="14">
        <f t="shared" ref="P711" si="633">P712+P713</f>
        <v>0</v>
      </c>
      <c r="Q711" s="2"/>
    </row>
    <row r="712" spans="1:17" ht="15.75" customHeight="1" x14ac:dyDescent="0.3">
      <c r="A712" s="8" t="s">
        <v>951</v>
      </c>
      <c r="B712" s="33" t="s">
        <v>12</v>
      </c>
      <c r="C712" s="8" t="s">
        <v>37</v>
      </c>
      <c r="D712" s="8" t="s">
        <v>120</v>
      </c>
      <c r="E712" s="8" t="s">
        <v>1315</v>
      </c>
      <c r="F712" s="13" t="s">
        <v>480</v>
      </c>
      <c r="G712" s="14">
        <v>124.5</v>
      </c>
      <c r="H712" s="14">
        <v>124.5</v>
      </c>
      <c r="I712" s="14">
        <v>124.5</v>
      </c>
      <c r="J712" s="14"/>
      <c r="K712" s="14"/>
      <c r="L712" s="14"/>
      <c r="M712" s="14">
        <f t="shared" si="595"/>
        <v>124.5</v>
      </c>
      <c r="N712" s="14">
        <f t="shared" si="596"/>
        <v>124.5</v>
      </c>
      <c r="O712" s="14">
        <f t="shared" si="597"/>
        <v>124.5</v>
      </c>
      <c r="P712" s="14"/>
      <c r="Q712" s="2"/>
    </row>
    <row r="713" spans="1:17" ht="15.75" customHeight="1" x14ac:dyDescent="0.3">
      <c r="A713" s="8" t="s">
        <v>951</v>
      </c>
      <c r="B713" s="33" t="s">
        <v>12</v>
      </c>
      <c r="C713" s="8" t="s">
        <v>37</v>
      </c>
      <c r="D713" s="8" t="s">
        <v>120</v>
      </c>
      <c r="E713" s="33" t="s">
        <v>1048</v>
      </c>
      <c r="F713" s="18" t="s">
        <v>489</v>
      </c>
      <c r="G713" s="14">
        <v>1126.0999999999999</v>
      </c>
      <c r="H713" s="14">
        <v>1126.0999999999999</v>
      </c>
      <c r="I713" s="14">
        <v>1126.0999999999999</v>
      </c>
      <c r="J713" s="14"/>
      <c r="K713" s="14"/>
      <c r="L713" s="14"/>
      <c r="M713" s="14">
        <f t="shared" si="595"/>
        <v>1126.0999999999999</v>
      </c>
      <c r="N713" s="14">
        <f t="shared" si="596"/>
        <v>1126.0999999999999</v>
      </c>
      <c r="O713" s="14">
        <f t="shared" si="597"/>
        <v>1126.0999999999999</v>
      </c>
      <c r="P713" s="14"/>
      <c r="Q713" s="2"/>
    </row>
    <row r="714" spans="1:17" ht="31.5" customHeight="1" x14ac:dyDescent="0.3">
      <c r="A714" s="8" t="s">
        <v>951</v>
      </c>
      <c r="B714" s="33" t="s">
        <v>12</v>
      </c>
      <c r="C714" s="8" t="s">
        <v>37</v>
      </c>
      <c r="D714" s="8" t="s">
        <v>256</v>
      </c>
      <c r="E714" s="8"/>
      <c r="F714" s="18" t="s">
        <v>653</v>
      </c>
      <c r="G714" s="14">
        <f t="shared" ref="G714:L715" si="634">G715</f>
        <v>5358.4</v>
      </c>
      <c r="H714" s="14">
        <f t="shared" si="634"/>
        <v>5358.4</v>
      </c>
      <c r="I714" s="14">
        <f t="shared" si="634"/>
        <v>5358.4</v>
      </c>
      <c r="J714" s="14">
        <f t="shared" si="634"/>
        <v>0</v>
      </c>
      <c r="K714" s="14">
        <f t="shared" si="634"/>
        <v>0</v>
      </c>
      <c r="L714" s="14">
        <f t="shared" si="634"/>
        <v>0</v>
      </c>
      <c r="M714" s="14">
        <f t="shared" si="595"/>
        <v>5358.4</v>
      </c>
      <c r="N714" s="14">
        <f t="shared" si="596"/>
        <v>5358.4</v>
      </c>
      <c r="O714" s="14">
        <f t="shared" si="597"/>
        <v>5358.4</v>
      </c>
      <c r="P714" s="14">
        <f t="shared" ref="P714:P715" si="635">P715</f>
        <v>0</v>
      </c>
      <c r="Q714" s="2"/>
    </row>
    <row r="715" spans="1:17" ht="31.5" customHeight="1" x14ac:dyDescent="0.3">
      <c r="A715" s="8" t="s">
        <v>951</v>
      </c>
      <c r="B715" s="33" t="s">
        <v>12</v>
      </c>
      <c r="C715" s="8" t="s">
        <v>37</v>
      </c>
      <c r="D715" s="8" t="s">
        <v>256</v>
      </c>
      <c r="E715" s="43" t="s">
        <v>150</v>
      </c>
      <c r="F715" s="24" t="s">
        <v>469</v>
      </c>
      <c r="G715" s="14">
        <f t="shared" si="634"/>
        <v>5358.4</v>
      </c>
      <c r="H715" s="14">
        <f t="shared" si="634"/>
        <v>5358.4</v>
      </c>
      <c r="I715" s="14">
        <f t="shared" si="634"/>
        <v>5358.4</v>
      </c>
      <c r="J715" s="14">
        <f t="shared" si="634"/>
        <v>0</v>
      </c>
      <c r="K715" s="14">
        <f t="shared" si="634"/>
        <v>0</v>
      </c>
      <c r="L715" s="14">
        <f t="shared" si="634"/>
        <v>0</v>
      </c>
      <c r="M715" s="14">
        <f t="shared" si="595"/>
        <v>5358.4</v>
      </c>
      <c r="N715" s="14">
        <f t="shared" si="596"/>
        <v>5358.4</v>
      </c>
      <c r="O715" s="14">
        <f t="shared" si="597"/>
        <v>5358.4</v>
      </c>
      <c r="P715" s="14">
        <f t="shared" si="635"/>
        <v>0</v>
      </c>
      <c r="Q715" s="2"/>
    </row>
    <row r="716" spans="1:17" ht="31.5" customHeight="1" x14ac:dyDescent="0.3">
      <c r="A716" s="8" t="s">
        <v>951</v>
      </c>
      <c r="B716" s="33" t="s">
        <v>12</v>
      </c>
      <c r="C716" s="8" t="s">
        <v>37</v>
      </c>
      <c r="D716" s="8" t="s">
        <v>256</v>
      </c>
      <c r="E716" s="8" t="s">
        <v>1074</v>
      </c>
      <c r="F716" s="24" t="s">
        <v>470</v>
      </c>
      <c r="G716" s="14">
        <v>5358.4</v>
      </c>
      <c r="H716" s="14">
        <v>5358.4</v>
      </c>
      <c r="I716" s="14">
        <v>5358.4</v>
      </c>
      <c r="J716" s="14"/>
      <c r="K716" s="14"/>
      <c r="L716" s="14"/>
      <c r="M716" s="14">
        <f t="shared" si="595"/>
        <v>5358.4</v>
      </c>
      <c r="N716" s="14">
        <f t="shared" si="596"/>
        <v>5358.4</v>
      </c>
      <c r="O716" s="14">
        <f t="shared" si="597"/>
        <v>5358.4</v>
      </c>
      <c r="P716" s="14"/>
      <c r="Q716" s="2"/>
    </row>
    <row r="717" spans="1:17" ht="31.5" customHeight="1" x14ac:dyDescent="0.3">
      <c r="A717" s="8" t="s">
        <v>951</v>
      </c>
      <c r="B717" s="33" t="s">
        <v>12</v>
      </c>
      <c r="C717" s="8" t="s">
        <v>37</v>
      </c>
      <c r="D717" s="8" t="s">
        <v>1249</v>
      </c>
      <c r="E717" s="8"/>
      <c r="F717" s="24" t="s">
        <v>1334</v>
      </c>
      <c r="G717" s="14">
        <f>G718</f>
        <v>0</v>
      </c>
      <c r="H717" s="14">
        <f t="shared" ref="H717:P721" si="636">H718</f>
        <v>0</v>
      </c>
      <c r="I717" s="14">
        <f t="shared" si="636"/>
        <v>0</v>
      </c>
      <c r="J717" s="14">
        <f t="shared" si="636"/>
        <v>2988.6</v>
      </c>
      <c r="K717" s="14">
        <f t="shared" si="636"/>
        <v>2988.6</v>
      </c>
      <c r="L717" s="14">
        <f t="shared" si="636"/>
        <v>2988.6</v>
      </c>
      <c r="M717" s="14">
        <f t="shared" ref="M717:M718" si="637">G717+J717</f>
        <v>2988.6</v>
      </c>
      <c r="N717" s="14">
        <f t="shared" ref="N717:N718" si="638">H717+K717</f>
        <v>2988.6</v>
      </c>
      <c r="O717" s="14">
        <f t="shared" ref="O717:O718" si="639">I717+L717</f>
        <v>2988.6</v>
      </c>
      <c r="P717" s="14">
        <f t="shared" si="636"/>
        <v>0</v>
      </c>
      <c r="Q717" s="2"/>
    </row>
    <row r="718" spans="1:17" x14ac:dyDescent="0.3">
      <c r="A718" s="8" t="s">
        <v>951</v>
      </c>
      <c r="B718" s="33" t="s">
        <v>12</v>
      </c>
      <c r="C718" s="8" t="s">
        <v>37</v>
      </c>
      <c r="D718" s="8" t="s">
        <v>1250</v>
      </c>
      <c r="E718" s="8"/>
      <c r="F718" s="24" t="s">
        <v>1335</v>
      </c>
      <c r="G718" s="14">
        <f>G721+G719</f>
        <v>0</v>
      </c>
      <c r="H718" s="14">
        <f t="shared" ref="H718:L718" si="640">H721+H719</f>
        <v>0</v>
      </c>
      <c r="I718" s="14">
        <f t="shared" si="640"/>
        <v>0</v>
      </c>
      <c r="J718" s="14">
        <f t="shared" si="640"/>
        <v>2988.6</v>
      </c>
      <c r="K718" s="14">
        <f t="shared" si="640"/>
        <v>2988.6</v>
      </c>
      <c r="L718" s="14">
        <f t="shared" si="640"/>
        <v>2988.6</v>
      </c>
      <c r="M718" s="14">
        <f t="shared" si="637"/>
        <v>2988.6</v>
      </c>
      <c r="N718" s="14">
        <f t="shared" si="638"/>
        <v>2988.6</v>
      </c>
      <c r="O718" s="14">
        <f t="shared" si="639"/>
        <v>2988.6</v>
      </c>
      <c r="P718" s="14">
        <f t="shared" ref="P718" si="641">P721+P719</f>
        <v>0</v>
      </c>
      <c r="Q718" s="2"/>
    </row>
    <row r="719" spans="1:17" ht="31.2" x14ac:dyDescent="0.3">
      <c r="A719" s="8" t="s">
        <v>951</v>
      </c>
      <c r="B719" s="33" t="s">
        <v>12</v>
      </c>
      <c r="C719" s="8" t="s">
        <v>37</v>
      </c>
      <c r="D719" s="8" t="s">
        <v>1250</v>
      </c>
      <c r="E719" s="43" t="s">
        <v>150</v>
      </c>
      <c r="F719" s="24" t="s">
        <v>469</v>
      </c>
      <c r="G719" s="14">
        <f>G720</f>
        <v>0</v>
      </c>
      <c r="H719" s="14">
        <f t="shared" ref="H719:P719" si="642">H720</f>
        <v>0</v>
      </c>
      <c r="I719" s="14">
        <f t="shared" si="642"/>
        <v>0</v>
      </c>
      <c r="J719" s="14">
        <f t="shared" si="642"/>
        <v>115</v>
      </c>
      <c r="K719" s="14">
        <f t="shared" si="642"/>
        <v>115</v>
      </c>
      <c r="L719" s="14">
        <f t="shared" si="642"/>
        <v>115</v>
      </c>
      <c r="M719" s="14">
        <f t="shared" ref="M719:M722" si="643">G719+J719</f>
        <v>115</v>
      </c>
      <c r="N719" s="14">
        <f t="shared" ref="N719:N722" si="644">H719+K719</f>
        <v>115</v>
      </c>
      <c r="O719" s="14">
        <f t="shared" ref="O719:O722" si="645">I719+L719</f>
        <v>115</v>
      </c>
      <c r="P719" s="14">
        <f t="shared" si="642"/>
        <v>0</v>
      </c>
      <c r="Q719" s="2"/>
    </row>
    <row r="720" spans="1:17" ht="31.2" x14ac:dyDescent="0.3">
      <c r="A720" s="8" t="s">
        <v>951</v>
      </c>
      <c r="B720" s="33" t="s">
        <v>12</v>
      </c>
      <c r="C720" s="8" t="s">
        <v>37</v>
      </c>
      <c r="D720" s="8" t="s">
        <v>1250</v>
      </c>
      <c r="E720" s="8" t="s">
        <v>1074</v>
      </c>
      <c r="F720" s="24" t="s">
        <v>470</v>
      </c>
      <c r="G720" s="14">
        <v>0</v>
      </c>
      <c r="H720" s="14">
        <v>0</v>
      </c>
      <c r="I720" s="14">
        <v>0</v>
      </c>
      <c r="J720" s="14">
        <v>115</v>
      </c>
      <c r="K720" s="14">
        <v>115</v>
      </c>
      <c r="L720" s="14">
        <v>115</v>
      </c>
      <c r="M720" s="14">
        <f t="shared" si="643"/>
        <v>115</v>
      </c>
      <c r="N720" s="14">
        <f t="shared" si="644"/>
        <v>115</v>
      </c>
      <c r="O720" s="14">
        <f t="shared" si="645"/>
        <v>115</v>
      </c>
      <c r="P720" s="14"/>
      <c r="Q720" s="2"/>
    </row>
    <row r="721" spans="1:17" x14ac:dyDescent="0.3">
      <c r="A721" s="8" t="s">
        <v>951</v>
      </c>
      <c r="B721" s="33" t="s">
        <v>12</v>
      </c>
      <c r="C721" s="8" t="s">
        <v>37</v>
      </c>
      <c r="D721" s="8" t="s">
        <v>1250</v>
      </c>
      <c r="E721" s="8" t="s">
        <v>174</v>
      </c>
      <c r="F721" s="13" t="s">
        <v>471</v>
      </c>
      <c r="G721" s="14">
        <f>G722</f>
        <v>0</v>
      </c>
      <c r="H721" s="14">
        <f t="shared" si="636"/>
        <v>0</v>
      </c>
      <c r="I721" s="14">
        <f t="shared" si="636"/>
        <v>0</v>
      </c>
      <c r="J721" s="14">
        <f t="shared" si="636"/>
        <v>2873.6</v>
      </c>
      <c r="K721" s="14">
        <f t="shared" si="636"/>
        <v>2873.6</v>
      </c>
      <c r="L721" s="14">
        <f t="shared" si="636"/>
        <v>2873.6</v>
      </c>
      <c r="M721" s="14">
        <f t="shared" si="643"/>
        <v>2873.6</v>
      </c>
      <c r="N721" s="14">
        <f t="shared" si="644"/>
        <v>2873.6</v>
      </c>
      <c r="O721" s="14">
        <f t="shared" si="645"/>
        <v>2873.6</v>
      </c>
      <c r="P721" s="14">
        <f t="shared" si="636"/>
        <v>0</v>
      </c>
      <c r="Q721" s="2"/>
    </row>
    <row r="722" spans="1:17" ht="31.5" customHeight="1" x14ac:dyDescent="0.3">
      <c r="A722" s="8" t="s">
        <v>951</v>
      </c>
      <c r="B722" s="33" t="s">
        <v>12</v>
      </c>
      <c r="C722" s="8" t="s">
        <v>37</v>
      </c>
      <c r="D722" s="8" t="s">
        <v>1250</v>
      </c>
      <c r="E722" s="8" t="s">
        <v>1310</v>
      </c>
      <c r="F722" s="13" t="s">
        <v>474</v>
      </c>
      <c r="G722" s="14">
        <v>0</v>
      </c>
      <c r="H722" s="14">
        <v>0</v>
      </c>
      <c r="I722" s="14">
        <v>0</v>
      </c>
      <c r="J722" s="14">
        <v>2873.6</v>
      </c>
      <c r="K722" s="14">
        <v>2873.6</v>
      </c>
      <c r="L722" s="14">
        <v>2873.6</v>
      </c>
      <c r="M722" s="14">
        <f t="shared" si="643"/>
        <v>2873.6</v>
      </c>
      <c r="N722" s="14">
        <f t="shared" si="644"/>
        <v>2873.6</v>
      </c>
      <c r="O722" s="14">
        <f t="shared" si="645"/>
        <v>2873.6</v>
      </c>
      <c r="P722" s="14"/>
      <c r="Q722" s="2"/>
    </row>
    <row r="723" spans="1:17" ht="31.5" customHeight="1" x14ac:dyDescent="0.3">
      <c r="A723" s="8" t="s">
        <v>951</v>
      </c>
      <c r="B723" s="33" t="s">
        <v>12</v>
      </c>
      <c r="C723" s="8" t="s">
        <v>37</v>
      </c>
      <c r="D723" s="8" t="s">
        <v>113</v>
      </c>
      <c r="E723" s="8"/>
      <c r="F723" s="24" t="s">
        <v>680</v>
      </c>
      <c r="G723" s="14">
        <f t="shared" ref="G723:L723" si="646">G724</f>
        <v>98266.1</v>
      </c>
      <c r="H723" s="14">
        <f t="shared" si="646"/>
        <v>98265.8</v>
      </c>
      <c r="I723" s="14">
        <f t="shared" si="646"/>
        <v>98265.5</v>
      </c>
      <c r="J723" s="14">
        <f t="shared" si="646"/>
        <v>0</v>
      </c>
      <c r="K723" s="14">
        <f t="shared" si="646"/>
        <v>0</v>
      </c>
      <c r="L723" s="14">
        <f t="shared" si="646"/>
        <v>0</v>
      </c>
      <c r="M723" s="14">
        <f t="shared" si="595"/>
        <v>98266.1</v>
      </c>
      <c r="N723" s="14">
        <f t="shared" si="596"/>
        <v>98265.8</v>
      </c>
      <c r="O723" s="14">
        <f t="shared" si="597"/>
        <v>98265.5</v>
      </c>
      <c r="P723" s="14">
        <f t="shared" ref="P723" si="647">P724</f>
        <v>0</v>
      </c>
      <c r="Q723" s="2"/>
    </row>
    <row r="724" spans="1:17" ht="31.5" customHeight="1" x14ac:dyDescent="0.3">
      <c r="A724" s="8" t="s">
        <v>951</v>
      </c>
      <c r="B724" s="33" t="s">
        <v>12</v>
      </c>
      <c r="C724" s="8" t="s">
        <v>37</v>
      </c>
      <c r="D724" s="8" t="s">
        <v>114</v>
      </c>
      <c r="E724" s="8"/>
      <c r="F724" s="24" t="s">
        <v>682</v>
      </c>
      <c r="G724" s="14">
        <f t="shared" ref="G724:L724" si="648">G725+G728</f>
        <v>98266.1</v>
      </c>
      <c r="H724" s="14">
        <f t="shared" si="648"/>
        <v>98265.8</v>
      </c>
      <c r="I724" s="14">
        <f t="shared" si="648"/>
        <v>98265.5</v>
      </c>
      <c r="J724" s="14">
        <f t="shared" si="648"/>
        <v>0</v>
      </c>
      <c r="K724" s="14">
        <f t="shared" si="648"/>
        <v>0</v>
      </c>
      <c r="L724" s="14">
        <f t="shared" si="648"/>
        <v>0</v>
      </c>
      <c r="M724" s="14">
        <f t="shared" si="595"/>
        <v>98266.1</v>
      </c>
      <c r="N724" s="14">
        <f t="shared" si="596"/>
        <v>98265.8</v>
      </c>
      <c r="O724" s="14">
        <f t="shared" si="597"/>
        <v>98265.5</v>
      </c>
      <c r="P724" s="14">
        <f t="shared" ref="P724" si="649">P725+P728</f>
        <v>0</v>
      </c>
      <c r="Q724" s="2"/>
    </row>
    <row r="725" spans="1:17" ht="31.5" customHeight="1" x14ac:dyDescent="0.3">
      <c r="A725" s="8" t="s">
        <v>951</v>
      </c>
      <c r="B725" s="33" t="s">
        <v>12</v>
      </c>
      <c r="C725" s="8" t="s">
        <v>37</v>
      </c>
      <c r="D725" s="43" t="s">
        <v>115</v>
      </c>
      <c r="E725" s="8"/>
      <c r="F725" s="24" t="s">
        <v>675</v>
      </c>
      <c r="G725" s="14">
        <f t="shared" ref="G725:L726" si="650">G726</f>
        <v>91282.3</v>
      </c>
      <c r="H725" s="14">
        <f t="shared" si="650"/>
        <v>91282.3</v>
      </c>
      <c r="I725" s="14">
        <f t="shared" si="650"/>
        <v>91282.3</v>
      </c>
      <c r="J725" s="14">
        <f t="shared" si="650"/>
        <v>0</v>
      </c>
      <c r="K725" s="14">
        <f t="shared" si="650"/>
        <v>0</v>
      </c>
      <c r="L725" s="14">
        <f t="shared" si="650"/>
        <v>0</v>
      </c>
      <c r="M725" s="14">
        <f t="shared" si="595"/>
        <v>91282.3</v>
      </c>
      <c r="N725" s="14">
        <f t="shared" si="596"/>
        <v>91282.3</v>
      </c>
      <c r="O725" s="14">
        <f t="shared" si="597"/>
        <v>91282.3</v>
      </c>
      <c r="P725" s="14">
        <f t="shared" ref="P725:P726" si="651">P726</f>
        <v>0</v>
      </c>
      <c r="Q725" s="2"/>
    </row>
    <row r="726" spans="1:17" ht="78.75" customHeight="1" x14ac:dyDescent="0.3">
      <c r="A726" s="8" t="s">
        <v>951</v>
      </c>
      <c r="B726" s="33" t="s">
        <v>12</v>
      </c>
      <c r="C726" s="8" t="s">
        <v>37</v>
      </c>
      <c r="D726" s="43" t="s">
        <v>115</v>
      </c>
      <c r="E726" s="43" t="s">
        <v>202</v>
      </c>
      <c r="F726" s="24" t="s">
        <v>466</v>
      </c>
      <c r="G726" s="14">
        <f t="shared" si="650"/>
        <v>91282.3</v>
      </c>
      <c r="H726" s="14">
        <f t="shared" si="650"/>
        <v>91282.3</v>
      </c>
      <c r="I726" s="14">
        <f t="shared" si="650"/>
        <v>91282.3</v>
      </c>
      <c r="J726" s="14">
        <f t="shared" si="650"/>
        <v>0</v>
      </c>
      <c r="K726" s="14">
        <f t="shared" si="650"/>
        <v>0</v>
      </c>
      <c r="L726" s="14">
        <f t="shared" si="650"/>
        <v>0</v>
      </c>
      <c r="M726" s="14">
        <f t="shared" si="595"/>
        <v>91282.3</v>
      </c>
      <c r="N726" s="14">
        <f t="shared" si="596"/>
        <v>91282.3</v>
      </c>
      <c r="O726" s="14">
        <f t="shared" si="597"/>
        <v>91282.3</v>
      </c>
      <c r="P726" s="14">
        <f t="shared" si="651"/>
        <v>0</v>
      </c>
      <c r="Q726" s="2"/>
    </row>
    <row r="727" spans="1:17" ht="31.5" customHeight="1" x14ac:dyDescent="0.3">
      <c r="A727" s="8" t="s">
        <v>951</v>
      </c>
      <c r="B727" s="33" t="s">
        <v>12</v>
      </c>
      <c r="C727" s="8" t="s">
        <v>37</v>
      </c>
      <c r="D727" s="43" t="s">
        <v>115</v>
      </c>
      <c r="E727" s="43" t="s">
        <v>1058</v>
      </c>
      <c r="F727" s="24" t="s">
        <v>468</v>
      </c>
      <c r="G727" s="14">
        <v>91282.3</v>
      </c>
      <c r="H727" s="14">
        <v>91282.3</v>
      </c>
      <c r="I727" s="14">
        <v>91282.3</v>
      </c>
      <c r="J727" s="14"/>
      <c r="K727" s="14"/>
      <c r="L727" s="14"/>
      <c r="M727" s="14">
        <f t="shared" si="595"/>
        <v>91282.3</v>
      </c>
      <c r="N727" s="14">
        <f t="shared" si="596"/>
        <v>91282.3</v>
      </c>
      <c r="O727" s="14">
        <f t="shared" si="597"/>
        <v>91282.3</v>
      </c>
      <c r="P727" s="14"/>
      <c r="Q727" s="2"/>
    </row>
    <row r="728" spans="1:17" ht="31.5" customHeight="1" x14ac:dyDescent="0.3">
      <c r="A728" s="8" t="s">
        <v>951</v>
      </c>
      <c r="B728" s="33" t="s">
        <v>12</v>
      </c>
      <c r="C728" s="8" t="s">
        <v>37</v>
      </c>
      <c r="D728" s="43" t="s">
        <v>116</v>
      </c>
      <c r="E728" s="8"/>
      <c r="F728" s="24" t="s">
        <v>677</v>
      </c>
      <c r="G728" s="14">
        <f t="shared" ref="G728:L728" si="652">G729+G731+G733</f>
        <v>6983.8</v>
      </c>
      <c r="H728" s="14">
        <f t="shared" si="652"/>
        <v>6983.5</v>
      </c>
      <c r="I728" s="14">
        <f t="shared" si="652"/>
        <v>6983.2</v>
      </c>
      <c r="J728" s="14">
        <f t="shared" si="652"/>
        <v>0</v>
      </c>
      <c r="K728" s="14">
        <f t="shared" si="652"/>
        <v>0</v>
      </c>
      <c r="L728" s="14">
        <f t="shared" si="652"/>
        <v>0</v>
      </c>
      <c r="M728" s="14">
        <f t="shared" si="595"/>
        <v>6983.8</v>
      </c>
      <c r="N728" s="14">
        <f t="shared" si="596"/>
        <v>6983.5</v>
      </c>
      <c r="O728" s="14">
        <f t="shared" si="597"/>
        <v>6983.2</v>
      </c>
      <c r="P728" s="14">
        <f t="shared" ref="P728" si="653">P729+P731+P733</f>
        <v>0</v>
      </c>
      <c r="Q728" s="2"/>
    </row>
    <row r="729" spans="1:17" ht="78.75" customHeight="1" x14ac:dyDescent="0.3">
      <c r="A729" s="8" t="s">
        <v>951</v>
      </c>
      <c r="B729" s="33" t="s">
        <v>12</v>
      </c>
      <c r="C729" s="8" t="s">
        <v>37</v>
      </c>
      <c r="D729" s="43" t="s">
        <v>116</v>
      </c>
      <c r="E729" s="43" t="s">
        <v>202</v>
      </c>
      <c r="F729" s="24" t="s">
        <v>466</v>
      </c>
      <c r="G729" s="14">
        <f t="shared" ref="G729:L729" si="654">G730</f>
        <v>665</v>
      </c>
      <c r="H729" s="14">
        <f t="shared" si="654"/>
        <v>665</v>
      </c>
      <c r="I729" s="14">
        <f t="shared" si="654"/>
        <v>665</v>
      </c>
      <c r="J729" s="14">
        <f t="shared" si="654"/>
        <v>0</v>
      </c>
      <c r="K729" s="14">
        <f t="shared" si="654"/>
        <v>0</v>
      </c>
      <c r="L729" s="14">
        <f t="shared" si="654"/>
        <v>0</v>
      </c>
      <c r="M729" s="14">
        <f t="shared" si="595"/>
        <v>665</v>
      </c>
      <c r="N729" s="14">
        <f t="shared" si="596"/>
        <v>665</v>
      </c>
      <c r="O729" s="14">
        <f t="shared" si="597"/>
        <v>665</v>
      </c>
      <c r="P729" s="14">
        <f t="shared" ref="P729" si="655">P730</f>
        <v>0</v>
      </c>
      <c r="Q729" s="2"/>
    </row>
    <row r="730" spans="1:17" ht="31.5" customHeight="1" x14ac:dyDescent="0.3">
      <c r="A730" s="8" t="s">
        <v>951</v>
      </c>
      <c r="B730" s="33" t="s">
        <v>12</v>
      </c>
      <c r="C730" s="8" t="s">
        <v>37</v>
      </c>
      <c r="D730" s="43" t="s">
        <v>116</v>
      </c>
      <c r="E730" s="43" t="s">
        <v>1058</v>
      </c>
      <c r="F730" s="24" t="s">
        <v>468</v>
      </c>
      <c r="G730" s="14">
        <v>665</v>
      </c>
      <c r="H730" s="14">
        <v>665</v>
      </c>
      <c r="I730" s="14">
        <v>665</v>
      </c>
      <c r="J730" s="14"/>
      <c r="K730" s="14"/>
      <c r="L730" s="14"/>
      <c r="M730" s="14">
        <f t="shared" si="595"/>
        <v>665</v>
      </c>
      <c r="N730" s="14">
        <f t="shared" si="596"/>
        <v>665</v>
      </c>
      <c r="O730" s="14">
        <f t="shared" si="597"/>
        <v>665</v>
      </c>
      <c r="P730" s="14"/>
      <c r="Q730" s="2"/>
    </row>
    <row r="731" spans="1:17" ht="31.5" customHeight="1" x14ac:dyDescent="0.3">
      <c r="A731" s="8" t="s">
        <v>951</v>
      </c>
      <c r="B731" s="33" t="s">
        <v>12</v>
      </c>
      <c r="C731" s="8" t="s">
        <v>37</v>
      </c>
      <c r="D731" s="43" t="s">
        <v>116</v>
      </c>
      <c r="E731" s="43" t="s">
        <v>150</v>
      </c>
      <c r="F731" s="24" t="s">
        <v>469</v>
      </c>
      <c r="G731" s="14">
        <f t="shared" ref="G731:L731" si="656">G732</f>
        <v>6318</v>
      </c>
      <c r="H731" s="14">
        <f t="shared" si="656"/>
        <v>6318</v>
      </c>
      <c r="I731" s="14">
        <f t="shared" si="656"/>
        <v>6318</v>
      </c>
      <c r="J731" s="14">
        <f t="shared" si="656"/>
        <v>0</v>
      </c>
      <c r="K731" s="14">
        <f t="shared" si="656"/>
        <v>0</v>
      </c>
      <c r="L731" s="14">
        <f t="shared" si="656"/>
        <v>0</v>
      </c>
      <c r="M731" s="14">
        <f t="shared" si="595"/>
        <v>6318</v>
      </c>
      <c r="N731" s="14">
        <f t="shared" si="596"/>
        <v>6318</v>
      </c>
      <c r="O731" s="14">
        <f t="shared" si="597"/>
        <v>6318</v>
      </c>
      <c r="P731" s="14">
        <f t="shared" ref="P731" si="657">P732</f>
        <v>0</v>
      </c>
      <c r="Q731" s="2"/>
    </row>
    <row r="732" spans="1:17" ht="31.5" customHeight="1" x14ac:dyDescent="0.3">
      <c r="A732" s="8" t="s">
        <v>951</v>
      </c>
      <c r="B732" s="33" t="s">
        <v>12</v>
      </c>
      <c r="C732" s="8" t="s">
        <v>37</v>
      </c>
      <c r="D732" s="43" t="s">
        <v>116</v>
      </c>
      <c r="E732" s="8" t="s">
        <v>1074</v>
      </c>
      <c r="F732" s="24" t="s">
        <v>470</v>
      </c>
      <c r="G732" s="14">
        <v>6318</v>
      </c>
      <c r="H732" s="14">
        <v>6318</v>
      </c>
      <c r="I732" s="14">
        <v>6318</v>
      </c>
      <c r="J732" s="14"/>
      <c r="K732" s="14"/>
      <c r="L732" s="14"/>
      <c r="M732" s="14">
        <f t="shared" si="595"/>
        <v>6318</v>
      </c>
      <c r="N732" s="14">
        <f t="shared" si="596"/>
        <v>6318</v>
      </c>
      <c r="O732" s="14">
        <f t="shared" si="597"/>
        <v>6318</v>
      </c>
      <c r="P732" s="14"/>
      <c r="Q732" s="2"/>
    </row>
    <row r="733" spans="1:17" ht="15.75" customHeight="1" x14ac:dyDescent="0.3">
      <c r="A733" s="8" t="s">
        <v>951</v>
      </c>
      <c r="B733" s="33" t="s">
        <v>12</v>
      </c>
      <c r="C733" s="8" t="s">
        <v>37</v>
      </c>
      <c r="D733" s="43" t="s">
        <v>116</v>
      </c>
      <c r="E733" s="43" t="s">
        <v>236</v>
      </c>
      <c r="F733" s="24" t="s">
        <v>482</v>
      </c>
      <c r="G733" s="14">
        <f t="shared" ref="G733:L733" si="658">G734</f>
        <v>0.8</v>
      </c>
      <c r="H733" s="14">
        <f t="shared" si="658"/>
        <v>0.5</v>
      </c>
      <c r="I733" s="14">
        <f t="shared" si="658"/>
        <v>0.2</v>
      </c>
      <c r="J733" s="14">
        <f t="shared" si="658"/>
        <v>0</v>
      </c>
      <c r="K733" s="14">
        <f t="shared" si="658"/>
        <v>0</v>
      </c>
      <c r="L733" s="14">
        <f t="shared" si="658"/>
        <v>0</v>
      </c>
      <c r="M733" s="14">
        <f t="shared" si="595"/>
        <v>0.8</v>
      </c>
      <c r="N733" s="14">
        <f t="shared" si="596"/>
        <v>0.5</v>
      </c>
      <c r="O733" s="14">
        <f t="shared" si="597"/>
        <v>0.2</v>
      </c>
      <c r="P733" s="14">
        <f t="shared" ref="P733" si="659">P734</f>
        <v>0</v>
      </c>
      <c r="Q733" s="2"/>
    </row>
    <row r="734" spans="1:17" ht="15.75" customHeight="1" x14ac:dyDescent="0.3">
      <c r="A734" s="8" t="s">
        <v>951</v>
      </c>
      <c r="B734" s="33" t="s">
        <v>12</v>
      </c>
      <c r="C734" s="8" t="s">
        <v>37</v>
      </c>
      <c r="D734" s="43" t="s">
        <v>116</v>
      </c>
      <c r="E734" s="43" t="s">
        <v>1318</v>
      </c>
      <c r="F734" s="24" t="s">
        <v>484</v>
      </c>
      <c r="G734" s="14">
        <v>0.8</v>
      </c>
      <c r="H734" s="14">
        <v>0.5</v>
      </c>
      <c r="I734" s="14">
        <v>0.2</v>
      </c>
      <c r="J734" s="14"/>
      <c r="K734" s="14"/>
      <c r="L734" s="14"/>
      <c r="M734" s="14">
        <f t="shared" si="595"/>
        <v>0.8</v>
      </c>
      <c r="N734" s="14">
        <f t="shared" si="596"/>
        <v>0.5</v>
      </c>
      <c r="O734" s="14">
        <f t="shared" si="597"/>
        <v>0.2</v>
      </c>
      <c r="P734" s="14"/>
      <c r="Q734" s="2"/>
    </row>
    <row r="735" spans="1:17" s="3" customFormat="1" ht="15.75" customHeight="1" x14ac:dyDescent="0.3">
      <c r="A735" s="10" t="s">
        <v>951</v>
      </c>
      <c r="B735" s="10" t="s">
        <v>38</v>
      </c>
      <c r="C735" s="10"/>
      <c r="D735" s="10"/>
      <c r="E735" s="10"/>
      <c r="F735" s="5" t="s">
        <v>40</v>
      </c>
      <c r="G735" s="15">
        <f>G736+G796+G807</f>
        <v>421700.69999999995</v>
      </c>
      <c r="H735" s="15">
        <f>H736+H796+H807</f>
        <v>424258.89999999991</v>
      </c>
      <c r="I735" s="15">
        <f>I736+I796+I807</f>
        <v>420529.30000000005</v>
      </c>
      <c r="J735" s="15">
        <f t="shared" ref="J735:L735" si="660">J736+J796+J807</f>
        <v>18856.099999999999</v>
      </c>
      <c r="K735" s="15">
        <f t="shared" si="660"/>
        <v>0</v>
      </c>
      <c r="L735" s="15">
        <f t="shared" si="660"/>
        <v>0</v>
      </c>
      <c r="M735" s="15">
        <f t="shared" si="595"/>
        <v>440556.79999999993</v>
      </c>
      <c r="N735" s="15">
        <f t="shared" si="596"/>
        <v>424258.89999999991</v>
      </c>
      <c r="O735" s="15">
        <f t="shared" si="597"/>
        <v>420529.30000000005</v>
      </c>
      <c r="P735" s="15">
        <f>P736+P796+P807</f>
        <v>0</v>
      </c>
    </row>
    <row r="736" spans="1:17" s="9" customFormat="1" ht="15.75" customHeight="1" x14ac:dyDescent="0.3">
      <c r="A736" s="11" t="s">
        <v>951</v>
      </c>
      <c r="B736" s="11" t="s">
        <v>38</v>
      </c>
      <c r="C736" s="11" t="s">
        <v>30</v>
      </c>
      <c r="D736" s="11"/>
      <c r="E736" s="11"/>
      <c r="F736" s="7" t="s">
        <v>41</v>
      </c>
      <c r="G736" s="16">
        <f t="shared" ref="G736:L736" si="661">G737+G752</f>
        <v>204777.4</v>
      </c>
      <c r="H736" s="16">
        <f t="shared" si="661"/>
        <v>208325.39999999997</v>
      </c>
      <c r="I736" s="16">
        <f t="shared" si="661"/>
        <v>209501.4</v>
      </c>
      <c r="J736" s="16">
        <f t="shared" si="661"/>
        <v>0</v>
      </c>
      <c r="K736" s="16">
        <f t="shared" si="661"/>
        <v>0</v>
      </c>
      <c r="L736" s="16">
        <f t="shared" si="661"/>
        <v>0</v>
      </c>
      <c r="M736" s="16">
        <f t="shared" si="595"/>
        <v>204777.4</v>
      </c>
      <c r="N736" s="16">
        <f t="shared" si="596"/>
        <v>208325.39999999997</v>
      </c>
      <c r="O736" s="16">
        <f t="shared" si="597"/>
        <v>209501.4</v>
      </c>
      <c r="P736" s="16">
        <f t="shared" ref="P736" si="662">P737+P752</f>
        <v>0</v>
      </c>
    </row>
    <row r="737" spans="1:17" ht="31.5" customHeight="1" x14ac:dyDescent="0.3">
      <c r="A737" s="8" t="s">
        <v>951</v>
      </c>
      <c r="B737" s="8" t="s">
        <v>38</v>
      </c>
      <c r="C737" s="8" t="s">
        <v>30</v>
      </c>
      <c r="D737" s="8" t="s">
        <v>176</v>
      </c>
      <c r="E737" s="8"/>
      <c r="F737" s="13" t="s">
        <v>509</v>
      </c>
      <c r="G737" s="14">
        <f t="shared" ref="G737:L738" si="663">G738</f>
        <v>4895.1000000000004</v>
      </c>
      <c r="H737" s="14">
        <f t="shared" si="663"/>
        <v>4895.1000000000004</v>
      </c>
      <c r="I737" s="14">
        <f t="shared" si="663"/>
        <v>4895.1000000000004</v>
      </c>
      <c r="J737" s="14">
        <f t="shared" si="663"/>
        <v>0</v>
      </c>
      <c r="K737" s="14">
        <f t="shared" si="663"/>
        <v>0</v>
      </c>
      <c r="L737" s="14">
        <f t="shared" si="663"/>
        <v>0</v>
      </c>
      <c r="M737" s="14">
        <f t="shared" si="595"/>
        <v>4895.1000000000004</v>
      </c>
      <c r="N737" s="14">
        <f t="shared" si="596"/>
        <v>4895.1000000000004</v>
      </c>
      <c r="O737" s="14">
        <f t="shared" si="597"/>
        <v>4895.1000000000004</v>
      </c>
      <c r="P737" s="14">
        <f t="shared" ref="P737:P738" si="664">P738</f>
        <v>0</v>
      </c>
      <c r="Q737" s="2"/>
    </row>
    <row r="738" spans="1:17" ht="63" customHeight="1" x14ac:dyDescent="0.3">
      <c r="A738" s="8" t="s">
        <v>951</v>
      </c>
      <c r="B738" s="8" t="s">
        <v>38</v>
      </c>
      <c r="C738" s="8" t="s">
        <v>30</v>
      </c>
      <c r="D738" s="8" t="s">
        <v>177</v>
      </c>
      <c r="E738" s="8"/>
      <c r="F738" s="13" t="s">
        <v>1241</v>
      </c>
      <c r="G738" s="14">
        <f t="shared" si="663"/>
        <v>4895.1000000000004</v>
      </c>
      <c r="H738" s="14">
        <f t="shared" si="663"/>
        <v>4895.1000000000004</v>
      </c>
      <c r="I738" s="14">
        <f t="shared" si="663"/>
        <v>4895.1000000000004</v>
      </c>
      <c r="J738" s="14">
        <f t="shared" si="663"/>
        <v>0</v>
      </c>
      <c r="K738" s="14">
        <f t="shared" si="663"/>
        <v>0</v>
      </c>
      <c r="L738" s="14">
        <f t="shared" si="663"/>
        <v>0</v>
      </c>
      <c r="M738" s="14">
        <f t="shared" ref="M738:M805" si="665">G738+J738</f>
        <v>4895.1000000000004</v>
      </c>
      <c r="N738" s="14">
        <f t="shared" ref="N738:N805" si="666">H738+K738</f>
        <v>4895.1000000000004</v>
      </c>
      <c r="O738" s="14">
        <f t="shared" ref="O738:O805" si="667">I738+L738</f>
        <v>4895.1000000000004</v>
      </c>
      <c r="P738" s="14">
        <f t="shared" si="664"/>
        <v>0</v>
      </c>
      <c r="Q738" s="2"/>
    </row>
    <row r="739" spans="1:17" ht="47.25" customHeight="1" x14ac:dyDescent="0.3">
      <c r="A739" s="8" t="s">
        <v>951</v>
      </c>
      <c r="B739" s="8" t="s">
        <v>38</v>
      </c>
      <c r="C739" s="8" t="s">
        <v>30</v>
      </c>
      <c r="D739" s="8" t="s">
        <v>198</v>
      </c>
      <c r="E739" s="8"/>
      <c r="F739" s="13" t="s">
        <v>510</v>
      </c>
      <c r="G739" s="14">
        <f>G744+G740+G748</f>
        <v>4895.1000000000004</v>
      </c>
      <c r="H739" s="14">
        <f t="shared" ref="H739:L739" si="668">H744+H740+H748</f>
        <v>4895.1000000000004</v>
      </c>
      <c r="I739" s="14">
        <f t="shared" si="668"/>
        <v>4895.1000000000004</v>
      </c>
      <c r="J739" s="14">
        <f t="shared" si="668"/>
        <v>0</v>
      </c>
      <c r="K739" s="14">
        <f t="shared" si="668"/>
        <v>0</v>
      </c>
      <c r="L739" s="14">
        <f t="shared" si="668"/>
        <v>0</v>
      </c>
      <c r="M739" s="14">
        <f t="shared" si="665"/>
        <v>4895.1000000000004</v>
      </c>
      <c r="N739" s="14">
        <f t="shared" si="666"/>
        <v>4895.1000000000004</v>
      </c>
      <c r="O739" s="14">
        <f t="shared" si="667"/>
        <v>4895.1000000000004</v>
      </c>
      <c r="P739" s="14">
        <f t="shared" ref="P739" si="669">P744+P740+P748</f>
        <v>0</v>
      </c>
      <c r="Q739" s="2"/>
    </row>
    <row r="740" spans="1:17" ht="47.25" hidden="1" customHeight="1" x14ac:dyDescent="0.25">
      <c r="A740" s="8" t="s">
        <v>951</v>
      </c>
      <c r="B740" s="8" t="s">
        <v>38</v>
      </c>
      <c r="C740" s="8" t="s">
        <v>30</v>
      </c>
      <c r="D740" s="8" t="s">
        <v>199</v>
      </c>
      <c r="E740" s="8"/>
      <c r="F740" s="18" t="s">
        <v>779</v>
      </c>
      <c r="G740" s="14">
        <f t="shared" ref="G740:L740" si="670">G741</f>
        <v>2097.9</v>
      </c>
      <c r="H740" s="14">
        <f t="shared" si="670"/>
        <v>2097.9</v>
      </c>
      <c r="I740" s="14">
        <f t="shared" si="670"/>
        <v>2097.9</v>
      </c>
      <c r="J740" s="14">
        <f t="shared" si="670"/>
        <v>-2097.9</v>
      </c>
      <c r="K740" s="14">
        <f t="shared" si="670"/>
        <v>-2097.9</v>
      </c>
      <c r="L740" s="14">
        <f t="shared" si="670"/>
        <v>-2097.9</v>
      </c>
      <c r="M740" s="14">
        <f t="shared" si="665"/>
        <v>0</v>
      </c>
      <c r="N740" s="14">
        <f t="shared" si="666"/>
        <v>0</v>
      </c>
      <c r="O740" s="14">
        <f t="shared" si="667"/>
        <v>0</v>
      </c>
      <c r="P740" s="14">
        <f t="shared" ref="P740" si="671">P741</f>
        <v>0</v>
      </c>
      <c r="Q740" s="3">
        <v>0</v>
      </c>
    </row>
    <row r="741" spans="1:17" ht="31.5" hidden="1" customHeight="1" x14ac:dyDescent="0.25">
      <c r="A741" s="8" t="s">
        <v>951</v>
      </c>
      <c r="B741" s="8" t="s">
        <v>38</v>
      </c>
      <c r="C741" s="8" t="s">
        <v>30</v>
      </c>
      <c r="D741" s="8" t="s">
        <v>199</v>
      </c>
      <c r="E741" s="43" t="s">
        <v>172</v>
      </c>
      <c r="F741" s="24" t="s">
        <v>479</v>
      </c>
      <c r="G741" s="14">
        <f t="shared" ref="G741:L741" si="672">G742+G743</f>
        <v>2097.9</v>
      </c>
      <c r="H741" s="14">
        <f t="shared" si="672"/>
        <v>2097.9</v>
      </c>
      <c r="I741" s="14">
        <f t="shared" si="672"/>
        <v>2097.9</v>
      </c>
      <c r="J741" s="14">
        <f t="shared" si="672"/>
        <v>-2097.9</v>
      </c>
      <c r="K741" s="14">
        <f t="shared" si="672"/>
        <v>-2097.9</v>
      </c>
      <c r="L741" s="14">
        <f t="shared" si="672"/>
        <v>-2097.9</v>
      </c>
      <c r="M741" s="14">
        <f t="shared" si="665"/>
        <v>0</v>
      </c>
      <c r="N741" s="14">
        <f t="shared" si="666"/>
        <v>0</v>
      </c>
      <c r="O741" s="14">
        <f t="shared" si="667"/>
        <v>0</v>
      </c>
      <c r="P741" s="14">
        <f t="shared" ref="P741" si="673">P742+P743</f>
        <v>0</v>
      </c>
      <c r="Q741" s="3">
        <v>0</v>
      </c>
    </row>
    <row r="742" spans="1:17" ht="15.75" hidden="1" customHeight="1" x14ac:dyDescent="0.25">
      <c r="A742" s="8" t="s">
        <v>951</v>
      </c>
      <c r="B742" s="8" t="s">
        <v>38</v>
      </c>
      <c r="C742" s="8" t="s">
        <v>30</v>
      </c>
      <c r="D742" s="8" t="s">
        <v>199</v>
      </c>
      <c r="E742" s="8" t="s">
        <v>1315</v>
      </c>
      <c r="F742" s="13" t="s">
        <v>480</v>
      </c>
      <c r="G742" s="14">
        <v>251.7</v>
      </c>
      <c r="H742" s="14">
        <v>251.7</v>
      </c>
      <c r="I742" s="14">
        <v>251.7</v>
      </c>
      <c r="J742" s="14">
        <v>-251.7</v>
      </c>
      <c r="K742" s="14">
        <v>-251.7</v>
      </c>
      <c r="L742" s="14">
        <v>-251.7</v>
      </c>
      <c r="M742" s="14">
        <f t="shared" si="665"/>
        <v>0</v>
      </c>
      <c r="N742" s="14">
        <f t="shared" si="666"/>
        <v>0</v>
      </c>
      <c r="O742" s="14">
        <f t="shared" si="667"/>
        <v>0</v>
      </c>
      <c r="P742" s="14"/>
      <c r="Q742" s="3">
        <v>0</v>
      </c>
    </row>
    <row r="743" spans="1:17" ht="15.75" hidden="1" customHeight="1" x14ac:dyDescent="0.25">
      <c r="A743" s="8" t="s">
        <v>951</v>
      </c>
      <c r="B743" s="8" t="s">
        <v>38</v>
      </c>
      <c r="C743" s="8" t="s">
        <v>30</v>
      </c>
      <c r="D743" s="8" t="s">
        <v>199</v>
      </c>
      <c r="E743" s="33" t="s">
        <v>1048</v>
      </c>
      <c r="F743" s="18" t="s">
        <v>489</v>
      </c>
      <c r="G743" s="14">
        <v>1846.2</v>
      </c>
      <c r="H743" s="14">
        <v>1846.2</v>
      </c>
      <c r="I743" s="14">
        <v>1846.2</v>
      </c>
      <c r="J743" s="14">
        <v>-1846.2</v>
      </c>
      <c r="K743" s="14">
        <v>-1846.2</v>
      </c>
      <c r="L743" s="14">
        <v>-1846.2</v>
      </c>
      <c r="M743" s="14">
        <f t="shared" si="665"/>
        <v>0</v>
      </c>
      <c r="N743" s="14">
        <f t="shared" si="666"/>
        <v>0</v>
      </c>
      <c r="O743" s="14">
        <f t="shared" si="667"/>
        <v>0</v>
      </c>
      <c r="P743" s="14"/>
      <c r="Q743" s="3">
        <v>0</v>
      </c>
    </row>
    <row r="744" spans="1:17" ht="47.25" hidden="1" customHeight="1" x14ac:dyDescent="0.25">
      <c r="A744" s="8" t="s">
        <v>951</v>
      </c>
      <c r="B744" s="8" t="s">
        <v>38</v>
      </c>
      <c r="C744" s="8" t="s">
        <v>30</v>
      </c>
      <c r="D744" s="8" t="s">
        <v>1075</v>
      </c>
      <c r="E744" s="8"/>
      <c r="F744" s="13" t="s">
        <v>1137</v>
      </c>
      <c r="G744" s="14">
        <f t="shared" ref="G744:L744" si="674">G745</f>
        <v>2797.2</v>
      </c>
      <c r="H744" s="14">
        <f t="shared" si="674"/>
        <v>2797.2</v>
      </c>
      <c r="I744" s="14">
        <f t="shared" si="674"/>
        <v>2797.2</v>
      </c>
      <c r="J744" s="14">
        <f t="shared" si="674"/>
        <v>-2797.2</v>
      </c>
      <c r="K744" s="14">
        <f t="shared" si="674"/>
        <v>-2797.2</v>
      </c>
      <c r="L744" s="14">
        <f t="shared" si="674"/>
        <v>-2797.2</v>
      </c>
      <c r="M744" s="14">
        <f t="shared" si="665"/>
        <v>0</v>
      </c>
      <c r="N744" s="14">
        <f t="shared" si="666"/>
        <v>0</v>
      </c>
      <c r="O744" s="14">
        <f t="shared" si="667"/>
        <v>0</v>
      </c>
      <c r="P744" s="14">
        <f t="shared" ref="P744" si="675">P745</f>
        <v>0</v>
      </c>
      <c r="Q744" s="3">
        <v>0</v>
      </c>
    </row>
    <row r="745" spans="1:17" ht="31.5" hidden="1" customHeight="1" x14ac:dyDescent="0.25">
      <c r="A745" s="8" t="s">
        <v>951</v>
      </c>
      <c r="B745" s="8" t="s">
        <v>38</v>
      </c>
      <c r="C745" s="8" t="s">
        <v>30</v>
      </c>
      <c r="D745" s="8" t="s">
        <v>1075</v>
      </c>
      <c r="E745" s="43" t="s">
        <v>172</v>
      </c>
      <c r="F745" s="24" t="s">
        <v>479</v>
      </c>
      <c r="G745" s="14">
        <f t="shared" ref="G745:L745" si="676">G746+G747</f>
        <v>2797.2</v>
      </c>
      <c r="H745" s="14">
        <f t="shared" si="676"/>
        <v>2797.2</v>
      </c>
      <c r="I745" s="14">
        <f t="shared" si="676"/>
        <v>2797.2</v>
      </c>
      <c r="J745" s="14">
        <f t="shared" si="676"/>
        <v>-2797.2</v>
      </c>
      <c r="K745" s="14">
        <f t="shared" si="676"/>
        <v>-2797.2</v>
      </c>
      <c r="L745" s="14">
        <f t="shared" si="676"/>
        <v>-2797.2</v>
      </c>
      <c r="M745" s="14">
        <f t="shared" si="665"/>
        <v>0</v>
      </c>
      <c r="N745" s="14">
        <f t="shared" si="666"/>
        <v>0</v>
      </c>
      <c r="O745" s="14">
        <f t="shared" si="667"/>
        <v>0</v>
      </c>
      <c r="P745" s="14">
        <f t="shared" ref="P745" si="677">P746+P747</f>
        <v>0</v>
      </c>
      <c r="Q745" s="3">
        <v>0</v>
      </c>
    </row>
    <row r="746" spans="1:17" ht="15.75" hidden="1" customHeight="1" x14ac:dyDescent="0.25">
      <c r="A746" s="8" t="s">
        <v>951</v>
      </c>
      <c r="B746" s="8" t="s">
        <v>38</v>
      </c>
      <c r="C746" s="8" t="s">
        <v>30</v>
      </c>
      <c r="D746" s="8" t="s">
        <v>1075</v>
      </c>
      <c r="E746" s="8" t="s">
        <v>1315</v>
      </c>
      <c r="F746" s="13" t="s">
        <v>480</v>
      </c>
      <c r="G746" s="14">
        <v>475.5</v>
      </c>
      <c r="H746" s="14">
        <v>475.5</v>
      </c>
      <c r="I746" s="14">
        <v>475.5</v>
      </c>
      <c r="J746" s="14">
        <v>-475.5</v>
      </c>
      <c r="K746" s="14">
        <v>-475.5</v>
      </c>
      <c r="L746" s="14">
        <v>-475.5</v>
      </c>
      <c r="M746" s="14">
        <f t="shared" si="665"/>
        <v>0</v>
      </c>
      <c r="N746" s="14">
        <f t="shared" si="666"/>
        <v>0</v>
      </c>
      <c r="O746" s="14">
        <f t="shared" si="667"/>
        <v>0</v>
      </c>
      <c r="P746" s="14"/>
      <c r="Q746" s="3">
        <v>0</v>
      </c>
    </row>
    <row r="747" spans="1:17" ht="15.75" hidden="1" customHeight="1" x14ac:dyDescent="0.25">
      <c r="A747" s="8" t="s">
        <v>951</v>
      </c>
      <c r="B747" s="8" t="s">
        <v>38</v>
      </c>
      <c r="C747" s="8" t="s">
        <v>30</v>
      </c>
      <c r="D747" s="8" t="s">
        <v>1075</v>
      </c>
      <c r="E747" s="33" t="s">
        <v>1048</v>
      </c>
      <c r="F747" s="18" t="s">
        <v>489</v>
      </c>
      <c r="G747" s="14">
        <v>2321.6999999999998</v>
      </c>
      <c r="H747" s="14">
        <v>2321.6999999999998</v>
      </c>
      <c r="I747" s="14">
        <v>2321.6999999999998</v>
      </c>
      <c r="J747" s="14">
        <v>-2321.6999999999998</v>
      </c>
      <c r="K747" s="14">
        <v>-2321.6999999999998</v>
      </c>
      <c r="L747" s="14">
        <v>-2321.6999999999998</v>
      </c>
      <c r="M747" s="14">
        <f t="shared" si="665"/>
        <v>0</v>
      </c>
      <c r="N747" s="14">
        <f t="shared" si="666"/>
        <v>0</v>
      </c>
      <c r="O747" s="14">
        <f t="shared" si="667"/>
        <v>0</v>
      </c>
      <c r="P747" s="14"/>
      <c r="Q747" s="3">
        <v>0</v>
      </c>
    </row>
    <row r="748" spans="1:17" ht="46.8" x14ac:dyDescent="0.3">
      <c r="A748" s="8" t="s">
        <v>951</v>
      </c>
      <c r="B748" s="8" t="s">
        <v>38</v>
      </c>
      <c r="C748" s="8" t="s">
        <v>30</v>
      </c>
      <c r="D748" s="8" t="s">
        <v>1271</v>
      </c>
      <c r="E748" s="43"/>
      <c r="F748" s="13" t="s">
        <v>1137</v>
      </c>
      <c r="G748" s="14">
        <f>G749</f>
        <v>0</v>
      </c>
      <c r="H748" s="14">
        <f t="shared" ref="H748:P748" si="678">H749</f>
        <v>0</v>
      </c>
      <c r="I748" s="14">
        <f t="shared" si="678"/>
        <v>0</v>
      </c>
      <c r="J748" s="14">
        <f t="shared" si="678"/>
        <v>4895.0999999999995</v>
      </c>
      <c r="K748" s="14">
        <f t="shared" si="678"/>
        <v>4895.0999999999995</v>
      </c>
      <c r="L748" s="14">
        <f t="shared" si="678"/>
        <v>4895.0999999999995</v>
      </c>
      <c r="M748" s="14">
        <f t="shared" ref="M748:M751" si="679">G748+J748</f>
        <v>4895.0999999999995</v>
      </c>
      <c r="N748" s="14">
        <f t="shared" ref="N748:N751" si="680">H748+K748</f>
        <v>4895.0999999999995</v>
      </c>
      <c r="O748" s="14">
        <f t="shared" ref="O748:O751" si="681">I748+L748</f>
        <v>4895.0999999999995</v>
      </c>
      <c r="P748" s="14">
        <f t="shared" si="678"/>
        <v>0</v>
      </c>
      <c r="Q748" s="2"/>
    </row>
    <row r="749" spans="1:17" ht="31.2" x14ac:dyDescent="0.3">
      <c r="A749" s="8" t="s">
        <v>951</v>
      </c>
      <c r="B749" s="8" t="s">
        <v>38</v>
      </c>
      <c r="C749" s="8" t="s">
        <v>30</v>
      </c>
      <c r="D749" s="8" t="s">
        <v>1271</v>
      </c>
      <c r="E749" s="43" t="s">
        <v>172</v>
      </c>
      <c r="F749" s="24" t="s">
        <v>479</v>
      </c>
      <c r="G749" s="14">
        <f>G750+G751</f>
        <v>0</v>
      </c>
      <c r="H749" s="14">
        <f t="shared" ref="H749:P749" si="682">H750+H751</f>
        <v>0</v>
      </c>
      <c r="I749" s="14">
        <f t="shared" si="682"/>
        <v>0</v>
      </c>
      <c r="J749" s="14">
        <f t="shared" si="682"/>
        <v>4895.0999999999995</v>
      </c>
      <c r="K749" s="14">
        <f t="shared" si="682"/>
        <v>4895.0999999999995</v>
      </c>
      <c r="L749" s="14">
        <f t="shared" si="682"/>
        <v>4895.0999999999995</v>
      </c>
      <c r="M749" s="14">
        <f t="shared" si="679"/>
        <v>4895.0999999999995</v>
      </c>
      <c r="N749" s="14">
        <f t="shared" si="680"/>
        <v>4895.0999999999995</v>
      </c>
      <c r="O749" s="14">
        <f t="shared" si="681"/>
        <v>4895.0999999999995</v>
      </c>
      <c r="P749" s="14">
        <f t="shared" si="682"/>
        <v>0</v>
      </c>
      <c r="Q749" s="2"/>
    </row>
    <row r="750" spans="1:17" ht="15.75" customHeight="1" x14ac:dyDescent="0.3">
      <c r="A750" s="8" t="s">
        <v>951</v>
      </c>
      <c r="B750" s="8" t="s">
        <v>38</v>
      </c>
      <c r="C750" s="8" t="s">
        <v>30</v>
      </c>
      <c r="D750" s="8" t="s">
        <v>1271</v>
      </c>
      <c r="E750" s="8" t="s">
        <v>1315</v>
      </c>
      <c r="F750" s="13" t="s">
        <v>480</v>
      </c>
      <c r="G750" s="14">
        <v>0</v>
      </c>
      <c r="H750" s="14">
        <v>0</v>
      </c>
      <c r="I750" s="14">
        <v>0</v>
      </c>
      <c r="J750" s="14">
        <v>727.2</v>
      </c>
      <c r="K750" s="14">
        <v>727.2</v>
      </c>
      <c r="L750" s="14">
        <v>727.2</v>
      </c>
      <c r="M750" s="14">
        <f t="shared" si="679"/>
        <v>727.2</v>
      </c>
      <c r="N750" s="14">
        <f t="shared" si="680"/>
        <v>727.2</v>
      </c>
      <c r="O750" s="14">
        <f t="shared" si="681"/>
        <v>727.2</v>
      </c>
      <c r="P750" s="14"/>
      <c r="Q750" s="2"/>
    </row>
    <row r="751" spans="1:17" ht="15.75" customHeight="1" x14ac:dyDescent="0.3">
      <c r="A751" s="8" t="s">
        <v>951</v>
      </c>
      <c r="B751" s="8" t="s">
        <v>38</v>
      </c>
      <c r="C751" s="8" t="s">
        <v>30</v>
      </c>
      <c r="D751" s="8" t="s">
        <v>1271</v>
      </c>
      <c r="E751" s="33" t="s">
        <v>1048</v>
      </c>
      <c r="F751" s="18" t="s">
        <v>489</v>
      </c>
      <c r="G751" s="14">
        <v>0</v>
      </c>
      <c r="H751" s="14">
        <v>0</v>
      </c>
      <c r="I751" s="14">
        <v>0</v>
      </c>
      <c r="J751" s="14">
        <v>4167.8999999999996</v>
      </c>
      <c r="K751" s="14">
        <v>4167.8999999999996</v>
      </c>
      <c r="L751" s="14">
        <v>4167.8999999999996</v>
      </c>
      <c r="M751" s="14">
        <f t="shared" si="679"/>
        <v>4167.8999999999996</v>
      </c>
      <c r="N751" s="14">
        <f t="shared" si="680"/>
        <v>4167.8999999999996</v>
      </c>
      <c r="O751" s="14">
        <f t="shared" si="681"/>
        <v>4167.8999999999996</v>
      </c>
      <c r="P751" s="14"/>
      <c r="Q751" s="2"/>
    </row>
    <row r="752" spans="1:17" ht="47.25" customHeight="1" x14ac:dyDescent="0.3">
      <c r="A752" s="8" t="s">
        <v>951</v>
      </c>
      <c r="B752" s="8" t="s">
        <v>38</v>
      </c>
      <c r="C752" s="8" t="s">
        <v>30</v>
      </c>
      <c r="D752" s="8" t="s">
        <v>117</v>
      </c>
      <c r="E752" s="8"/>
      <c r="F752" s="18" t="s">
        <v>636</v>
      </c>
      <c r="G752" s="14">
        <f>G753+G761+G782+G775</f>
        <v>199882.3</v>
      </c>
      <c r="H752" s="14">
        <f>H753+H761+H782+H775</f>
        <v>203430.29999999996</v>
      </c>
      <c r="I752" s="14">
        <f>I753+I761+I782+I775</f>
        <v>204606.3</v>
      </c>
      <c r="J752" s="14">
        <f t="shared" ref="J752:L752" si="683">J753+J761+J782+J775</f>
        <v>0</v>
      </c>
      <c r="K752" s="14">
        <f t="shared" si="683"/>
        <v>0</v>
      </c>
      <c r="L752" s="14">
        <f t="shared" si="683"/>
        <v>0</v>
      </c>
      <c r="M752" s="14">
        <f t="shared" si="665"/>
        <v>199882.3</v>
      </c>
      <c r="N752" s="14">
        <f t="shared" si="666"/>
        <v>203430.29999999996</v>
      </c>
      <c r="O752" s="14">
        <f t="shared" si="667"/>
        <v>204606.3</v>
      </c>
      <c r="P752" s="14">
        <f>P753+P761+P782+P775</f>
        <v>0</v>
      </c>
      <c r="Q752" s="2"/>
    </row>
    <row r="753" spans="1:17" ht="31.5" customHeight="1" x14ac:dyDescent="0.3">
      <c r="A753" s="8" t="s">
        <v>951</v>
      </c>
      <c r="B753" s="8" t="s">
        <v>38</v>
      </c>
      <c r="C753" s="8" t="s">
        <v>30</v>
      </c>
      <c r="D753" s="8" t="s">
        <v>220</v>
      </c>
      <c r="E753" s="8"/>
      <c r="F753" s="18" t="s">
        <v>637</v>
      </c>
      <c r="G753" s="14">
        <f t="shared" ref="G753:L754" si="684">G754</f>
        <v>2233</v>
      </c>
      <c r="H753" s="14">
        <f t="shared" si="684"/>
        <v>2233</v>
      </c>
      <c r="I753" s="14">
        <f t="shared" si="684"/>
        <v>2233</v>
      </c>
      <c r="J753" s="14">
        <f t="shared" si="684"/>
        <v>0</v>
      </c>
      <c r="K753" s="14">
        <f t="shared" si="684"/>
        <v>0</v>
      </c>
      <c r="L753" s="14">
        <f t="shared" si="684"/>
        <v>0</v>
      </c>
      <c r="M753" s="14">
        <f t="shared" si="665"/>
        <v>2233</v>
      </c>
      <c r="N753" s="14">
        <f t="shared" si="666"/>
        <v>2233</v>
      </c>
      <c r="O753" s="14">
        <f t="shared" si="667"/>
        <v>2233</v>
      </c>
      <c r="P753" s="14">
        <f t="shared" ref="P753:P754" si="685">P754</f>
        <v>0</v>
      </c>
      <c r="Q753" s="2"/>
    </row>
    <row r="754" spans="1:17" ht="47.25" customHeight="1" x14ac:dyDescent="0.3">
      <c r="A754" s="8" t="s">
        <v>951</v>
      </c>
      <c r="B754" s="8" t="s">
        <v>38</v>
      </c>
      <c r="C754" s="8" t="s">
        <v>30</v>
      </c>
      <c r="D754" s="8" t="s">
        <v>225</v>
      </c>
      <c r="E754" s="8"/>
      <c r="F754" s="18" t="s">
        <v>639</v>
      </c>
      <c r="G754" s="14">
        <f>G755</f>
        <v>2233</v>
      </c>
      <c r="H754" s="14">
        <f t="shared" si="684"/>
        <v>2233</v>
      </c>
      <c r="I754" s="14">
        <f t="shared" si="684"/>
        <v>2233</v>
      </c>
      <c r="J754" s="14">
        <f t="shared" si="684"/>
        <v>0</v>
      </c>
      <c r="K754" s="14">
        <f t="shared" si="684"/>
        <v>0</v>
      </c>
      <c r="L754" s="14">
        <f t="shared" si="684"/>
        <v>0</v>
      </c>
      <c r="M754" s="14">
        <f t="shared" si="665"/>
        <v>2233</v>
      </c>
      <c r="N754" s="14">
        <f t="shared" si="666"/>
        <v>2233</v>
      </c>
      <c r="O754" s="14">
        <f t="shared" si="667"/>
        <v>2233</v>
      </c>
      <c r="P754" s="14">
        <f t="shared" si="685"/>
        <v>0</v>
      </c>
      <c r="Q754" s="2"/>
    </row>
    <row r="755" spans="1:17" ht="31.2" x14ac:dyDescent="0.3">
      <c r="A755" s="8" t="s">
        <v>951</v>
      </c>
      <c r="B755" s="8" t="s">
        <v>38</v>
      </c>
      <c r="C755" s="8" t="s">
        <v>30</v>
      </c>
      <c r="D755" s="33" t="s">
        <v>699</v>
      </c>
      <c r="E755" s="8"/>
      <c r="F755" s="18" t="s">
        <v>1221</v>
      </c>
      <c r="G755" s="14">
        <f>G756+G758</f>
        <v>2233</v>
      </c>
      <c r="H755" s="14">
        <f t="shared" ref="H755:P755" si="686">H756+H758</f>
        <v>2233</v>
      </c>
      <c r="I755" s="14">
        <f t="shared" si="686"/>
        <v>2233</v>
      </c>
      <c r="J755" s="14">
        <f t="shared" ref="J755:L755" si="687">J756+J758</f>
        <v>0</v>
      </c>
      <c r="K755" s="14">
        <f t="shared" si="687"/>
        <v>0</v>
      </c>
      <c r="L755" s="14">
        <f t="shared" si="687"/>
        <v>0</v>
      </c>
      <c r="M755" s="14">
        <f t="shared" si="665"/>
        <v>2233</v>
      </c>
      <c r="N755" s="14">
        <f t="shared" si="666"/>
        <v>2233</v>
      </c>
      <c r="O755" s="14">
        <f t="shared" si="667"/>
        <v>2233</v>
      </c>
      <c r="P755" s="14">
        <f t="shared" si="686"/>
        <v>0</v>
      </c>
      <c r="Q755" s="2"/>
    </row>
    <row r="756" spans="1:17" ht="78" x14ac:dyDescent="0.3">
      <c r="A756" s="8" t="s">
        <v>951</v>
      </c>
      <c r="B756" s="8" t="s">
        <v>38</v>
      </c>
      <c r="C756" s="8" t="s">
        <v>30</v>
      </c>
      <c r="D756" s="33" t="s">
        <v>699</v>
      </c>
      <c r="E756" s="43" t="s">
        <v>202</v>
      </c>
      <c r="F756" s="24" t="s">
        <v>466</v>
      </c>
      <c r="G756" s="14">
        <f t="shared" ref="G756:L756" si="688">G757</f>
        <v>33</v>
      </c>
      <c r="H756" s="14">
        <f t="shared" si="688"/>
        <v>33</v>
      </c>
      <c r="I756" s="14">
        <f t="shared" si="688"/>
        <v>33</v>
      </c>
      <c r="J756" s="14">
        <f t="shared" si="688"/>
        <v>0</v>
      </c>
      <c r="K756" s="14">
        <f t="shared" si="688"/>
        <v>0</v>
      </c>
      <c r="L756" s="14">
        <f t="shared" si="688"/>
        <v>0</v>
      </c>
      <c r="M756" s="14">
        <f t="shared" si="665"/>
        <v>33</v>
      </c>
      <c r="N756" s="14">
        <f t="shared" si="666"/>
        <v>33</v>
      </c>
      <c r="O756" s="14">
        <f t="shared" si="667"/>
        <v>33</v>
      </c>
      <c r="P756" s="14">
        <f t="shared" ref="P756" si="689">P757</f>
        <v>0</v>
      </c>
      <c r="Q756" s="2"/>
    </row>
    <row r="757" spans="1:17" ht="31.5" customHeight="1" x14ac:dyDescent="0.3">
      <c r="A757" s="8" t="s">
        <v>951</v>
      </c>
      <c r="B757" s="8" t="s">
        <v>38</v>
      </c>
      <c r="C757" s="8" t="s">
        <v>30</v>
      </c>
      <c r="D757" s="33" t="s">
        <v>699</v>
      </c>
      <c r="E757" s="43" t="s">
        <v>1058</v>
      </c>
      <c r="F757" s="24" t="s">
        <v>468</v>
      </c>
      <c r="G757" s="14">
        <v>33</v>
      </c>
      <c r="H757" s="14">
        <v>33</v>
      </c>
      <c r="I757" s="14">
        <v>33</v>
      </c>
      <c r="J757" s="14"/>
      <c r="K757" s="14"/>
      <c r="L757" s="14"/>
      <c r="M757" s="14">
        <f t="shared" si="665"/>
        <v>33</v>
      </c>
      <c r="N757" s="14">
        <f t="shared" si="666"/>
        <v>33</v>
      </c>
      <c r="O757" s="14">
        <f t="shared" si="667"/>
        <v>33</v>
      </c>
      <c r="P757" s="14"/>
      <c r="Q757" s="2"/>
    </row>
    <row r="758" spans="1:17" ht="31.5" customHeight="1" x14ac:dyDescent="0.3">
      <c r="A758" s="8" t="s">
        <v>951</v>
      </c>
      <c r="B758" s="8" t="s">
        <v>38</v>
      </c>
      <c r="C758" s="8" t="s">
        <v>30</v>
      </c>
      <c r="D758" s="33" t="s">
        <v>699</v>
      </c>
      <c r="E758" s="43" t="s">
        <v>172</v>
      </c>
      <c r="F758" s="24" t="s">
        <v>479</v>
      </c>
      <c r="G758" s="14">
        <f>G759+G760</f>
        <v>2200</v>
      </c>
      <c r="H758" s="14">
        <f t="shared" ref="H758:P758" si="690">H759+H760</f>
        <v>2200</v>
      </c>
      <c r="I758" s="14">
        <f t="shared" si="690"/>
        <v>2200</v>
      </c>
      <c r="J758" s="14">
        <f t="shared" ref="J758:L758" si="691">J759+J760</f>
        <v>0</v>
      </c>
      <c r="K758" s="14">
        <f t="shared" si="691"/>
        <v>0</v>
      </c>
      <c r="L758" s="14">
        <f t="shared" si="691"/>
        <v>0</v>
      </c>
      <c r="M758" s="14">
        <f t="shared" si="665"/>
        <v>2200</v>
      </c>
      <c r="N758" s="14">
        <f t="shared" si="666"/>
        <v>2200</v>
      </c>
      <c r="O758" s="14">
        <f t="shared" si="667"/>
        <v>2200</v>
      </c>
      <c r="P758" s="14">
        <f t="shared" si="690"/>
        <v>0</v>
      </c>
      <c r="Q758" s="2"/>
    </row>
    <row r="759" spans="1:17" x14ac:dyDescent="0.3">
      <c r="A759" s="8" t="s">
        <v>951</v>
      </c>
      <c r="B759" s="8" t="s">
        <v>38</v>
      </c>
      <c r="C759" s="8" t="s">
        <v>30</v>
      </c>
      <c r="D759" s="33" t="s">
        <v>699</v>
      </c>
      <c r="E759" s="8" t="s">
        <v>1315</v>
      </c>
      <c r="F759" s="13" t="s">
        <v>480</v>
      </c>
      <c r="G759" s="14">
        <v>200</v>
      </c>
      <c r="H759" s="14">
        <v>200</v>
      </c>
      <c r="I759" s="14">
        <v>200</v>
      </c>
      <c r="J759" s="14"/>
      <c r="K759" s="14"/>
      <c r="L759" s="14"/>
      <c r="M759" s="14">
        <f t="shared" si="665"/>
        <v>200</v>
      </c>
      <c r="N759" s="14">
        <f t="shared" si="666"/>
        <v>200</v>
      </c>
      <c r="O759" s="14">
        <f t="shared" si="667"/>
        <v>200</v>
      </c>
      <c r="P759" s="14"/>
      <c r="Q759" s="2"/>
    </row>
    <row r="760" spans="1:17" x14ac:dyDescent="0.3">
      <c r="A760" s="8" t="s">
        <v>951</v>
      </c>
      <c r="B760" s="8" t="s">
        <v>38</v>
      </c>
      <c r="C760" s="8" t="s">
        <v>30</v>
      </c>
      <c r="D760" s="33" t="s">
        <v>699</v>
      </c>
      <c r="E760" s="33" t="s">
        <v>1048</v>
      </c>
      <c r="F760" s="18" t="s">
        <v>489</v>
      </c>
      <c r="G760" s="14">
        <v>2000</v>
      </c>
      <c r="H760" s="14">
        <v>2000</v>
      </c>
      <c r="I760" s="14">
        <v>2000</v>
      </c>
      <c r="J760" s="14"/>
      <c r="K760" s="14"/>
      <c r="L760" s="14"/>
      <c r="M760" s="14">
        <f t="shared" si="665"/>
        <v>2000</v>
      </c>
      <c r="N760" s="14">
        <f t="shared" si="666"/>
        <v>2000</v>
      </c>
      <c r="O760" s="14">
        <f t="shared" si="667"/>
        <v>2000</v>
      </c>
      <c r="P760" s="14"/>
      <c r="Q760" s="2"/>
    </row>
    <row r="761" spans="1:17" ht="31.5" customHeight="1" x14ac:dyDescent="0.3">
      <c r="A761" s="8" t="s">
        <v>951</v>
      </c>
      <c r="B761" s="8" t="s">
        <v>38</v>
      </c>
      <c r="C761" s="8" t="s">
        <v>30</v>
      </c>
      <c r="D761" s="8" t="s">
        <v>237</v>
      </c>
      <c r="E761" s="8"/>
      <c r="F761" s="18" t="s">
        <v>641</v>
      </c>
      <c r="G761" s="14">
        <f>G762</f>
        <v>171836.79999999999</v>
      </c>
      <c r="H761" s="14">
        <f t="shared" ref="H761:P761" si="692">H762</f>
        <v>175291.39999999997</v>
      </c>
      <c r="I761" s="14">
        <f t="shared" si="692"/>
        <v>176447.3</v>
      </c>
      <c r="J761" s="14">
        <f t="shared" si="692"/>
        <v>0</v>
      </c>
      <c r="K761" s="14">
        <f t="shared" si="692"/>
        <v>0</v>
      </c>
      <c r="L761" s="14">
        <f t="shared" si="692"/>
        <v>0</v>
      </c>
      <c r="M761" s="14">
        <f t="shared" si="665"/>
        <v>171836.79999999999</v>
      </c>
      <c r="N761" s="14">
        <f t="shared" si="666"/>
        <v>175291.39999999997</v>
      </c>
      <c r="O761" s="14">
        <f t="shared" si="667"/>
        <v>176447.3</v>
      </c>
      <c r="P761" s="14">
        <f t="shared" si="692"/>
        <v>0</v>
      </c>
      <c r="Q761" s="2"/>
    </row>
    <row r="762" spans="1:17" ht="47.25" customHeight="1" x14ac:dyDescent="0.3">
      <c r="A762" s="8" t="s">
        <v>951</v>
      </c>
      <c r="B762" s="8" t="s">
        <v>38</v>
      </c>
      <c r="C762" s="8" t="s">
        <v>30</v>
      </c>
      <c r="D762" s="8" t="s">
        <v>243</v>
      </c>
      <c r="E762" s="8"/>
      <c r="F762" s="18" t="s">
        <v>644</v>
      </c>
      <c r="G762" s="14">
        <f>G770+G763</f>
        <v>171836.79999999999</v>
      </c>
      <c r="H762" s="14">
        <f t="shared" ref="H762:P762" si="693">H770+H763</f>
        <v>175291.39999999997</v>
      </c>
      <c r="I762" s="14">
        <f t="shared" si="693"/>
        <v>176447.3</v>
      </c>
      <c r="J762" s="14">
        <f t="shared" ref="J762:L762" si="694">J770+J763</f>
        <v>0</v>
      </c>
      <c r="K762" s="14">
        <f t="shared" si="694"/>
        <v>0</v>
      </c>
      <c r="L762" s="14">
        <f t="shared" si="694"/>
        <v>0</v>
      </c>
      <c r="M762" s="14">
        <f t="shared" si="665"/>
        <v>171836.79999999999</v>
      </c>
      <c r="N762" s="14">
        <f t="shared" si="666"/>
        <v>175291.39999999997</v>
      </c>
      <c r="O762" s="14">
        <f t="shared" si="667"/>
        <v>176447.3</v>
      </c>
      <c r="P762" s="14">
        <f t="shared" si="693"/>
        <v>0</v>
      </c>
      <c r="Q762" s="2"/>
    </row>
    <row r="763" spans="1:17" ht="31.2" x14ac:dyDescent="0.3">
      <c r="A763" s="8" t="s">
        <v>951</v>
      </c>
      <c r="B763" s="8" t="s">
        <v>38</v>
      </c>
      <c r="C763" s="8" t="s">
        <v>30</v>
      </c>
      <c r="D763" s="8" t="s">
        <v>1060</v>
      </c>
      <c r="E763" s="8"/>
      <c r="F763" s="18" t="s">
        <v>1221</v>
      </c>
      <c r="G763" s="14">
        <f>G766+G764</f>
        <v>171246</v>
      </c>
      <c r="H763" s="14">
        <f t="shared" ref="H763:P763" si="695">H766+H764</f>
        <v>174700.59999999998</v>
      </c>
      <c r="I763" s="14">
        <f t="shared" si="695"/>
        <v>175856.5</v>
      </c>
      <c r="J763" s="14">
        <f t="shared" ref="J763:L763" si="696">J766+J764</f>
        <v>0</v>
      </c>
      <c r="K763" s="14">
        <f t="shared" si="696"/>
        <v>0</v>
      </c>
      <c r="L763" s="14">
        <f t="shared" si="696"/>
        <v>0</v>
      </c>
      <c r="M763" s="14">
        <f t="shared" si="665"/>
        <v>171246</v>
      </c>
      <c r="N763" s="14">
        <f t="shared" si="666"/>
        <v>174700.59999999998</v>
      </c>
      <c r="O763" s="14">
        <f t="shared" si="667"/>
        <v>175856.5</v>
      </c>
      <c r="P763" s="14">
        <f t="shared" si="695"/>
        <v>0</v>
      </c>
      <c r="Q763" s="2"/>
    </row>
    <row r="764" spans="1:17" ht="78" x14ac:dyDescent="0.3">
      <c r="A764" s="8" t="s">
        <v>951</v>
      </c>
      <c r="B764" s="8" t="s">
        <v>38</v>
      </c>
      <c r="C764" s="8" t="s">
        <v>30</v>
      </c>
      <c r="D764" s="8" t="s">
        <v>1060</v>
      </c>
      <c r="E764" s="43" t="s">
        <v>202</v>
      </c>
      <c r="F764" s="24" t="s">
        <v>466</v>
      </c>
      <c r="G764" s="14">
        <f>G765</f>
        <v>175.1</v>
      </c>
      <c r="H764" s="14">
        <f t="shared" ref="H764:P764" si="697">H765</f>
        <v>175.1</v>
      </c>
      <c r="I764" s="14">
        <f t="shared" si="697"/>
        <v>175.1</v>
      </c>
      <c r="J764" s="14">
        <f t="shared" si="697"/>
        <v>0</v>
      </c>
      <c r="K764" s="14">
        <f t="shared" si="697"/>
        <v>0</v>
      </c>
      <c r="L764" s="14">
        <f t="shared" si="697"/>
        <v>0</v>
      </c>
      <c r="M764" s="14">
        <f t="shared" si="665"/>
        <v>175.1</v>
      </c>
      <c r="N764" s="14">
        <f t="shared" si="666"/>
        <v>175.1</v>
      </c>
      <c r="O764" s="14">
        <f t="shared" si="667"/>
        <v>175.1</v>
      </c>
      <c r="P764" s="14">
        <f t="shared" si="697"/>
        <v>0</v>
      </c>
      <c r="Q764" s="2"/>
    </row>
    <row r="765" spans="1:17" ht="31.5" customHeight="1" x14ac:dyDescent="0.3">
      <c r="A765" s="8" t="s">
        <v>951</v>
      </c>
      <c r="B765" s="8" t="s">
        <v>38</v>
      </c>
      <c r="C765" s="8" t="s">
        <v>30</v>
      </c>
      <c r="D765" s="8" t="s">
        <v>1060</v>
      </c>
      <c r="E765" s="43" t="s">
        <v>1058</v>
      </c>
      <c r="F765" s="24" t="s">
        <v>468</v>
      </c>
      <c r="G765" s="14">
        <v>175.1</v>
      </c>
      <c r="H765" s="14">
        <v>175.1</v>
      </c>
      <c r="I765" s="14">
        <v>175.1</v>
      </c>
      <c r="J765" s="14"/>
      <c r="K765" s="14"/>
      <c r="L765" s="14"/>
      <c r="M765" s="14">
        <f t="shared" si="665"/>
        <v>175.1</v>
      </c>
      <c r="N765" s="14">
        <f t="shared" si="666"/>
        <v>175.1</v>
      </c>
      <c r="O765" s="14">
        <f t="shared" si="667"/>
        <v>175.1</v>
      </c>
      <c r="P765" s="14"/>
      <c r="Q765" s="2"/>
    </row>
    <row r="766" spans="1:17" ht="31.5" customHeight="1" x14ac:dyDescent="0.3">
      <c r="A766" s="8" t="s">
        <v>951</v>
      </c>
      <c r="B766" s="8" t="s">
        <v>38</v>
      </c>
      <c r="C766" s="8" t="s">
        <v>30</v>
      </c>
      <c r="D766" s="8" t="s">
        <v>1060</v>
      </c>
      <c r="E766" s="43" t="s">
        <v>172</v>
      </c>
      <c r="F766" s="24" t="s">
        <v>479</v>
      </c>
      <c r="G766" s="14">
        <f t="shared" ref="G766:L766" si="698">G767+G768+G769</f>
        <v>171070.9</v>
      </c>
      <c r="H766" s="14">
        <f t="shared" si="698"/>
        <v>174525.49999999997</v>
      </c>
      <c r="I766" s="14">
        <f t="shared" si="698"/>
        <v>175681.4</v>
      </c>
      <c r="J766" s="14">
        <f t="shared" si="698"/>
        <v>0</v>
      </c>
      <c r="K766" s="14">
        <f t="shared" si="698"/>
        <v>0</v>
      </c>
      <c r="L766" s="14">
        <f t="shared" si="698"/>
        <v>0</v>
      </c>
      <c r="M766" s="14">
        <f t="shared" si="665"/>
        <v>171070.9</v>
      </c>
      <c r="N766" s="14">
        <f t="shared" si="666"/>
        <v>174525.49999999997</v>
      </c>
      <c r="O766" s="14">
        <f t="shared" si="667"/>
        <v>175681.4</v>
      </c>
      <c r="P766" s="14">
        <f t="shared" ref="P766" si="699">P767+P768+P769</f>
        <v>0</v>
      </c>
      <c r="Q766" s="2"/>
    </row>
    <row r="767" spans="1:17" ht="15.75" customHeight="1" x14ac:dyDescent="0.3">
      <c r="A767" s="8" t="s">
        <v>951</v>
      </c>
      <c r="B767" s="8" t="s">
        <v>38</v>
      </c>
      <c r="C767" s="8" t="s">
        <v>30</v>
      </c>
      <c r="D767" s="8" t="s">
        <v>1060</v>
      </c>
      <c r="E767" s="8" t="s">
        <v>1315</v>
      </c>
      <c r="F767" s="13" t="s">
        <v>480</v>
      </c>
      <c r="G767" s="14">
        <v>10725.4</v>
      </c>
      <c r="H767" s="14">
        <v>10725.4</v>
      </c>
      <c r="I767" s="14">
        <v>10725.4</v>
      </c>
      <c r="J767" s="14"/>
      <c r="K767" s="14"/>
      <c r="L767" s="14"/>
      <c r="M767" s="14">
        <f t="shared" si="665"/>
        <v>10725.4</v>
      </c>
      <c r="N767" s="14">
        <f t="shared" si="666"/>
        <v>10725.4</v>
      </c>
      <c r="O767" s="14">
        <f t="shared" si="667"/>
        <v>10725.4</v>
      </c>
      <c r="P767" s="14"/>
      <c r="Q767" s="2"/>
    </row>
    <row r="768" spans="1:17" ht="15.75" customHeight="1" x14ac:dyDescent="0.3">
      <c r="A768" s="8" t="s">
        <v>951</v>
      </c>
      <c r="B768" s="8" t="s">
        <v>38</v>
      </c>
      <c r="C768" s="8" t="s">
        <v>30</v>
      </c>
      <c r="D768" s="8" t="s">
        <v>1060</v>
      </c>
      <c r="E768" s="33" t="s">
        <v>1048</v>
      </c>
      <c r="F768" s="18" t="s">
        <v>489</v>
      </c>
      <c r="G768" s="14">
        <v>159701.70000000001</v>
      </c>
      <c r="H768" s="14">
        <v>163156.29999999999</v>
      </c>
      <c r="I768" s="14">
        <v>164312.20000000001</v>
      </c>
      <c r="J768" s="14"/>
      <c r="K768" s="14"/>
      <c r="L768" s="14"/>
      <c r="M768" s="14">
        <f t="shared" si="665"/>
        <v>159701.70000000001</v>
      </c>
      <c r="N768" s="14">
        <f t="shared" si="666"/>
        <v>163156.29999999999</v>
      </c>
      <c r="O768" s="14">
        <f t="shared" si="667"/>
        <v>164312.20000000001</v>
      </c>
      <c r="P768" s="14"/>
      <c r="Q768" s="2"/>
    </row>
    <row r="769" spans="1:17" ht="47.25" customHeight="1" x14ac:dyDescent="0.3">
      <c r="A769" s="8" t="s">
        <v>951</v>
      </c>
      <c r="B769" s="8" t="s">
        <v>38</v>
      </c>
      <c r="C769" s="8" t="s">
        <v>30</v>
      </c>
      <c r="D769" s="8" t="s">
        <v>1060</v>
      </c>
      <c r="E769" s="43" t="s">
        <v>1124</v>
      </c>
      <c r="F769" s="24" t="s">
        <v>481</v>
      </c>
      <c r="G769" s="14">
        <v>643.79999999999995</v>
      </c>
      <c r="H769" s="14">
        <v>643.79999999999995</v>
      </c>
      <c r="I769" s="14">
        <v>643.79999999999995</v>
      </c>
      <c r="J769" s="14"/>
      <c r="K769" s="14"/>
      <c r="L769" s="14"/>
      <c r="M769" s="14">
        <f t="shared" si="665"/>
        <v>643.79999999999995</v>
      </c>
      <c r="N769" s="14">
        <f t="shared" si="666"/>
        <v>643.79999999999995</v>
      </c>
      <c r="O769" s="14">
        <f t="shared" si="667"/>
        <v>643.79999999999995</v>
      </c>
      <c r="P769" s="14"/>
      <c r="Q769" s="2"/>
    </row>
    <row r="770" spans="1:17" ht="110.25" customHeight="1" x14ac:dyDescent="0.3">
      <c r="A770" s="8" t="s">
        <v>951</v>
      </c>
      <c r="B770" s="8" t="s">
        <v>38</v>
      </c>
      <c r="C770" s="8" t="s">
        <v>30</v>
      </c>
      <c r="D770" s="8" t="s">
        <v>1222</v>
      </c>
      <c r="E770" s="43"/>
      <c r="F770" s="18" t="s">
        <v>1291</v>
      </c>
      <c r="G770" s="14">
        <f t="shared" ref="G770:L770" si="700">G771+G773</f>
        <v>590.79999999999995</v>
      </c>
      <c r="H770" s="14">
        <f t="shared" si="700"/>
        <v>590.79999999999995</v>
      </c>
      <c r="I770" s="14">
        <f t="shared" si="700"/>
        <v>590.79999999999995</v>
      </c>
      <c r="J770" s="14">
        <f t="shared" si="700"/>
        <v>0</v>
      </c>
      <c r="K770" s="14">
        <f t="shared" si="700"/>
        <v>0</v>
      </c>
      <c r="L770" s="14">
        <f t="shared" si="700"/>
        <v>0</v>
      </c>
      <c r="M770" s="14">
        <f t="shared" si="665"/>
        <v>590.79999999999995</v>
      </c>
      <c r="N770" s="14">
        <f t="shared" si="666"/>
        <v>590.79999999999995</v>
      </c>
      <c r="O770" s="14">
        <f t="shared" si="667"/>
        <v>590.79999999999995</v>
      </c>
      <c r="P770" s="14">
        <f t="shared" ref="P770" si="701">P771+P773</f>
        <v>0</v>
      </c>
      <c r="Q770" s="2"/>
    </row>
    <row r="771" spans="1:17" ht="15.75" customHeight="1" x14ac:dyDescent="0.3">
      <c r="A771" s="8" t="s">
        <v>951</v>
      </c>
      <c r="B771" s="8" t="s">
        <v>38</v>
      </c>
      <c r="C771" s="8" t="s">
        <v>30</v>
      </c>
      <c r="D771" s="8" t="s">
        <v>1222</v>
      </c>
      <c r="E771" s="8" t="s">
        <v>174</v>
      </c>
      <c r="F771" s="13" t="s">
        <v>471</v>
      </c>
      <c r="G771" s="14">
        <f>G772</f>
        <v>489.3</v>
      </c>
      <c r="H771" s="14">
        <f t="shared" ref="H771:P771" si="702">H772</f>
        <v>489.3</v>
      </c>
      <c r="I771" s="14">
        <f t="shared" si="702"/>
        <v>489.3</v>
      </c>
      <c r="J771" s="14">
        <f t="shared" si="702"/>
        <v>0</v>
      </c>
      <c r="K771" s="14">
        <f t="shared" si="702"/>
        <v>0</v>
      </c>
      <c r="L771" s="14">
        <f t="shared" si="702"/>
        <v>0</v>
      </c>
      <c r="M771" s="14">
        <f t="shared" si="665"/>
        <v>489.3</v>
      </c>
      <c r="N771" s="14">
        <f t="shared" si="666"/>
        <v>489.3</v>
      </c>
      <c r="O771" s="14">
        <f t="shared" si="667"/>
        <v>489.3</v>
      </c>
      <c r="P771" s="14">
        <f t="shared" si="702"/>
        <v>0</v>
      </c>
      <c r="Q771" s="2"/>
    </row>
    <row r="772" spans="1:17" ht="31.5" customHeight="1" x14ac:dyDescent="0.3">
      <c r="A772" s="8" t="s">
        <v>951</v>
      </c>
      <c r="B772" s="8" t="s">
        <v>38</v>
      </c>
      <c r="C772" s="8" t="s">
        <v>30</v>
      </c>
      <c r="D772" s="8" t="s">
        <v>1222</v>
      </c>
      <c r="E772" s="33" t="s">
        <v>1059</v>
      </c>
      <c r="F772" s="13" t="s">
        <v>473</v>
      </c>
      <c r="G772" s="14">
        <v>489.3</v>
      </c>
      <c r="H772" s="14">
        <v>489.3</v>
      </c>
      <c r="I772" s="14">
        <v>489.3</v>
      </c>
      <c r="J772" s="14"/>
      <c r="K772" s="14"/>
      <c r="L772" s="14"/>
      <c r="M772" s="14">
        <f t="shared" si="665"/>
        <v>489.3</v>
      </c>
      <c r="N772" s="14">
        <f t="shared" si="666"/>
        <v>489.3</v>
      </c>
      <c r="O772" s="14">
        <f t="shared" si="667"/>
        <v>489.3</v>
      </c>
      <c r="P772" s="14"/>
      <c r="Q772" s="2"/>
    </row>
    <row r="773" spans="1:17" ht="31.5" customHeight="1" x14ac:dyDescent="0.3">
      <c r="A773" s="8" t="s">
        <v>951</v>
      </c>
      <c r="B773" s="8" t="s">
        <v>38</v>
      </c>
      <c r="C773" s="8" t="s">
        <v>30</v>
      </c>
      <c r="D773" s="8" t="s">
        <v>1222</v>
      </c>
      <c r="E773" s="43" t="s">
        <v>172</v>
      </c>
      <c r="F773" s="24" t="s">
        <v>479</v>
      </c>
      <c r="G773" s="14">
        <f>G774</f>
        <v>101.5</v>
      </c>
      <c r="H773" s="14">
        <f t="shared" ref="H773:P773" si="703">H774</f>
        <v>101.5</v>
      </c>
      <c r="I773" s="14">
        <f t="shared" si="703"/>
        <v>101.5</v>
      </c>
      <c r="J773" s="14">
        <f t="shared" si="703"/>
        <v>0</v>
      </c>
      <c r="K773" s="14">
        <f t="shared" si="703"/>
        <v>0</v>
      </c>
      <c r="L773" s="14">
        <f t="shared" si="703"/>
        <v>0</v>
      </c>
      <c r="M773" s="14">
        <f t="shared" si="665"/>
        <v>101.5</v>
      </c>
      <c r="N773" s="14">
        <f t="shared" si="666"/>
        <v>101.5</v>
      </c>
      <c r="O773" s="14">
        <f t="shared" si="667"/>
        <v>101.5</v>
      </c>
      <c r="P773" s="14">
        <f t="shared" si="703"/>
        <v>0</v>
      </c>
      <c r="Q773" s="2"/>
    </row>
    <row r="774" spans="1:17" ht="15.75" customHeight="1" x14ac:dyDescent="0.3">
      <c r="A774" s="8" t="s">
        <v>951</v>
      </c>
      <c r="B774" s="8" t="s">
        <v>38</v>
      </c>
      <c r="C774" s="8" t="s">
        <v>30</v>
      </c>
      <c r="D774" s="8" t="s">
        <v>1222</v>
      </c>
      <c r="E774" s="33" t="s">
        <v>1048</v>
      </c>
      <c r="F774" s="18" t="s">
        <v>489</v>
      </c>
      <c r="G774" s="14">
        <v>101.5</v>
      </c>
      <c r="H774" s="14">
        <v>101.5</v>
      </c>
      <c r="I774" s="14">
        <v>101.5</v>
      </c>
      <c r="J774" s="14"/>
      <c r="K774" s="14"/>
      <c r="L774" s="14"/>
      <c r="M774" s="14">
        <f t="shared" si="665"/>
        <v>101.5</v>
      </c>
      <c r="N774" s="14">
        <f t="shared" si="666"/>
        <v>101.5</v>
      </c>
      <c r="O774" s="14">
        <f t="shared" si="667"/>
        <v>101.5</v>
      </c>
      <c r="P774" s="14"/>
      <c r="Q774" s="2"/>
    </row>
    <row r="775" spans="1:17" ht="31.5" customHeight="1" x14ac:dyDescent="0.3">
      <c r="A775" s="8" t="s">
        <v>951</v>
      </c>
      <c r="B775" s="8" t="s">
        <v>38</v>
      </c>
      <c r="C775" s="8" t="s">
        <v>30</v>
      </c>
      <c r="D775" s="8" t="s">
        <v>244</v>
      </c>
      <c r="E775" s="8"/>
      <c r="F775" s="18" t="s">
        <v>645</v>
      </c>
      <c r="G775" s="14">
        <f t="shared" ref="G775:L776" si="704">G776</f>
        <v>14677.2</v>
      </c>
      <c r="H775" s="14">
        <f t="shared" si="704"/>
        <v>14630.5</v>
      </c>
      <c r="I775" s="14">
        <f t="shared" si="704"/>
        <v>14557.1</v>
      </c>
      <c r="J775" s="14">
        <f t="shared" si="704"/>
        <v>0</v>
      </c>
      <c r="K775" s="14">
        <f t="shared" si="704"/>
        <v>0</v>
      </c>
      <c r="L775" s="14">
        <f t="shared" si="704"/>
        <v>0</v>
      </c>
      <c r="M775" s="14">
        <f t="shared" si="665"/>
        <v>14677.2</v>
      </c>
      <c r="N775" s="14">
        <f t="shared" si="666"/>
        <v>14630.5</v>
      </c>
      <c r="O775" s="14">
        <f t="shared" si="667"/>
        <v>14557.1</v>
      </c>
      <c r="P775" s="14">
        <f t="shared" ref="P775" si="705">P776</f>
        <v>0</v>
      </c>
      <c r="Q775" s="2"/>
    </row>
    <row r="776" spans="1:17" ht="31.2" x14ac:dyDescent="0.3">
      <c r="A776" s="8" t="s">
        <v>951</v>
      </c>
      <c r="B776" s="8" t="s">
        <v>38</v>
      </c>
      <c r="C776" s="8" t="s">
        <v>30</v>
      </c>
      <c r="D776" s="8" t="s">
        <v>245</v>
      </c>
      <c r="E776" s="8"/>
      <c r="F776" s="18" t="s">
        <v>646</v>
      </c>
      <c r="G776" s="14">
        <f t="shared" si="704"/>
        <v>14677.2</v>
      </c>
      <c r="H776" s="14">
        <f t="shared" si="704"/>
        <v>14630.5</v>
      </c>
      <c r="I776" s="14">
        <f t="shared" si="704"/>
        <v>14557.1</v>
      </c>
      <c r="J776" s="14">
        <f t="shared" si="704"/>
        <v>0</v>
      </c>
      <c r="K776" s="14">
        <f t="shared" si="704"/>
        <v>0</v>
      </c>
      <c r="L776" s="14">
        <f t="shared" si="704"/>
        <v>0</v>
      </c>
      <c r="M776" s="14">
        <f t="shared" si="665"/>
        <v>14677.2</v>
      </c>
      <c r="N776" s="14">
        <f t="shared" si="666"/>
        <v>14630.5</v>
      </c>
      <c r="O776" s="14">
        <f t="shared" si="667"/>
        <v>14557.1</v>
      </c>
      <c r="P776" s="14">
        <f t="shared" ref="P776" si="706">P777</f>
        <v>0</v>
      </c>
      <c r="Q776" s="2"/>
    </row>
    <row r="777" spans="1:17" ht="46.8" x14ac:dyDescent="0.3">
      <c r="A777" s="8" t="s">
        <v>951</v>
      </c>
      <c r="B777" s="8" t="s">
        <v>38</v>
      </c>
      <c r="C777" s="8" t="s">
        <v>30</v>
      </c>
      <c r="D777" s="8" t="s">
        <v>729</v>
      </c>
      <c r="E777" s="8"/>
      <c r="F777" s="18" t="s">
        <v>640</v>
      </c>
      <c r="G777" s="14">
        <f t="shared" ref="G777:L777" si="707">G778+G780</f>
        <v>14677.2</v>
      </c>
      <c r="H777" s="14">
        <f t="shared" si="707"/>
        <v>14630.5</v>
      </c>
      <c r="I777" s="14">
        <f t="shared" si="707"/>
        <v>14557.1</v>
      </c>
      <c r="J777" s="14">
        <f t="shared" si="707"/>
        <v>0</v>
      </c>
      <c r="K777" s="14">
        <f t="shared" si="707"/>
        <v>0</v>
      </c>
      <c r="L777" s="14">
        <f t="shared" si="707"/>
        <v>0</v>
      </c>
      <c r="M777" s="14">
        <f t="shared" si="665"/>
        <v>14677.2</v>
      </c>
      <c r="N777" s="14">
        <f t="shared" si="666"/>
        <v>14630.5</v>
      </c>
      <c r="O777" s="14">
        <f t="shared" si="667"/>
        <v>14557.1</v>
      </c>
      <c r="P777" s="14">
        <f t="shared" ref="P777" si="708">P778+P780</f>
        <v>0</v>
      </c>
      <c r="Q777" s="2"/>
    </row>
    <row r="778" spans="1:17" ht="78" x14ac:dyDescent="0.3">
      <c r="A778" s="8" t="s">
        <v>951</v>
      </c>
      <c r="B778" s="8" t="s">
        <v>38</v>
      </c>
      <c r="C778" s="8" t="s">
        <v>30</v>
      </c>
      <c r="D778" s="8" t="s">
        <v>729</v>
      </c>
      <c r="E778" s="43" t="s">
        <v>202</v>
      </c>
      <c r="F778" s="24" t="s">
        <v>466</v>
      </c>
      <c r="G778" s="14">
        <f t="shared" ref="G778:L778" si="709">G779</f>
        <v>168.2</v>
      </c>
      <c r="H778" s="14">
        <f t="shared" si="709"/>
        <v>168.2</v>
      </c>
      <c r="I778" s="14">
        <f t="shared" si="709"/>
        <v>168.2</v>
      </c>
      <c r="J778" s="14">
        <f t="shared" si="709"/>
        <v>0</v>
      </c>
      <c r="K778" s="14">
        <f t="shared" si="709"/>
        <v>0</v>
      </c>
      <c r="L778" s="14">
        <f t="shared" si="709"/>
        <v>0</v>
      </c>
      <c r="M778" s="14">
        <f t="shared" si="665"/>
        <v>168.2</v>
      </c>
      <c r="N778" s="14">
        <f t="shared" si="666"/>
        <v>168.2</v>
      </c>
      <c r="O778" s="14">
        <f t="shared" si="667"/>
        <v>168.2</v>
      </c>
      <c r="P778" s="14">
        <f t="shared" ref="P778" si="710">P779</f>
        <v>0</v>
      </c>
      <c r="Q778" s="2"/>
    </row>
    <row r="779" spans="1:17" x14ac:dyDescent="0.3">
      <c r="A779" s="8" t="s">
        <v>951</v>
      </c>
      <c r="B779" s="8" t="s">
        <v>38</v>
      </c>
      <c r="C779" s="8" t="s">
        <v>30</v>
      </c>
      <c r="D779" s="8" t="s">
        <v>729</v>
      </c>
      <c r="E779" s="8" t="s">
        <v>1308</v>
      </c>
      <c r="F779" s="24" t="s">
        <v>467</v>
      </c>
      <c r="G779" s="14">
        <v>168.2</v>
      </c>
      <c r="H779" s="14">
        <v>168.2</v>
      </c>
      <c r="I779" s="14">
        <v>168.2</v>
      </c>
      <c r="J779" s="14"/>
      <c r="K779" s="14"/>
      <c r="L779" s="14"/>
      <c r="M779" s="14">
        <f t="shared" si="665"/>
        <v>168.2</v>
      </c>
      <c r="N779" s="14">
        <f t="shared" si="666"/>
        <v>168.2</v>
      </c>
      <c r="O779" s="14">
        <f t="shared" si="667"/>
        <v>168.2</v>
      </c>
      <c r="P779" s="14"/>
      <c r="Q779" s="2"/>
    </row>
    <row r="780" spans="1:17" ht="31.2" x14ac:dyDescent="0.3">
      <c r="A780" s="8" t="s">
        <v>951</v>
      </c>
      <c r="B780" s="8" t="s">
        <v>38</v>
      </c>
      <c r="C780" s="8" t="s">
        <v>30</v>
      </c>
      <c r="D780" s="8" t="s">
        <v>729</v>
      </c>
      <c r="E780" s="43" t="s">
        <v>172</v>
      </c>
      <c r="F780" s="24" t="s">
        <v>479</v>
      </c>
      <c r="G780" s="14">
        <f t="shared" ref="G780:L780" si="711">G781</f>
        <v>14509</v>
      </c>
      <c r="H780" s="14">
        <f t="shared" si="711"/>
        <v>14462.3</v>
      </c>
      <c r="I780" s="14">
        <f t="shared" si="711"/>
        <v>14388.9</v>
      </c>
      <c r="J780" s="14">
        <f t="shared" si="711"/>
        <v>0</v>
      </c>
      <c r="K780" s="14">
        <f t="shared" si="711"/>
        <v>0</v>
      </c>
      <c r="L780" s="14">
        <f t="shared" si="711"/>
        <v>0</v>
      </c>
      <c r="M780" s="14">
        <f t="shared" si="665"/>
        <v>14509</v>
      </c>
      <c r="N780" s="14">
        <f t="shared" si="666"/>
        <v>14462.3</v>
      </c>
      <c r="O780" s="14">
        <f t="shared" si="667"/>
        <v>14388.9</v>
      </c>
      <c r="P780" s="14">
        <f t="shared" ref="P780" si="712">P781</f>
        <v>0</v>
      </c>
      <c r="Q780" s="2"/>
    </row>
    <row r="781" spans="1:17" x14ac:dyDescent="0.3">
      <c r="A781" s="8" t="s">
        <v>951</v>
      </c>
      <c r="B781" s="8" t="s">
        <v>38</v>
      </c>
      <c r="C781" s="8" t="s">
        <v>30</v>
      </c>
      <c r="D781" s="8" t="s">
        <v>729</v>
      </c>
      <c r="E781" s="33" t="s">
        <v>1048</v>
      </c>
      <c r="F781" s="18" t="s">
        <v>489</v>
      </c>
      <c r="G781" s="14">
        <v>14509</v>
      </c>
      <c r="H781" s="14">
        <v>14462.3</v>
      </c>
      <c r="I781" s="14">
        <v>14388.9</v>
      </c>
      <c r="J781" s="14"/>
      <c r="K781" s="14"/>
      <c r="L781" s="14"/>
      <c r="M781" s="14">
        <f t="shared" si="665"/>
        <v>14509</v>
      </c>
      <c r="N781" s="14">
        <f t="shared" si="666"/>
        <v>14462.3</v>
      </c>
      <c r="O781" s="14">
        <f t="shared" si="667"/>
        <v>14388.9</v>
      </c>
      <c r="P781" s="14"/>
      <c r="Q781" s="2"/>
    </row>
    <row r="782" spans="1:17" ht="47.25" customHeight="1" x14ac:dyDescent="0.3">
      <c r="A782" s="8" t="s">
        <v>951</v>
      </c>
      <c r="B782" s="8" t="s">
        <v>38</v>
      </c>
      <c r="C782" s="8" t="s">
        <v>30</v>
      </c>
      <c r="D782" s="8" t="s">
        <v>118</v>
      </c>
      <c r="E782" s="8"/>
      <c r="F782" s="18" t="s">
        <v>647</v>
      </c>
      <c r="G782" s="14">
        <f t="shared" ref="G782:L782" si="713">G783+G788</f>
        <v>11135.300000000001</v>
      </c>
      <c r="H782" s="14">
        <f t="shared" si="713"/>
        <v>11275.400000000001</v>
      </c>
      <c r="I782" s="14">
        <f t="shared" si="713"/>
        <v>11368.900000000001</v>
      </c>
      <c r="J782" s="14">
        <f t="shared" si="713"/>
        <v>0</v>
      </c>
      <c r="K782" s="14">
        <f t="shared" si="713"/>
        <v>0</v>
      </c>
      <c r="L782" s="14">
        <f t="shared" si="713"/>
        <v>0</v>
      </c>
      <c r="M782" s="14">
        <f t="shared" si="665"/>
        <v>11135.300000000001</v>
      </c>
      <c r="N782" s="14">
        <f t="shared" si="666"/>
        <v>11275.400000000001</v>
      </c>
      <c r="O782" s="14">
        <f t="shared" si="667"/>
        <v>11368.900000000001</v>
      </c>
      <c r="P782" s="14">
        <f t="shared" ref="P782" si="714">P783+P788</f>
        <v>0</v>
      </c>
      <c r="Q782" s="2"/>
    </row>
    <row r="783" spans="1:17" ht="46.8" x14ac:dyDescent="0.3">
      <c r="A783" s="8" t="s">
        <v>951</v>
      </c>
      <c r="B783" s="8" t="s">
        <v>38</v>
      </c>
      <c r="C783" s="8" t="s">
        <v>30</v>
      </c>
      <c r="D783" s="8" t="s">
        <v>260</v>
      </c>
      <c r="E783" s="8"/>
      <c r="F783" s="13" t="s">
        <v>648</v>
      </c>
      <c r="G783" s="14">
        <f t="shared" ref="G783:L784" si="715">G784</f>
        <v>2120.9</v>
      </c>
      <c r="H783" s="14">
        <f t="shared" si="715"/>
        <v>2261</v>
      </c>
      <c r="I783" s="14">
        <f t="shared" si="715"/>
        <v>2354.5</v>
      </c>
      <c r="J783" s="14">
        <f t="shared" si="715"/>
        <v>0</v>
      </c>
      <c r="K783" s="14">
        <f t="shared" si="715"/>
        <v>0</v>
      </c>
      <c r="L783" s="14">
        <f t="shared" si="715"/>
        <v>0</v>
      </c>
      <c r="M783" s="14">
        <f t="shared" si="665"/>
        <v>2120.9</v>
      </c>
      <c r="N783" s="14">
        <f t="shared" si="666"/>
        <v>2261</v>
      </c>
      <c r="O783" s="14">
        <f t="shared" si="667"/>
        <v>2354.5</v>
      </c>
      <c r="P783" s="14">
        <f t="shared" ref="P783:P784" si="716">P784</f>
        <v>0</v>
      </c>
      <c r="Q783" s="2"/>
    </row>
    <row r="784" spans="1:17" ht="46.8" x14ac:dyDescent="0.3">
      <c r="A784" s="8" t="s">
        <v>951</v>
      </c>
      <c r="B784" s="8" t="s">
        <v>38</v>
      </c>
      <c r="C784" s="8" t="s">
        <v>30</v>
      </c>
      <c r="D784" s="8" t="s">
        <v>730</v>
      </c>
      <c r="E784" s="8"/>
      <c r="F784" s="24" t="s">
        <v>640</v>
      </c>
      <c r="G784" s="14">
        <f t="shared" si="715"/>
        <v>2120.9</v>
      </c>
      <c r="H784" s="14">
        <f t="shared" si="715"/>
        <v>2261</v>
      </c>
      <c r="I784" s="14">
        <f t="shared" si="715"/>
        <v>2354.5</v>
      </c>
      <c r="J784" s="14">
        <f t="shared" si="715"/>
        <v>0</v>
      </c>
      <c r="K784" s="14">
        <f t="shared" si="715"/>
        <v>0</v>
      </c>
      <c r="L784" s="14">
        <f t="shared" si="715"/>
        <v>0</v>
      </c>
      <c r="M784" s="14">
        <f t="shared" si="665"/>
        <v>2120.9</v>
      </c>
      <c r="N784" s="14">
        <f t="shared" si="666"/>
        <v>2261</v>
      </c>
      <c r="O784" s="14">
        <f t="shared" si="667"/>
        <v>2354.5</v>
      </c>
      <c r="P784" s="14">
        <f t="shared" si="716"/>
        <v>0</v>
      </c>
      <c r="Q784" s="2"/>
    </row>
    <row r="785" spans="1:17" ht="31.5" customHeight="1" x14ac:dyDescent="0.3">
      <c r="A785" s="8" t="s">
        <v>951</v>
      </c>
      <c r="B785" s="8" t="s">
        <v>38</v>
      </c>
      <c r="C785" s="8" t="s">
        <v>30</v>
      </c>
      <c r="D785" s="8" t="s">
        <v>730</v>
      </c>
      <c r="E785" s="43" t="s">
        <v>172</v>
      </c>
      <c r="F785" s="24" t="s">
        <v>479</v>
      </c>
      <c r="G785" s="14">
        <f t="shared" ref="G785:L785" si="717">G786+G787</f>
        <v>2120.9</v>
      </c>
      <c r="H785" s="14">
        <f t="shared" si="717"/>
        <v>2261</v>
      </c>
      <c r="I785" s="14">
        <f t="shared" si="717"/>
        <v>2354.5</v>
      </c>
      <c r="J785" s="14">
        <f t="shared" si="717"/>
        <v>0</v>
      </c>
      <c r="K785" s="14">
        <f t="shared" si="717"/>
        <v>0</v>
      </c>
      <c r="L785" s="14">
        <f t="shared" si="717"/>
        <v>0</v>
      </c>
      <c r="M785" s="14">
        <f t="shared" si="665"/>
        <v>2120.9</v>
      </c>
      <c r="N785" s="14">
        <f t="shared" si="666"/>
        <v>2261</v>
      </c>
      <c r="O785" s="14">
        <f t="shared" si="667"/>
        <v>2354.5</v>
      </c>
      <c r="P785" s="14">
        <f t="shared" ref="P785" si="718">P786+P787</f>
        <v>0</v>
      </c>
      <c r="Q785" s="2"/>
    </row>
    <row r="786" spans="1:17" ht="15.75" customHeight="1" x14ac:dyDescent="0.3">
      <c r="A786" s="8" t="s">
        <v>951</v>
      </c>
      <c r="B786" s="8" t="s">
        <v>38</v>
      </c>
      <c r="C786" s="8" t="s">
        <v>30</v>
      </c>
      <c r="D786" s="8" t="s">
        <v>730</v>
      </c>
      <c r="E786" s="8" t="s">
        <v>1315</v>
      </c>
      <c r="F786" s="13" t="s">
        <v>480</v>
      </c>
      <c r="G786" s="14">
        <v>1934</v>
      </c>
      <c r="H786" s="14">
        <v>2074.1</v>
      </c>
      <c r="I786" s="14">
        <v>2167.6</v>
      </c>
      <c r="J786" s="14"/>
      <c r="K786" s="14"/>
      <c r="L786" s="14"/>
      <c r="M786" s="14">
        <f t="shared" si="665"/>
        <v>1934</v>
      </c>
      <c r="N786" s="14">
        <f t="shared" si="666"/>
        <v>2074.1</v>
      </c>
      <c r="O786" s="14">
        <f t="shared" si="667"/>
        <v>2167.6</v>
      </c>
      <c r="P786" s="14"/>
      <c r="Q786" s="2"/>
    </row>
    <row r="787" spans="1:17" ht="15.75" customHeight="1" x14ac:dyDescent="0.3">
      <c r="A787" s="8" t="s">
        <v>951</v>
      </c>
      <c r="B787" s="8" t="s">
        <v>38</v>
      </c>
      <c r="C787" s="8" t="s">
        <v>30</v>
      </c>
      <c r="D787" s="8" t="s">
        <v>730</v>
      </c>
      <c r="E787" s="33" t="s">
        <v>1048</v>
      </c>
      <c r="F787" s="18" t="s">
        <v>489</v>
      </c>
      <c r="G787" s="14">
        <v>186.9</v>
      </c>
      <c r="H787" s="14">
        <v>186.9</v>
      </c>
      <c r="I787" s="14">
        <v>186.9</v>
      </c>
      <c r="J787" s="14"/>
      <c r="K787" s="14"/>
      <c r="L787" s="14"/>
      <c r="M787" s="14">
        <f t="shared" si="665"/>
        <v>186.9</v>
      </c>
      <c r="N787" s="14">
        <f t="shared" si="666"/>
        <v>186.9</v>
      </c>
      <c r="O787" s="14">
        <f t="shared" si="667"/>
        <v>186.9</v>
      </c>
      <c r="P787" s="14"/>
      <c r="Q787" s="2"/>
    </row>
    <row r="788" spans="1:17" ht="47.25" customHeight="1" x14ac:dyDescent="0.3">
      <c r="A788" s="8" t="s">
        <v>951</v>
      </c>
      <c r="B788" s="8" t="s">
        <v>38</v>
      </c>
      <c r="C788" s="8" t="s">
        <v>30</v>
      </c>
      <c r="D788" s="8" t="s">
        <v>857</v>
      </c>
      <c r="E788" s="8"/>
      <c r="F788" s="13" t="s">
        <v>654</v>
      </c>
      <c r="G788" s="14">
        <f>G789</f>
        <v>9014.4000000000015</v>
      </c>
      <c r="H788" s="14">
        <f t="shared" ref="H788:P788" si="719">H789</f>
        <v>9014.4000000000015</v>
      </c>
      <c r="I788" s="14">
        <f t="shared" si="719"/>
        <v>9014.4000000000015</v>
      </c>
      <c r="J788" s="14">
        <f t="shared" si="719"/>
        <v>0</v>
      </c>
      <c r="K788" s="14">
        <f t="shared" si="719"/>
        <v>0</v>
      </c>
      <c r="L788" s="14">
        <f t="shared" si="719"/>
        <v>0</v>
      </c>
      <c r="M788" s="14">
        <f t="shared" si="665"/>
        <v>9014.4000000000015</v>
      </c>
      <c r="N788" s="14">
        <f t="shared" si="666"/>
        <v>9014.4000000000015</v>
      </c>
      <c r="O788" s="14">
        <f t="shared" si="667"/>
        <v>9014.4000000000015</v>
      </c>
      <c r="P788" s="14">
        <f t="shared" si="719"/>
        <v>0</v>
      </c>
      <c r="Q788" s="2"/>
    </row>
    <row r="789" spans="1:17" ht="31.2" x14ac:dyDescent="0.3">
      <c r="A789" s="8" t="s">
        <v>951</v>
      </c>
      <c r="B789" s="8" t="s">
        <v>38</v>
      </c>
      <c r="C789" s="8" t="s">
        <v>30</v>
      </c>
      <c r="D789" s="8" t="s">
        <v>1067</v>
      </c>
      <c r="E789" s="8"/>
      <c r="F789" s="13" t="s">
        <v>1221</v>
      </c>
      <c r="G789" s="14">
        <f>G790+G792</f>
        <v>9014.4000000000015</v>
      </c>
      <c r="H789" s="14">
        <f t="shared" ref="H789:P789" si="720">H790+H792</f>
        <v>9014.4000000000015</v>
      </c>
      <c r="I789" s="14">
        <f t="shared" si="720"/>
        <v>9014.4000000000015</v>
      </c>
      <c r="J789" s="14">
        <f t="shared" ref="J789:L789" si="721">J790+J792</f>
        <v>0</v>
      </c>
      <c r="K789" s="14">
        <f t="shared" si="721"/>
        <v>0</v>
      </c>
      <c r="L789" s="14">
        <f t="shared" si="721"/>
        <v>0</v>
      </c>
      <c r="M789" s="14">
        <f t="shared" si="665"/>
        <v>9014.4000000000015</v>
      </c>
      <c r="N789" s="14">
        <f t="shared" si="666"/>
        <v>9014.4000000000015</v>
      </c>
      <c r="O789" s="14">
        <f t="shared" si="667"/>
        <v>9014.4000000000015</v>
      </c>
      <c r="P789" s="14">
        <f t="shared" si="720"/>
        <v>0</v>
      </c>
      <c r="Q789" s="2"/>
    </row>
    <row r="790" spans="1:17" ht="78" x14ac:dyDescent="0.3">
      <c r="A790" s="8" t="s">
        <v>951</v>
      </c>
      <c r="B790" s="8" t="s">
        <v>38</v>
      </c>
      <c r="C790" s="8" t="s">
        <v>30</v>
      </c>
      <c r="D790" s="8" t="s">
        <v>1067</v>
      </c>
      <c r="E790" s="43" t="s">
        <v>202</v>
      </c>
      <c r="F790" s="24" t="s">
        <v>466</v>
      </c>
      <c r="G790" s="14">
        <f>G791</f>
        <v>135.19999999999999</v>
      </c>
      <c r="H790" s="14">
        <f t="shared" ref="H790:P790" si="722">H791</f>
        <v>135.19999999999999</v>
      </c>
      <c r="I790" s="14">
        <f t="shared" si="722"/>
        <v>135.19999999999999</v>
      </c>
      <c r="J790" s="14">
        <f t="shared" si="722"/>
        <v>0</v>
      </c>
      <c r="K790" s="14">
        <f t="shared" si="722"/>
        <v>0</v>
      </c>
      <c r="L790" s="14">
        <f t="shared" si="722"/>
        <v>0</v>
      </c>
      <c r="M790" s="14">
        <f t="shared" si="665"/>
        <v>135.19999999999999</v>
      </c>
      <c r="N790" s="14">
        <f t="shared" si="666"/>
        <v>135.19999999999999</v>
      </c>
      <c r="O790" s="14">
        <f t="shared" si="667"/>
        <v>135.19999999999999</v>
      </c>
      <c r="P790" s="14">
        <f t="shared" si="722"/>
        <v>0</v>
      </c>
      <c r="Q790" s="2"/>
    </row>
    <row r="791" spans="1:17" ht="31.2" x14ac:dyDescent="0.3">
      <c r="A791" s="8" t="s">
        <v>951</v>
      </c>
      <c r="B791" s="8" t="s">
        <v>38</v>
      </c>
      <c r="C791" s="8" t="s">
        <v>30</v>
      </c>
      <c r="D791" s="8" t="s">
        <v>1067</v>
      </c>
      <c r="E791" s="43" t="s">
        <v>1058</v>
      </c>
      <c r="F791" s="24" t="s">
        <v>468</v>
      </c>
      <c r="G791" s="14">
        <v>135.19999999999999</v>
      </c>
      <c r="H791" s="14">
        <v>135.19999999999999</v>
      </c>
      <c r="I791" s="14">
        <v>135.19999999999999</v>
      </c>
      <c r="J791" s="14"/>
      <c r="K791" s="14"/>
      <c r="L791" s="14"/>
      <c r="M791" s="14">
        <f t="shared" si="665"/>
        <v>135.19999999999999</v>
      </c>
      <c r="N791" s="14">
        <f t="shared" si="666"/>
        <v>135.19999999999999</v>
      </c>
      <c r="O791" s="14">
        <f t="shared" si="667"/>
        <v>135.19999999999999</v>
      </c>
      <c r="P791" s="14"/>
      <c r="Q791" s="2"/>
    </row>
    <row r="792" spans="1:17" ht="31.2" x14ac:dyDescent="0.3">
      <c r="A792" s="8" t="s">
        <v>951</v>
      </c>
      <c r="B792" s="8" t="s">
        <v>38</v>
      </c>
      <c r="C792" s="8" t="s">
        <v>30</v>
      </c>
      <c r="D792" s="8" t="s">
        <v>1067</v>
      </c>
      <c r="E792" s="43" t="s">
        <v>172</v>
      </c>
      <c r="F792" s="24" t="s">
        <v>479</v>
      </c>
      <c r="G792" s="14">
        <f>G793+G794+G795</f>
        <v>8879.2000000000007</v>
      </c>
      <c r="H792" s="14">
        <f t="shared" ref="H792:P792" si="723">H793+H794+H795</f>
        <v>8879.2000000000007</v>
      </c>
      <c r="I792" s="14">
        <f t="shared" si="723"/>
        <v>8879.2000000000007</v>
      </c>
      <c r="J792" s="14">
        <f t="shared" ref="J792:L792" si="724">J793+J794+J795</f>
        <v>0</v>
      </c>
      <c r="K792" s="14">
        <f t="shared" si="724"/>
        <v>0</v>
      </c>
      <c r="L792" s="14">
        <f t="shared" si="724"/>
        <v>0</v>
      </c>
      <c r="M792" s="14">
        <f t="shared" si="665"/>
        <v>8879.2000000000007</v>
      </c>
      <c r="N792" s="14">
        <f t="shared" si="666"/>
        <v>8879.2000000000007</v>
      </c>
      <c r="O792" s="14">
        <f t="shared" si="667"/>
        <v>8879.2000000000007</v>
      </c>
      <c r="P792" s="14">
        <f t="shared" si="723"/>
        <v>0</v>
      </c>
      <c r="Q792" s="2"/>
    </row>
    <row r="793" spans="1:17" x14ac:dyDescent="0.3">
      <c r="A793" s="8" t="s">
        <v>951</v>
      </c>
      <c r="B793" s="8" t="s">
        <v>38</v>
      </c>
      <c r="C793" s="8" t="s">
        <v>30</v>
      </c>
      <c r="D793" s="8" t="s">
        <v>1067</v>
      </c>
      <c r="E793" s="8" t="s">
        <v>1315</v>
      </c>
      <c r="F793" s="13" t="s">
        <v>480</v>
      </c>
      <c r="G793" s="14">
        <v>2355.4</v>
      </c>
      <c r="H793" s="14">
        <v>2355.4</v>
      </c>
      <c r="I793" s="14">
        <v>2355.4</v>
      </c>
      <c r="J793" s="14"/>
      <c r="K793" s="14"/>
      <c r="L793" s="14"/>
      <c r="M793" s="14">
        <f t="shared" si="665"/>
        <v>2355.4</v>
      </c>
      <c r="N793" s="14">
        <f t="shared" si="666"/>
        <v>2355.4</v>
      </c>
      <c r="O793" s="14">
        <f t="shared" si="667"/>
        <v>2355.4</v>
      </c>
      <c r="P793" s="14"/>
      <c r="Q793" s="2"/>
    </row>
    <row r="794" spans="1:17" x14ac:dyDescent="0.3">
      <c r="A794" s="8" t="s">
        <v>951</v>
      </c>
      <c r="B794" s="8" t="s">
        <v>38</v>
      </c>
      <c r="C794" s="8" t="s">
        <v>30</v>
      </c>
      <c r="D794" s="8" t="s">
        <v>1067</v>
      </c>
      <c r="E794" s="33" t="s">
        <v>1048</v>
      </c>
      <c r="F794" s="18" t="s">
        <v>489</v>
      </c>
      <c r="G794" s="14">
        <v>6403.8</v>
      </c>
      <c r="H794" s="14">
        <v>6403.8</v>
      </c>
      <c r="I794" s="14">
        <v>6403.8</v>
      </c>
      <c r="J794" s="14"/>
      <c r="K794" s="14"/>
      <c r="L794" s="14"/>
      <c r="M794" s="14">
        <f t="shared" si="665"/>
        <v>6403.8</v>
      </c>
      <c r="N794" s="14">
        <f t="shared" si="666"/>
        <v>6403.8</v>
      </c>
      <c r="O794" s="14">
        <f t="shared" si="667"/>
        <v>6403.8</v>
      </c>
      <c r="P794" s="14"/>
      <c r="Q794" s="2"/>
    </row>
    <row r="795" spans="1:17" ht="46.8" x14ac:dyDescent="0.3">
      <c r="A795" s="8" t="s">
        <v>951</v>
      </c>
      <c r="B795" s="8" t="s">
        <v>38</v>
      </c>
      <c r="C795" s="8" t="s">
        <v>30</v>
      </c>
      <c r="D795" s="8" t="s">
        <v>1067</v>
      </c>
      <c r="E795" s="43" t="s">
        <v>1124</v>
      </c>
      <c r="F795" s="24" t="s">
        <v>481</v>
      </c>
      <c r="G795" s="14">
        <v>120</v>
      </c>
      <c r="H795" s="14">
        <v>120</v>
      </c>
      <c r="I795" s="14">
        <v>120</v>
      </c>
      <c r="J795" s="14"/>
      <c r="K795" s="14"/>
      <c r="L795" s="14"/>
      <c r="M795" s="14">
        <f t="shared" si="665"/>
        <v>120</v>
      </c>
      <c r="N795" s="14">
        <f t="shared" si="666"/>
        <v>120</v>
      </c>
      <c r="O795" s="14">
        <f t="shared" si="667"/>
        <v>120</v>
      </c>
      <c r="P795" s="14"/>
      <c r="Q795" s="2"/>
    </row>
    <row r="796" spans="1:17" s="9" customFormat="1" ht="15.75" customHeight="1" x14ac:dyDescent="0.3">
      <c r="A796" s="11" t="s">
        <v>951</v>
      </c>
      <c r="B796" s="11" t="s">
        <v>38</v>
      </c>
      <c r="C796" s="11" t="s">
        <v>24</v>
      </c>
      <c r="D796" s="11"/>
      <c r="E796" s="11"/>
      <c r="F796" s="7" t="s">
        <v>49</v>
      </c>
      <c r="G796" s="16">
        <f t="shared" ref="G796:L799" si="725">G797</f>
        <v>113889.20000000001</v>
      </c>
      <c r="H796" s="16">
        <f t="shared" si="725"/>
        <v>112899.4</v>
      </c>
      <c r="I796" s="16">
        <f t="shared" si="725"/>
        <v>107993.8</v>
      </c>
      <c r="J796" s="16">
        <f t="shared" si="725"/>
        <v>0</v>
      </c>
      <c r="K796" s="16">
        <f t="shared" si="725"/>
        <v>0</v>
      </c>
      <c r="L796" s="16">
        <f t="shared" si="725"/>
        <v>0</v>
      </c>
      <c r="M796" s="16">
        <f t="shared" si="665"/>
        <v>113889.20000000001</v>
      </c>
      <c r="N796" s="16">
        <f t="shared" si="666"/>
        <v>112899.4</v>
      </c>
      <c r="O796" s="16">
        <f t="shared" si="667"/>
        <v>107993.8</v>
      </c>
      <c r="P796" s="16">
        <f t="shared" ref="P796:P799" si="726">P797</f>
        <v>0</v>
      </c>
    </row>
    <row r="797" spans="1:17" ht="47.25" customHeight="1" x14ac:dyDescent="0.3">
      <c r="A797" s="8" t="s">
        <v>951</v>
      </c>
      <c r="B797" s="8" t="s">
        <v>38</v>
      </c>
      <c r="C797" s="8" t="s">
        <v>24</v>
      </c>
      <c r="D797" s="8" t="s">
        <v>117</v>
      </c>
      <c r="E797" s="8"/>
      <c r="F797" s="18" t="s">
        <v>636</v>
      </c>
      <c r="G797" s="14">
        <f t="shared" si="725"/>
        <v>113889.20000000001</v>
      </c>
      <c r="H797" s="14">
        <f t="shared" si="725"/>
        <v>112899.4</v>
      </c>
      <c r="I797" s="14">
        <f t="shared" si="725"/>
        <v>107993.8</v>
      </c>
      <c r="J797" s="14">
        <f t="shared" si="725"/>
        <v>0</v>
      </c>
      <c r="K797" s="14">
        <f t="shared" si="725"/>
        <v>0</v>
      </c>
      <c r="L797" s="14">
        <f t="shared" si="725"/>
        <v>0</v>
      </c>
      <c r="M797" s="14">
        <f t="shared" si="665"/>
        <v>113889.20000000001</v>
      </c>
      <c r="N797" s="14">
        <f t="shared" si="666"/>
        <v>112899.4</v>
      </c>
      <c r="O797" s="14">
        <f t="shared" si="667"/>
        <v>107993.8</v>
      </c>
      <c r="P797" s="14">
        <f t="shared" si="726"/>
        <v>0</v>
      </c>
      <c r="Q797" s="2"/>
    </row>
    <row r="798" spans="1:17" ht="31.5" customHeight="1" x14ac:dyDescent="0.3">
      <c r="A798" s="8" t="s">
        <v>951</v>
      </c>
      <c r="B798" s="8" t="s">
        <v>38</v>
      </c>
      <c r="C798" s="8" t="s">
        <v>24</v>
      </c>
      <c r="D798" s="8" t="s">
        <v>220</v>
      </c>
      <c r="E798" s="8"/>
      <c r="F798" s="18" t="s">
        <v>637</v>
      </c>
      <c r="G798" s="14">
        <f t="shared" si="725"/>
        <v>113889.20000000001</v>
      </c>
      <c r="H798" s="14">
        <f t="shared" si="725"/>
        <v>112899.4</v>
      </c>
      <c r="I798" s="14">
        <f t="shared" si="725"/>
        <v>107993.8</v>
      </c>
      <c r="J798" s="14">
        <f t="shared" si="725"/>
        <v>0</v>
      </c>
      <c r="K798" s="14">
        <f t="shared" si="725"/>
        <v>0</v>
      </c>
      <c r="L798" s="14">
        <f t="shared" si="725"/>
        <v>0</v>
      </c>
      <c r="M798" s="14">
        <f t="shared" si="665"/>
        <v>113889.20000000001</v>
      </c>
      <c r="N798" s="14">
        <f t="shared" si="666"/>
        <v>112899.4</v>
      </c>
      <c r="O798" s="14">
        <f t="shared" si="667"/>
        <v>107993.8</v>
      </c>
      <c r="P798" s="14">
        <f t="shared" si="726"/>
        <v>0</v>
      </c>
      <c r="Q798" s="2"/>
    </row>
    <row r="799" spans="1:17" ht="47.25" customHeight="1" x14ac:dyDescent="0.3">
      <c r="A799" s="8" t="s">
        <v>951</v>
      </c>
      <c r="B799" s="8" t="s">
        <v>38</v>
      </c>
      <c r="C799" s="8" t="s">
        <v>24</v>
      </c>
      <c r="D799" s="8" t="s">
        <v>225</v>
      </c>
      <c r="E799" s="8"/>
      <c r="F799" s="18" t="s">
        <v>639</v>
      </c>
      <c r="G799" s="14">
        <f>G800</f>
        <v>113889.20000000001</v>
      </c>
      <c r="H799" s="14">
        <f t="shared" si="725"/>
        <v>112899.4</v>
      </c>
      <c r="I799" s="14">
        <f t="shared" si="725"/>
        <v>107993.8</v>
      </c>
      <c r="J799" s="14">
        <f t="shared" si="725"/>
        <v>0</v>
      </c>
      <c r="K799" s="14">
        <f t="shared" si="725"/>
        <v>0</v>
      </c>
      <c r="L799" s="14">
        <f t="shared" si="725"/>
        <v>0</v>
      </c>
      <c r="M799" s="14">
        <f t="shared" si="665"/>
        <v>113889.20000000001</v>
      </c>
      <c r="N799" s="14">
        <f t="shared" si="666"/>
        <v>112899.4</v>
      </c>
      <c r="O799" s="14">
        <f t="shared" si="667"/>
        <v>107993.8</v>
      </c>
      <c r="P799" s="14">
        <f t="shared" si="726"/>
        <v>0</v>
      </c>
      <c r="Q799" s="2"/>
    </row>
    <row r="800" spans="1:17" ht="31.2" x14ac:dyDescent="0.3">
      <c r="A800" s="8" t="s">
        <v>951</v>
      </c>
      <c r="B800" s="8" t="s">
        <v>38</v>
      </c>
      <c r="C800" s="8" t="s">
        <v>24</v>
      </c>
      <c r="D800" s="8" t="s">
        <v>699</v>
      </c>
      <c r="E800" s="8"/>
      <c r="F800" s="18" t="s">
        <v>1221</v>
      </c>
      <c r="G800" s="14">
        <f>G801+G803+G805</f>
        <v>113889.20000000001</v>
      </c>
      <c r="H800" s="14">
        <f t="shared" ref="H800:P800" si="727">H801+H803+H805</f>
        <v>112899.4</v>
      </c>
      <c r="I800" s="14">
        <f t="shared" si="727"/>
        <v>107993.8</v>
      </c>
      <c r="J800" s="14">
        <f t="shared" ref="J800:L800" si="728">J801+J803+J805</f>
        <v>0</v>
      </c>
      <c r="K800" s="14">
        <f t="shared" si="728"/>
        <v>0</v>
      </c>
      <c r="L800" s="14">
        <f t="shared" si="728"/>
        <v>0</v>
      </c>
      <c r="M800" s="14">
        <f t="shared" si="665"/>
        <v>113889.20000000001</v>
      </c>
      <c r="N800" s="14">
        <f t="shared" si="666"/>
        <v>112899.4</v>
      </c>
      <c r="O800" s="14">
        <f t="shared" si="667"/>
        <v>107993.8</v>
      </c>
      <c r="P800" s="14">
        <f t="shared" si="727"/>
        <v>0</v>
      </c>
      <c r="Q800" s="2"/>
    </row>
    <row r="801" spans="1:17" ht="78" x14ac:dyDescent="0.3">
      <c r="A801" s="8" t="s">
        <v>951</v>
      </c>
      <c r="B801" s="8" t="s">
        <v>38</v>
      </c>
      <c r="C801" s="8" t="s">
        <v>24</v>
      </c>
      <c r="D801" s="8" t="s">
        <v>699</v>
      </c>
      <c r="E801" s="43" t="s">
        <v>202</v>
      </c>
      <c r="F801" s="24" t="s">
        <v>466</v>
      </c>
      <c r="G801" s="14">
        <f>G802</f>
        <v>3462.3</v>
      </c>
      <c r="H801" s="14">
        <f t="shared" ref="H801:P801" si="729">H802</f>
        <v>3432.2</v>
      </c>
      <c r="I801" s="14">
        <f t="shared" si="729"/>
        <v>3283</v>
      </c>
      <c r="J801" s="14">
        <f t="shared" si="729"/>
        <v>0</v>
      </c>
      <c r="K801" s="14">
        <f t="shared" si="729"/>
        <v>0</v>
      </c>
      <c r="L801" s="14">
        <f t="shared" si="729"/>
        <v>0</v>
      </c>
      <c r="M801" s="14">
        <f t="shared" si="665"/>
        <v>3462.3</v>
      </c>
      <c r="N801" s="14">
        <f t="shared" si="666"/>
        <v>3432.2</v>
      </c>
      <c r="O801" s="14">
        <f t="shared" si="667"/>
        <v>3283</v>
      </c>
      <c r="P801" s="14">
        <f t="shared" si="729"/>
        <v>0</v>
      </c>
      <c r="Q801" s="2"/>
    </row>
    <row r="802" spans="1:17" ht="31.2" x14ac:dyDescent="0.3">
      <c r="A802" s="8" t="s">
        <v>951</v>
      </c>
      <c r="B802" s="8" t="s">
        <v>38</v>
      </c>
      <c r="C802" s="8" t="s">
        <v>24</v>
      </c>
      <c r="D802" s="8" t="s">
        <v>699</v>
      </c>
      <c r="E802" s="43" t="s">
        <v>1058</v>
      </c>
      <c r="F802" s="24" t="s">
        <v>468</v>
      </c>
      <c r="G802" s="14">
        <v>3462.3</v>
      </c>
      <c r="H802" s="14">
        <v>3432.2</v>
      </c>
      <c r="I802" s="14">
        <v>3283</v>
      </c>
      <c r="J802" s="14"/>
      <c r="K802" s="14"/>
      <c r="L802" s="14"/>
      <c r="M802" s="14">
        <f t="shared" si="665"/>
        <v>3462.3</v>
      </c>
      <c r="N802" s="14">
        <f t="shared" si="666"/>
        <v>3432.2</v>
      </c>
      <c r="O802" s="14">
        <f t="shared" si="667"/>
        <v>3283</v>
      </c>
      <c r="P802" s="14"/>
      <c r="Q802" s="2"/>
    </row>
    <row r="803" spans="1:17" ht="31.2" x14ac:dyDescent="0.3">
      <c r="A803" s="8" t="s">
        <v>951</v>
      </c>
      <c r="B803" s="8" t="s">
        <v>38</v>
      </c>
      <c r="C803" s="8" t="s">
        <v>24</v>
      </c>
      <c r="D803" s="8" t="s">
        <v>699</v>
      </c>
      <c r="E803" s="43" t="s">
        <v>150</v>
      </c>
      <c r="F803" s="24" t="s">
        <v>469</v>
      </c>
      <c r="G803" s="14">
        <f>G804</f>
        <v>1093.3</v>
      </c>
      <c r="H803" s="14">
        <f t="shared" ref="H803:P803" si="730">H804</f>
        <v>1083.8</v>
      </c>
      <c r="I803" s="14">
        <f t="shared" si="730"/>
        <v>1036.7</v>
      </c>
      <c r="J803" s="14">
        <f t="shared" si="730"/>
        <v>0</v>
      </c>
      <c r="K803" s="14">
        <f t="shared" si="730"/>
        <v>0</v>
      </c>
      <c r="L803" s="14">
        <f t="shared" si="730"/>
        <v>0</v>
      </c>
      <c r="M803" s="14">
        <f t="shared" si="665"/>
        <v>1093.3</v>
      </c>
      <c r="N803" s="14">
        <f t="shared" si="666"/>
        <v>1083.8</v>
      </c>
      <c r="O803" s="14">
        <f t="shared" si="667"/>
        <v>1036.7</v>
      </c>
      <c r="P803" s="14">
        <f t="shared" si="730"/>
        <v>0</v>
      </c>
      <c r="Q803" s="2"/>
    </row>
    <row r="804" spans="1:17" ht="31.2" x14ac:dyDescent="0.3">
      <c r="A804" s="8" t="s">
        <v>951</v>
      </c>
      <c r="B804" s="8" t="s">
        <v>38</v>
      </c>
      <c r="C804" s="8" t="s">
        <v>24</v>
      </c>
      <c r="D804" s="8" t="s">
        <v>699</v>
      </c>
      <c r="E804" s="8" t="s">
        <v>1074</v>
      </c>
      <c r="F804" s="24" t="s">
        <v>470</v>
      </c>
      <c r="G804" s="14">
        <v>1093.3</v>
      </c>
      <c r="H804" s="14">
        <v>1083.8</v>
      </c>
      <c r="I804" s="14">
        <v>1036.7</v>
      </c>
      <c r="J804" s="14"/>
      <c r="K804" s="14"/>
      <c r="L804" s="14"/>
      <c r="M804" s="14">
        <f t="shared" si="665"/>
        <v>1093.3</v>
      </c>
      <c r="N804" s="14">
        <f t="shared" si="666"/>
        <v>1083.8</v>
      </c>
      <c r="O804" s="14">
        <f t="shared" si="667"/>
        <v>1036.7</v>
      </c>
      <c r="P804" s="14"/>
      <c r="Q804" s="2"/>
    </row>
    <row r="805" spans="1:17" x14ac:dyDescent="0.3">
      <c r="A805" s="8" t="s">
        <v>951</v>
      </c>
      <c r="B805" s="8" t="s">
        <v>38</v>
      </c>
      <c r="C805" s="8" t="s">
        <v>24</v>
      </c>
      <c r="D805" s="8" t="s">
        <v>699</v>
      </c>
      <c r="E805" s="8" t="s">
        <v>174</v>
      </c>
      <c r="F805" s="13" t="s">
        <v>471</v>
      </c>
      <c r="G805" s="14">
        <f>G806</f>
        <v>109333.6</v>
      </c>
      <c r="H805" s="14">
        <f t="shared" ref="H805:P805" si="731">H806</f>
        <v>108383.4</v>
      </c>
      <c r="I805" s="14">
        <f t="shared" si="731"/>
        <v>103674.1</v>
      </c>
      <c r="J805" s="14">
        <f t="shared" si="731"/>
        <v>0</v>
      </c>
      <c r="K805" s="14">
        <f t="shared" si="731"/>
        <v>0</v>
      </c>
      <c r="L805" s="14">
        <f t="shared" si="731"/>
        <v>0</v>
      </c>
      <c r="M805" s="14">
        <f t="shared" si="665"/>
        <v>109333.6</v>
      </c>
      <c r="N805" s="14">
        <f t="shared" si="666"/>
        <v>108383.4</v>
      </c>
      <c r="O805" s="14">
        <f t="shared" si="667"/>
        <v>103674.1</v>
      </c>
      <c r="P805" s="14">
        <f t="shared" si="731"/>
        <v>0</v>
      </c>
      <c r="Q805" s="2"/>
    </row>
    <row r="806" spans="1:17" ht="31.2" x14ac:dyDescent="0.3">
      <c r="A806" s="8" t="s">
        <v>951</v>
      </c>
      <c r="B806" s="8" t="s">
        <v>38</v>
      </c>
      <c r="C806" s="8" t="s">
        <v>24</v>
      </c>
      <c r="D806" s="8" t="s">
        <v>699</v>
      </c>
      <c r="E806" s="33" t="s">
        <v>1059</v>
      </c>
      <c r="F806" s="13" t="s">
        <v>473</v>
      </c>
      <c r="G806" s="14">
        <v>109333.6</v>
      </c>
      <c r="H806" s="14">
        <v>108383.4</v>
      </c>
      <c r="I806" s="14">
        <v>103674.1</v>
      </c>
      <c r="J806" s="14"/>
      <c r="K806" s="14"/>
      <c r="L806" s="14"/>
      <c r="M806" s="14">
        <f t="shared" ref="M806:M876" si="732">G806+J806</f>
        <v>109333.6</v>
      </c>
      <c r="N806" s="14">
        <f t="shared" ref="N806:N876" si="733">H806+K806</f>
        <v>108383.4</v>
      </c>
      <c r="O806" s="14">
        <f t="shared" ref="O806:O876" si="734">I806+L806</f>
        <v>103674.1</v>
      </c>
      <c r="P806" s="14"/>
      <c r="Q806" s="2"/>
    </row>
    <row r="807" spans="1:17" s="9" customFormat="1" ht="15.75" customHeight="1" x14ac:dyDescent="0.3">
      <c r="A807" s="11" t="s">
        <v>951</v>
      </c>
      <c r="B807" s="11" t="s">
        <v>38</v>
      </c>
      <c r="C807" s="11" t="s">
        <v>19</v>
      </c>
      <c r="D807" s="11"/>
      <c r="E807" s="11"/>
      <c r="F807" s="7" t="s">
        <v>48</v>
      </c>
      <c r="G807" s="16">
        <f t="shared" ref="G807:L811" si="735">G808</f>
        <v>103034.1</v>
      </c>
      <c r="H807" s="16">
        <f t="shared" si="735"/>
        <v>103034.1</v>
      </c>
      <c r="I807" s="16">
        <f t="shared" si="735"/>
        <v>103034.1</v>
      </c>
      <c r="J807" s="16">
        <f t="shared" si="735"/>
        <v>18856.099999999999</v>
      </c>
      <c r="K807" s="16">
        <f t="shared" si="735"/>
        <v>0</v>
      </c>
      <c r="L807" s="16">
        <f t="shared" si="735"/>
        <v>0</v>
      </c>
      <c r="M807" s="16">
        <f t="shared" si="732"/>
        <v>121890.20000000001</v>
      </c>
      <c r="N807" s="16">
        <f t="shared" si="733"/>
        <v>103034.1</v>
      </c>
      <c r="O807" s="16">
        <f t="shared" si="734"/>
        <v>103034.1</v>
      </c>
      <c r="P807" s="16">
        <f t="shared" ref="P807:P811" si="736">P808</f>
        <v>0</v>
      </c>
    </row>
    <row r="808" spans="1:17" ht="47.25" customHeight="1" x14ac:dyDescent="0.3">
      <c r="A808" s="8" t="s">
        <v>951</v>
      </c>
      <c r="B808" s="8" t="s">
        <v>38</v>
      </c>
      <c r="C808" s="8" t="s">
        <v>19</v>
      </c>
      <c r="D808" s="8" t="s">
        <v>117</v>
      </c>
      <c r="E808" s="8"/>
      <c r="F808" s="18" t="s">
        <v>636</v>
      </c>
      <c r="G808" s="14">
        <f>G809+G819</f>
        <v>103034.1</v>
      </c>
      <c r="H808" s="14">
        <f t="shared" ref="H808:P808" si="737">H809+H819</f>
        <v>103034.1</v>
      </c>
      <c r="I808" s="14">
        <f t="shared" si="737"/>
        <v>103034.1</v>
      </c>
      <c r="J808" s="14">
        <f t="shared" ref="J808:L808" si="738">J809+J819</f>
        <v>18856.099999999999</v>
      </c>
      <c r="K808" s="14">
        <f t="shared" si="738"/>
        <v>0</v>
      </c>
      <c r="L808" s="14">
        <f t="shared" si="738"/>
        <v>0</v>
      </c>
      <c r="M808" s="14">
        <f t="shared" si="732"/>
        <v>121890.20000000001</v>
      </c>
      <c r="N808" s="14">
        <f t="shared" si="733"/>
        <v>103034.1</v>
      </c>
      <c r="O808" s="14">
        <f t="shared" si="734"/>
        <v>103034.1</v>
      </c>
      <c r="P808" s="14">
        <f t="shared" si="737"/>
        <v>0</v>
      </c>
      <c r="Q808" s="2"/>
    </row>
    <row r="809" spans="1:17" ht="31.5" customHeight="1" x14ac:dyDescent="0.3">
      <c r="A809" s="8" t="s">
        <v>951</v>
      </c>
      <c r="B809" s="8" t="s">
        <v>38</v>
      </c>
      <c r="C809" s="8" t="s">
        <v>19</v>
      </c>
      <c r="D809" s="8" t="s">
        <v>237</v>
      </c>
      <c r="E809" s="8"/>
      <c r="F809" s="18" t="s">
        <v>641</v>
      </c>
      <c r="G809" s="14">
        <f t="shared" si="735"/>
        <v>102132</v>
      </c>
      <c r="H809" s="14">
        <f t="shared" si="735"/>
        <v>102132</v>
      </c>
      <c r="I809" s="14">
        <f t="shared" si="735"/>
        <v>102132</v>
      </c>
      <c r="J809" s="14">
        <f t="shared" si="735"/>
        <v>18763</v>
      </c>
      <c r="K809" s="14">
        <f t="shared" si="735"/>
        <v>0</v>
      </c>
      <c r="L809" s="14">
        <f t="shared" si="735"/>
        <v>0</v>
      </c>
      <c r="M809" s="14">
        <f t="shared" si="732"/>
        <v>120895</v>
      </c>
      <c r="N809" s="14">
        <f t="shared" si="733"/>
        <v>102132</v>
      </c>
      <c r="O809" s="14">
        <f t="shared" si="734"/>
        <v>102132</v>
      </c>
      <c r="P809" s="14">
        <f t="shared" si="736"/>
        <v>0</v>
      </c>
      <c r="Q809" s="2"/>
    </row>
    <row r="810" spans="1:17" ht="63" customHeight="1" x14ac:dyDescent="0.3">
      <c r="A810" s="8" t="s">
        <v>951</v>
      </c>
      <c r="B810" s="8" t="s">
        <v>38</v>
      </c>
      <c r="C810" s="8" t="s">
        <v>19</v>
      </c>
      <c r="D810" s="8" t="s">
        <v>238</v>
      </c>
      <c r="E810" s="8"/>
      <c r="F810" s="18" t="s">
        <v>693</v>
      </c>
      <c r="G810" s="14">
        <f>G811+G815</f>
        <v>102132</v>
      </c>
      <c r="H810" s="14">
        <f t="shared" ref="H810:L810" si="739">H811+H815</f>
        <v>102132</v>
      </c>
      <c r="I810" s="14">
        <f t="shared" si="739"/>
        <v>102132</v>
      </c>
      <c r="J810" s="14">
        <f t="shared" si="739"/>
        <v>18763</v>
      </c>
      <c r="K810" s="14">
        <f t="shared" si="739"/>
        <v>0</v>
      </c>
      <c r="L810" s="14">
        <f t="shared" si="739"/>
        <v>0</v>
      </c>
      <c r="M810" s="14">
        <f t="shared" si="732"/>
        <v>120895</v>
      </c>
      <c r="N810" s="14">
        <f t="shared" si="733"/>
        <v>102132</v>
      </c>
      <c r="O810" s="14">
        <f t="shared" si="734"/>
        <v>102132</v>
      </c>
      <c r="P810" s="14">
        <f t="shared" ref="P810" si="740">P811+P815</f>
        <v>0</v>
      </c>
      <c r="Q810" s="2"/>
    </row>
    <row r="811" spans="1:17" ht="47.25" customHeight="1" x14ac:dyDescent="0.3">
      <c r="A811" s="8" t="s">
        <v>951</v>
      </c>
      <c r="B811" s="8" t="s">
        <v>38</v>
      </c>
      <c r="C811" s="8" t="s">
        <v>19</v>
      </c>
      <c r="D811" s="8" t="s">
        <v>264</v>
      </c>
      <c r="E811" s="8"/>
      <c r="F811" s="13" t="s">
        <v>643</v>
      </c>
      <c r="G811" s="14">
        <f t="shared" si="735"/>
        <v>102132</v>
      </c>
      <c r="H811" s="14">
        <f t="shared" si="735"/>
        <v>102132</v>
      </c>
      <c r="I811" s="14">
        <f t="shared" si="735"/>
        <v>102132</v>
      </c>
      <c r="J811" s="14">
        <f t="shared" si="735"/>
        <v>0</v>
      </c>
      <c r="K811" s="14">
        <f t="shared" si="735"/>
        <v>0</v>
      </c>
      <c r="L811" s="14">
        <f t="shared" si="735"/>
        <v>0</v>
      </c>
      <c r="M811" s="14">
        <f t="shared" si="732"/>
        <v>102132</v>
      </c>
      <c r="N811" s="14">
        <f t="shared" si="733"/>
        <v>102132</v>
      </c>
      <c r="O811" s="14">
        <f t="shared" si="734"/>
        <v>102132</v>
      </c>
      <c r="P811" s="14">
        <f t="shared" si="736"/>
        <v>0</v>
      </c>
      <c r="Q811" s="2"/>
    </row>
    <row r="812" spans="1:17" ht="31.5" customHeight="1" x14ac:dyDescent="0.3">
      <c r="A812" s="8" t="s">
        <v>951</v>
      </c>
      <c r="B812" s="8" t="s">
        <v>38</v>
      </c>
      <c r="C812" s="8" t="s">
        <v>19</v>
      </c>
      <c r="D812" s="8" t="s">
        <v>264</v>
      </c>
      <c r="E812" s="43" t="s">
        <v>172</v>
      </c>
      <c r="F812" s="24" t="s">
        <v>479</v>
      </c>
      <c r="G812" s="14">
        <f>G813+G814</f>
        <v>102132</v>
      </c>
      <c r="H812" s="14">
        <f t="shared" ref="H812:P812" si="741">H813+H814</f>
        <v>102132</v>
      </c>
      <c r="I812" s="14">
        <f t="shared" si="741"/>
        <v>102132</v>
      </c>
      <c r="J812" s="14">
        <f t="shared" ref="J812:L812" si="742">J813+J814</f>
        <v>0</v>
      </c>
      <c r="K812" s="14">
        <f t="shared" si="742"/>
        <v>0</v>
      </c>
      <c r="L812" s="14">
        <f t="shared" si="742"/>
        <v>0</v>
      </c>
      <c r="M812" s="14">
        <f t="shared" si="732"/>
        <v>102132</v>
      </c>
      <c r="N812" s="14">
        <f t="shared" si="733"/>
        <v>102132</v>
      </c>
      <c r="O812" s="14">
        <f t="shared" si="734"/>
        <v>102132</v>
      </c>
      <c r="P812" s="14">
        <f t="shared" si="741"/>
        <v>0</v>
      </c>
      <c r="Q812" s="2"/>
    </row>
    <row r="813" spans="1:17" ht="15.75" customHeight="1" x14ac:dyDescent="0.3">
      <c r="A813" s="8" t="s">
        <v>951</v>
      </c>
      <c r="B813" s="8" t="s">
        <v>38</v>
      </c>
      <c r="C813" s="8" t="s">
        <v>19</v>
      </c>
      <c r="D813" s="8" t="s">
        <v>264</v>
      </c>
      <c r="E813" s="8" t="s">
        <v>1315</v>
      </c>
      <c r="F813" s="13" t="s">
        <v>480</v>
      </c>
      <c r="G813" s="14">
        <v>5334.5</v>
      </c>
      <c r="H813" s="14">
        <v>5334.5</v>
      </c>
      <c r="I813" s="14">
        <v>5334.5</v>
      </c>
      <c r="J813" s="14"/>
      <c r="K813" s="14"/>
      <c r="L813" s="14"/>
      <c r="M813" s="14">
        <f t="shared" si="732"/>
        <v>5334.5</v>
      </c>
      <c r="N813" s="14">
        <f t="shared" si="733"/>
        <v>5334.5</v>
      </c>
      <c r="O813" s="14">
        <f t="shared" si="734"/>
        <v>5334.5</v>
      </c>
      <c r="P813" s="14"/>
      <c r="Q813" s="2"/>
    </row>
    <row r="814" spans="1:17" ht="15.75" customHeight="1" x14ac:dyDescent="0.3">
      <c r="A814" s="8" t="s">
        <v>951</v>
      </c>
      <c r="B814" s="8" t="s">
        <v>38</v>
      </c>
      <c r="C814" s="8" t="s">
        <v>19</v>
      </c>
      <c r="D814" s="8" t="s">
        <v>264</v>
      </c>
      <c r="E814" s="33" t="s">
        <v>1048</v>
      </c>
      <c r="F814" s="18" t="s">
        <v>489</v>
      </c>
      <c r="G814" s="14">
        <v>96797.5</v>
      </c>
      <c r="H814" s="14">
        <v>96797.5</v>
      </c>
      <c r="I814" s="14">
        <v>96797.5</v>
      </c>
      <c r="J814" s="14"/>
      <c r="K814" s="14"/>
      <c r="L814" s="14"/>
      <c r="M814" s="14">
        <f t="shared" si="732"/>
        <v>96797.5</v>
      </c>
      <c r="N814" s="14">
        <f t="shared" si="733"/>
        <v>96797.5</v>
      </c>
      <c r="O814" s="14">
        <f t="shared" si="734"/>
        <v>96797.5</v>
      </c>
      <c r="P814" s="14"/>
      <c r="Q814" s="2"/>
    </row>
    <row r="815" spans="1:17" ht="71.25" customHeight="1" x14ac:dyDescent="0.3">
      <c r="A815" s="8" t="s">
        <v>951</v>
      </c>
      <c r="B815" s="8" t="s">
        <v>38</v>
      </c>
      <c r="C815" s="8" t="s">
        <v>19</v>
      </c>
      <c r="D815" s="8" t="s">
        <v>1245</v>
      </c>
      <c r="E815" s="43"/>
      <c r="F815" s="18" t="s">
        <v>1246</v>
      </c>
      <c r="G815" s="14">
        <f>G816</f>
        <v>0</v>
      </c>
      <c r="H815" s="14">
        <f t="shared" ref="H815:P815" si="743">H816</f>
        <v>0</v>
      </c>
      <c r="I815" s="14">
        <f t="shared" si="743"/>
        <v>0</v>
      </c>
      <c r="J815" s="14">
        <f t="shared" si="743"/>
        <v>18763</v>
      </c>
      <c r="K815" s="14">
        <f t="shared" si="743"/>
        <v>0</v>
      </c>
      <c r="L815" s="14">
        <f t="shared" si="743"/>
        <v>0</v>
      </c>
      <c r="M815" s="14">
        <f t="shared" ref="M815:M818" si="744">G815+J815</f>
        <v>18763</v>
      </c>
      <c r="N815" s="14">
        <f t="shared" ref="N815:N818" si="745">H815+K815</f>
        <v>0</v>
      </c>
      <c r="O815" s="14">
        <f t="shared" ref="O815:O818" si="746">I815+L815</f>
        <v>0</v>
      </c>
      <c r="P815" s="14">
        <f t="shared" si="743"/>
        <v>0</v>
      </c>
      <c r="Q815" s="2"/>
    </row>
    <row r="816" spans="1:17" ht="31.2" x14ac:dyDescent="0.3">
      <c r="A816" s="8" t="s">
        <v>951</v>
      </c>
      <c r="B816" s="8" t="s">
        <v>38</v>
      </c>
      <c r="C816" s="8" t="s">
        <v>19</v>
      </c>
      <c r="D816" s="8" t="s">
        <v>1245</v>
      </c>
      <c r="E816" s="43" t="s">
        <v>172</v>
      </c>
      <c r="F816" s="24" t="s">
        <v>479</v>
      </c>
      <c r="G816" s="14">
        <f>G817+G818</f>
        <v>0</v>
      </c>
      <c r="H816" s="14">
        <f t="shared" ref="H816:L816" si="747">H817+H818</f>
        <v>0</v>
      </c>
      <c r="I816" s="14">
        <f t="shared" si="747"/>
        <v>0</v>
      </c>
      <c r="J816" s="14">
        <f t="shared" si="747"/>
        <v>18763</v>
      </c>
      <c r="K816" s="14">
        <f t="shared" si="747"/>
        <v>0</v>
      </c>
      <c r="L816" s="14">
        <f t="shared" si="747"/>
        <v>0</v>
      </c>
      <c r="M816" s="14">
        <f t="shared" si="744"/>
        <v>18763</v>
      </c>
      <c r="N816" s="14">
        <f t="shared" si="745"/>
        <v>0</v>
      </c>
      <c r="O816" s="14">
        <f t="shared" si="746"/>
        <v>0</v>
      </c>
      <c r="P816" s="14">
        <f t="shared" ref="P816" si="748">P817+P818</f>
        <v>0</v>
      </c>
      <c r="Q816" s="2"/>
    </row>
    <row r="817" spans="1:17" ht="15.75" customHeight="1" x14ac:dyDescent="0.3">
      <c r="A817" s="8" t="s">
        <v>951</v>
      </c>
      <c r="B817" s="8" t="s">
        <v>38</v>
      </c>
      <c r="C817" s="8" t="s">
        <v>19</v>
      </c>
      <c r="D817" s="8" t="s">
        <v>1245</v>
      </c>
      <c r="E817" s="8" t="s">
        <v>1315</v>
      </c>
      <c r="F817" s="13" t="s">
        <v>480</v>
      </c>
      <c r="G817" s="14">
        <v>0</v>
      </c>
      <c r="H817" s="14">
        <v>0</v>
      </c>
      <c r="I817" s="14">
        <v>0</v>
      </c>
      <c r="J817" s="14">
        <v>2506</v>
      </c>
      <c r="K817" s="14"/>
      <c r="L817" s="14"/>
      <c r="M817" s="14">
        <f t="shared" si="744"/>
        <v>2506</v>
      </c>
      <c r="N817" s="14">
        <f t="shared" si="745"/>
        <v>0</v>
      </c>
      <c r="O817" s="14">
        <f t="shared" si="746"/>
        <v>0</v>
      </c>
      <c r="P817" s="14"/>
      <c r="Q817" s="2"/>
    </row>
    <row r="818" spans="1:17" ht="15.75" customHeight="1" x14ac:dyDescent="0.3">
      <c r="A818" s="8" t="s">
        <v>951</v>
      </c>
      <c r="B818" s="8" t="s">
        <v>38</v>
      </c>
      <c r="C818" s="8" t="s">
        <v>19</v>
      </c>
      <c r="D818" s="8" t="s">
        <v>1245</v>
      </c>
      <c r="E818" s="33" t="s">
        <v>1048</v>
      </c>
      <c r="F818" s="18" t="s">
        <v>489</v>
      </c>
      <c r="G818" s="14">
        <v>0</v>
      </c>
      <c r="H818" s="14">
        <v>0</v>
      </c>
      <c r="I818" s="14">
        <v>0</v>
      </c>
      <c r="J818" s="14">
        <v>16257</v>
      </c>
      <c r="K818" s="14"/>
      <c r="L818" s="14"/>
      <c r="M818" s="14">
        <f t="shared" si="744"/>
        <v>16257</v>
      </c>
      <c r="N818" s="14">
        <f t="shared" si="745"/>
        <v>0</v>
      </c>
      <c r="O818" s="14">
        <f t="shared" si="746"/>
        <v>0</v>
      </c>
      <c r="P818" s="14"/>
      <c r="Q818" s="2"/>
    </row>
    <row r="819" spans="1:17" ht="31.2" x14ac:dyDescent="0.3">
      <c r="A819" s="8" t="s">
        <v>951</v>
      </c>
      <c r="B819" s="8" t="s">
        <v>38</v>
      </c>
      <c r="C819" s="8" t="s">
        <v>19</v>
      </c>
      <c r="D819" s="33" t="s">
        <v>226</v>
      </c>
      <c r="E819" s="33"/>
      <c r="F819" s="18" t="s">
        <v>655</v>
      </c>
      <c r="G819" s="14">
        <f t="shared" ref="G819:P819" si="749">G820</f>
        <v>902.1</v>
      </c>
      <c r="H819" s="14">
        <f t="shared" si="749"/>
        <v>902.1</v>
      </c>
      <c r="I819" s="14">
        <f t="shared" si="749"/>
        <v>902.1</v>
      </c>
      <c r="J819" s="14">
        <f t="shared" si="749"/>
        <v>93.1</v>
      </c>
      <c r="K819" s="14">
        <f t="shared" si="749"/>
        <v>0</v>
      </c>
      <c r="L819" s="14">
        <f t="shared" si="749"/>
        <v>0</v>
      </c>
      <c r="M819" s="14">
        <f t="shared" si="732"/>
        <v>995.2</v>
      </c>
      <c r="N819" s="14">
        <f t="shared" si="733"/>
        <v>902.1</v>
      </c>
      <c r="O819" s="14">
        <f t="shared" si="734"/>
        <v>902.1</v>
      </c>
      <c r="P819" s="14">
        <f t="shared" si="749"/>
        <v>0</v>
      </c>
      <c r="Q819" s="2"/>
    </row>
    <row r="820" spans="1:17" ht="46.8" x14ac:dyDescent="0.3">
      <c r="A820" s="8" t="s">
        <v>951</v>
      </c>
      <c r="B820" s="8" t="s">
        <v>38</v>
      </c>
      <c r="C820" s="8" t="s">
        <v>19</v>
      </c>
      <c r="D820" s="33" t="s">
        <v>227</v>
      </c>
      <c r="E820" s="33"/>
      <c r="F820" s="18" t="s">
        <v>656</v>
      </c>
      <c r="G820" s="14">
        <f>G821+G824</f>
        <v>902.1</v>
      </c>
      <c r="H820" s="14">
        <f t="shared" ref="H820:L820" si="750">H821+H824</f>
        <v>902.1</v>
      </c>
      <c r="I820" s="14">
        <f t="shared" si="750"/>
        <v>902.1</v>
      </c>
      <c r="J820" s="14">
        <f t="shared" si="750"/>
        <v>93.1</v>
      </c>
      <c r="K820" s="14">
        <f t="shared" si="750"/>
        <v>0</v>
      </c>
      <c r="L820" s="14">
        <f t="shared" si="750"/>
        <v>0</v>
      </c>
      <c r="M820" s="14">
        <f t="shared" si="732"/>
        <v>995.2</v>
      </c>
      <c r="N820" s="14">
        <f t="shared" si="733"/>
        <v>902.1</v>
      </c>
      <c r="O820" s="14">
        <f t="shared" si="734"/>
        <v>902.1</v>
      </c>
      <c r="P820" s="14">
        <f t="shared" ref="P820" si="751">P821+P824</f>
        <v>0</v>
      </c>
      <c r="Q820" s="2"/>
    </row>
    <row r="821" spans="1:17" ht="46.8" x14ac:dyDescent="0.3">
      <c r="A821" s="8" t="s">
        <v>951</v>
      </c>
      <c r="B821" s="8" t="s">
        <v>38</v>
      </c>
      <c r="C821" s="8" t="s">
        <v>19</v>
      </c>
      <c r="D821" s="33" t="s">
        <v>1062</v>
      </c>
      <c r="E821" s="43"/>
      <c r="F821" s="24" t="s">
        <v>1202</v>
      </c>
      <c r="G821" s="14">
        <f>G822</f>
        <v>902.1</v>
      </c>
      <c r="H821" s="14">
        <f t="shared" ref="H821:P822" si="752">H822</f>
        <v>902.1</v>
      </c>
      <c r="I821" s="14">
        <f t="shared" si="752"/>
        <v>902.1</v>
      </c>
      <c r="J821" s="14">
        <f t="shared" si="752"/>
        <v>0</v>
      </c>
      <c r="K821" s="14">
        <f t="shared" si="752"/>
        <v>0</v>
      </c>
      <c r="L821" s="14">
        <f t="shared" si="752"/>
        <v>0</v>
      </c>
      <c r="M821" s="14">
        <f t="shared" si="732"/>
        <v>902.1</v>
      </c>
      <c r="N821" s="14">
        <f t="shared" si="733"/>
        <v>902.1</v>
      </c>
      <c r="O821" s="14">
        <f t="shared" si="734"/>
        <v>902.1</v>
      </c>
      <c r="P821" s="14">
        <f t="shared" si="752"/>
        <v>0</v>
      </c>
      <c r="Q821" s="2"/>
    </row>
    <row r="822" spans="1:17" ht="31.2" x14ac:dyDescent="0.3">
      <c r="A822" s="8" t="s">
        <v>951</v>
      </c>
      <c r="B822" s="8" t="s">
        <v>38</v>
      </c>
      <c r="C822" s="8" t="s">
        <v>19</v>
      </c>
      <c r="D822" s="33" t="s">
        <v>1062</v>
      </c>
      <c r="E822" s="43" t="s">
        <v>172</v>
      </c>
      <c r="F822" s="24" t="s">
        <v>479</v>
      </c>
      <c r="G822" s="14">
        <f>G823</f>
        <v>902.1</v>
      </c>
      <c r="H822" s="14">
        <f t="shared" si="752"/>
        <v>902.1</v>
      </c>
      <c r="I822" s="14">
        <f t="shared" si="752"/>
        <v>902.1</v>
      </c>
      <c r="J822" s="14">
        <f t="shared" si="752"/>
        <v>0</v>
      </c>
      <c r="K822" s="14">
        <f t="shared" si="752"/>
        <v>0</v>
      </c>
      <c r="L822" s="14">
        <f t="shared" si="752"/>
        <v>0</v>
      </c>
      <c r="M822" s="14">
        <f t="shared" si="732"/>
        <v>902.1</v>
      </c>
      <c r="N822" s="14">
        <f t="shared" si="733"/>
        <v>902.1</v>
      </c>
      <c r="O822" s="14">
        <f t="shared" si="734"/>
        <v>902.1</v>
      </c>
      <c r="P822" s="14">
        <f t="shared" si="752"/>
        <v>0</v>
      </c>
      <c r="Q822" s="2"/>
    </row>
    <row r="823" spans="1:17" ht="46.8" x14ac:dyDescent="0.3">
      <c r="A823" s="8" t="s">
        <v>951</v>
      </c>
      <c r="B823" s="8" t="s">
        <v>38</v>
      </c>
      <c r="C823" s="8" t="s">
        <v>19</v>
      </c>
      <c r="D823" s="33" t="s">
        <v>1062</v>
      </c>
      <c r="E823" s="43" t="s">
        <v>1124</v>
      </c>
      <c r="F823" s="24" t="s">
        <v>481</v>
      </c>
      <c r="G823" s="14">
        <v>902.1</v>
      </c>
      <c r="H823" s="14">
        <v>902.1</v>
      </c>
      <c r="I823" s="14">
        <v>902.1</v>
      </c>
      <c r="J823" s="14"/>
      <c r="K823" s="14"/>
      <c r="L823" s="14"/>
      <c r="M823" s="14">
        <f t="shared" si="732"/>
        <v>902.1</v>
      </c>
      <c r="N823" s="14">
        <f t="shared" si="733"/>
        <v>902.1</v>
      </c>
      <c r="O823" s="14">
        <f t="shared" si="734"/>
        <v>902.1</v>
      </c>
      <c r="P823" s="14"/>
      <c r="Q823" s="2"/>
    </row>
    <row r="824" spans="1:17" ht="46.8" x14ac:dyDescent="0.3">
      <c r="A824" s="8" t="s">
        <v>951</v>
      </c>
      <c r="B824" s="8" t="s">
        <v>38</v>
      </c>
      <c r="C824" s="8" t="s">
        <v>19</v>
      </c>
      <c r="D824" s="33" t="s">
        <v>1247</v>
      </c>
      <c r="E824" s="43"/>
      <c r="F824" s="24" t="s">
        <v>1248</v>
      </c>
      <c r="G824" s="14">
        <f>G825</f>
        <v>0</v>
      </c>
      <c r="H824" s="14">
        <f t="shared" ref="H824:P825" si="753">H825</f>
        <v>0</v>
      </c>
      <c r="I824" s="14">
        <f t="shared" si="753"/>
        <v>0</v>
      </c>
      <c r="J824" s="14">
        <f t="shared" si="753"/>
        <v>93.1</v>
      </c>
      <c r="K824" s="14">
        <f t="shared" si="753"/>
        <v>0</v>
      </c>
      <c r="L824" s="14">
        <f t="shared" si="753"/>
        <v>0</v>
      </c>
      <c r="M824" s="14">
        <f t="shared" ref="M824:M826" si="754">G824+J824</f>
        <v>93.1</v>
      </c>
      <c r="N824" s="14">
        <f t="shared" ref="N824:N826" si="755">H824+K824</f>
        <v>0</v>
      </c>
      <c r="O824" s="14">
        <f t="shared" ref="O824:O826" si="756">I824+L824</f>
        <v>0</v>
      </c>
      <c r="P824" s="14">
        <f t="shared" si="753"/>
        <v>0</v>
      </c>
      <c r="Q824" s="2"/>
    </row>
    <row r="825" spans="1:17" ht="31.2" x14ac:dyDescent="0.3">
      <c r="A825" s="8" t="s">
        <v>951</v>
      </c>
      <c r="B825" s="8" t="s">
        <v>38</v>
      </c>
      <c r="C825" s="8" t="s">
        <v>19</v>
      </c>
      <c r="D825" s="33" t="s">
        <v>1247</v>
      </c>
      <c r="E825" s="43" t="s">
        <v>172</v>
      </c>
      <c r="F825" s="24" t="s">
        <v>479</v>
      </c>
      <c r="G825" s="14">
        <f>G826</f>
        <v>0</v>
      </c>
      <c r="H825" s="14">
        <f t="shared" si="753"/>
        <v>0</v>
      </c>
      <c r="I825" s="14">
        <f t="shared" si="753"/>
        <v>0</v>
      </c>
      <c r="J825" s="14">
        <f t="shared" si="753"/>
        <v>93.1</v>
      </c>
      <c r="K825" s="14">
        <f t="shared" si="753"/>
        <v>0</v>
      </c>
      <c r="L825" s="14">
        <f t="shared" si="753"/>
        <v>0</v>
      </c>
      <c r="M825" s="14">
        <f t="shared" si="754"/>
        <v>93.1</v>
      </c>
      <c r="N825" s="14">
        <f t="shared" si="755"/>
        <v>0</v>
      </c>
      <c r="O825" s="14">
        <f t="shared" si="756"/>
        <v>0</v>
      </c>
      <c r="P825" s="14">
        <f t="shared" si="753"/>
        <v>0</v>
      </c>
      <c r="Q825" s="2"/>
    </row>
    <row r="826" spans="1:17" ht="46.8" x14ac:dyDescent="0.3">
      <c r="A826" s="8" t="s">
        <v>951</v>
      </c>
      <c r="B826" s="8" t="s">
        <v>38</v>
      </c>
      <c r="C826" s="8" t="s">
        <v>19</v>
      </c>
      <c r="D826" s="33" t="s">
        <v>1247</v>
      </c>
      <c r="E826" s="43" t="s">
        <v>1124</v>
      </c>
      <c r="F826" s="24" t="s">
        <v>481</v>
      </c>
      <c r="G826" s="14">
        <v>0</v>
      </c>
      <c r="H826" s="14">
        <v>0</v>
      </c>
      <c r="I826" s="14">
        <v>0</v>
      </c>
      <c r="J826" s="14">
        <v>93.1</v>
      </c>
      <c r="K826" s="14"/>
      <c r="L826" s="14"/>
      <c r="M826" s="14">
        <f t="shared" si="754"/>
        <v>93.1</v>
      </c>
      <c r="N826" s="14">
        <f t="shared" si="755"/>
        <v>0</v>
      </c>
      <c r="O826" s="14">
        <f t="shared" si="756"/>
        <v>0</v>
      </c>
      <c r="P826" s="14"/>
      <c r="Q826" s="2"/>
    </row>
    <row r="827" spans="1:17" s="3" customFormat="1" ht="15.75" customHeight="1" x14ac:dyDescent="0.3">
      <c r="A827" s="10" t="s">
        <v>951</v>
      </c>
      <c r="B827" s="10" t="s">
        <v>20</v>
      </c>
      <c r="C827" s="10"/>
      <c r="D827" s="10"/>
      <c r="E827" s="28"/>
      <c r="F827" s="5" t="s">
        <v>58</v>
      </c>
      <c r="G827" s="15">
        <f t="shared" ref="G827:L833" si="757">G828</f>
        <v>1122.8999999999999</v>
      </c>
      <c r="H827" s="15">
        <f t="shared" si="757"/>
        <v>1122.8999999999999</v>
      </c>
      <c r="I827" s="15">
        <f t="shared" si="757"/>
        <v>1122.8999999999999</v>
      </c>
      <c r="J827" s="15">
        <f t="shared" si="757"/>
        <v>0</v>
      </c>
      <c r="K827" s="15">
        <f t="shared" si="757"/>
        <v>0</v>
      </c>
      <c r="L827" s="15">
        <f t="shared" si="757"/>
        <v>0</v>
      </c>
      <c r="M827" s="15">
        <f t="shared" si="732"/>
        <v>1122.8999999999999</v>
      </c>
      <c r="N827" s="15">
        <f t="shared" si="733"/>
        <v>1122.8999999999999</v>
      </c>
      <c r="O827" s="15">
        <f t="shared" si="734"/>
        <v>1122.8999999999999</v>
      </c>
      <c r="P827" s="15">
        <f t="shared" ref="P827:P833" si="758">P828</f>
        <v>0</v>
      </c>
    </row>
    <row r="828" spans="1:17" s="9" customFormat="1" ht="15.75" customHeight="1" x14ac:dyDescent="0.3">
      <c r="A828" s="11" t="s">
        <v>951</v>
      </c>
      <c r="B828" s="11" t="s">
        <v>20</v>
      </c>
      <c r="C828" s="11" t="s">
        <v>9</v>
      </c>
      <c r="D828" s="11"/>
      <c r="E828" s="31"/>
      <c r="F828" s="7" t="s">
        <v>94</v>
      </c>
      <c r="G828" s="16">
        <f t="shared" si="757"/>
        <v>1122.8999999999999</v>
      </c>
      <c r="H828" s="16">
        <f t="shared" si="757"/>
        <v>1122.8999999999999</v>
      </c>
      <c r="I828" s="16">
        <f t="shared" si="757"/>
        <v>1122.8999999999999</v>
      </c>
      <c r="J828" s="16">
        <f t="shared" si="757"/>
        <v>0</v>
      </c>
      <c r="K828" s="16">
        <f t="shared" si="757"/>
        <v>0</v>
      </c>
      <c r="L828" s="16">
        <f t="shared" si="757"/>
        <v>0</v>
      </c>
      <c r="M828" s="16">
        <f t="shared" si="732"/>
        <v>1122.8999999999999</v>
      </c>
      <c r="N828" s="16">
        <f t="shared" si="733"/>
        <v>1122.8999999999999</v>
      </c>
      <c r="O828" s="16">
        <f t="shared" si="734"/>
        <v>1122.8999999999999</v>
      </c>
      <c r="P828" s="16">
        <f t="shared" si="758"/>
        <v>0</v>
      </c>
    </row>
    <row r="829" spans="1:17" ht="31.2" x14ac:dyDescent="0.3">
      <c r="A829" s="8" t="s">
        <v>951</v>
      </c>
      <c r="B829" s="8" t="s">
        <v>20</v>
      </c>
      <c r="C829" s="8" t="s">
        <v>9</v>
      </c>
      <c r="D829" s="8" t="s">
        <v>217</v>
      </c>
      <c r="E829" s="43"/>
      <c r="F829" s="24" t="s">
        <v>525</v>
      </c>
      <c r="G829" s="14">
        <f t="shared" si="757"/>
        <v>1122.8999999999999</v>
      </c>
      <c r="H829" s="14">
        <f t="shared" si="757"/>
        <v>1122.8999999999999</v>
      </c>
      <c r="I829" s="14">
        <f t="shared" si="757"/>
        <v>1122.8999999999999</v>
      </c>
      <c r="J829" s="14">
        <f t="shared" si="757"/>
        <v>0</v>
      </c>
      <c r="K829" s="14">
        <f t="shared" si="757"/>
        <v>0</v>
      </c>
      <c r="L829" s="14">
        <f t="shared" si="757"/>
        <v>0</v>
      </c>
      <c r="M829" s="14">
        <f t="shared" si="732"/>
        <v>1122.8999999999999</v>
      </c>
      <c r="N829" s="14">
        <f t="shared" si="733"/>
        <v>1122.8999999999999</v>
      </c>
      <c r="O829" s="14">
        <f t="shared" si="734"/>
        <v>1122.8999999999999</v>
      </c>
      <c r="P829" s="14">
        <f t="shared" si="758"/>
        <v>0</v>
      </c>
      <c r="Q829" s="2"/>
    </row>
    <row r="830" spans="1:17" ht="31.2" x14ac:dyDescent="0.3">
      <c r="A830" s="8" t="s">
        <v>951</v>
      </c>
      <c r="B830" s="8" t="s">
        <v>20</v>
      </c>
      <c r="C830" s="8" t="s">
        <v>9</v>
      </c>
      <c r="D830" s="8" t="s">
        <v>218</v>
      </c>
      <c r="E830" s="43"/>
      <c r="F830" s="24" t="s">
        <v>526</v>
      </c>
      <c r="G830" s="14">
        <f t="shared" si="757"/>
        <v>1122.8999999999999</v>
      </c>
      <c r="H830" s="14">
        <f t="shared" si="757"/>
        <v>1122.8999999999999</v>
      </c>
      <c r="I830" s="14">
        <f t="shared" si="757"/>
        <v>1122.8999999999999</v>
      </c>
      <c r="J830" s="14">
        <f t="shared" si="757"/>
        <v>0</v>
      </c>
      <c r="K830" s="14">
        <f t="shared" si="757"/>
        <v>0</v>
      </c>
      <c r="L830" s="14">
        <f t="shared" si="757"/>
        <v>0</v>
      </c>
      <c r="M830" s="14">
        <f t="shared" si="732"/>
        <v>1122.8999999999999</v>
      </c>
      <c r="N830" s="14">
        <f t="shared" si="733"/>
        <v>1122.8999999999999</v>
      </c>
      <c r="O830" s="14">
        <f t="shared" si="734"/>
        <v>1122.8999999999999</v>
      </c>
      <c r="P830" s="14">
        <f t="shared" si="758"/>
        <v>0</v>
      </c>
      <c r="Q830" s="2"/>
    </row>
    <row r="831" spans="1:17" ht="78" x14ac:dyDescent="0.3">
      <c r="A831" s="8" t="s">
        <v>951</v>
      </c>
      <c r="B831" s="8" t="s">
        <v>20</v>
      </c>
      <c r="C831" s="8" t="s">
        <v>9</v>
      </c>
      <c r="D831" s="8" t="s">
        <v>251</v>
      </c>
      <c r="E831" s="43"/>
      <c r="F831" s="18" t="s">
        <v>880</v>
      </c>
      <c r="G831" s="14">
        <f>G832</f>
        <v>1122.8999999999999</v>
      </c>
      <c r="H831" s="14">
        <f t="shared" si="757"/>
        <v>1122.8999999999999</v>
      </c>
      <c r="I831" s="14">
        <f t="shared" si="757"/>
        <v>1122.8999999999999</v>
      </c>
      <c r="J831" s="14">
        <f t="shared" si="757"/>
        <v>0</v>
      </c>
      <c r="K831" s="14">
        <f t="shared" si="757"/>
        <v>0</v>
      </c>
      <c r="L831" s="14">
        <f t="shared" si="757"/>
        <v>0</v>
      </c>
      <c r="M831" s="14">
        <f t="shared" si="732"/>
        <v>1122.8999999999999</v>
      </c>
      <c r="N831" s="14">
        <f t="shared" si="733"/>
        <v>1122.8999999999999</v>
      </c>
      <c r="O831" s="14">
        <f t="shared" si="734"/>
        <v>1122.8999999999999</v>
      </c>
      <c r="P831" s="14">
        <f t="shared" si="758"/>
        <v>0</v>
      </c>
      <c r="Q831" s="2"/>
    </row>
    <row r="832" spans="1:17" ht="62.4" x14ac:dyDescent="0.3">
      <c r="A832" s="8" t="s">
        <v>951</v>
      </c>
      <c r="B832" s="8" t="s">
        <v>20</v>
      </c>
      <c r="C832" s="8" t="s">
        <v>9</v>
      </c>
      <c r="D832" s="8" t="s">
        <v>252</v>
      </c>
      <c r="E832" s="43"/>
      <c r="F832" s="24" t="s">
        <v>973</v>
      </c>
      <c r="G832" s="14">
        <f t="shared" si="757"/>
        <v>1122.8999999999999</v>
      </c>
      <c r="H832" s="14">
        <f t="shared" si="757"/>
        <v>1122.8999999999999</v>
      </c>
      <c r="I832" s="14">
        <f t="shared" si="757"/>
        <v>1122.8999999999999</v>
      </c>
      <c r="J832" s="14">
        <f t="shared" si="757"/>
        <v>0</v>
      </c>
      <c r="K832" s="14">
        <f t="shared" si="757"/>
        <v>0</v>
      </c>
      <c r="L832" s="14">
        <f t="shared" si="757"/>
        <v>0</v>
      </c>
      <c r="M832" s="14">
        <f t="shared" si="732"/>
        <v>1122.8999999999999</v>
      </c>
      <c r="N832" s="14">
        <f t="shared" si="733"/>
        <v>1122.8999999999999</v>
      </c>
      <c r="O832" s="14">
        <f t="shared" si="734"/>
        <v>1122.8999999999999</v>
      </c>
      <c r="P832" s="14">
        <f t="shared" si="758"/>
        <v>0</v>
      </c>
      <c r="Q832" s="2"/>
    </row>
    <row r="833" spans="1:17" ht="31.2" x14ac:dyDescent="0.3">
      <c r="A833" s="8" t="s">
        <v>951</v>
      </c>
      <c r="B833" s="8" t="s">
        <v>20</v>
      </c>
      <c r="C833" s="8" t="s">
        <v>9</v>
      </c>
      <c r="D833" s="8" t="s">
        <v>252</v>
      </c>
      <c r="E833" s="43" t="s">
        <v>172</v>
      </c>
      <c r="F833" s="24" t="s">
        <v>479</v>
      </c>
      <c r="G833" s="14">
        <f t="shared" si="757"/>
        <v>1122.8999999999999</v>
      </c>
      <c r="H833" s="14">
        <f t="shared" si="757"/>
        <v>1122.8999999999999</v>
      </c>
      <c r="I833" s="14">
        <f t="shared" si="757"/>
        <v>1122.8999999999999</v>
      </c>
      <c r="J833" s="14">
        <f t="shared" si="757"/>
        <v>0</v>
      </c>
      <c r="K833" s="14">
        <f t="shared" si="757"/>
        <v>0</v>
      </c>
      <c r="L833" s="14">
        <f t="shared" si="757"/>
        <v>0</v>
      </c>
      <c r="M833" s="14">
        <f t="shared" si="732"/>
        <v>1122.8999999999999</v>
      </c>
      <c r="N833" s="14">
        <f t="shared" si="733"/>
        <v>1122.8999999999999</v>
      </c>
      <c r="O833" s="14">
        <f t="shared" si="734"/>
        <v>1122.8999999999999</v>
      </c>
      <c r="P833" s="14">
        <f t="shared" si="758"/>
        <v>0</v>
      </c>
      <c r="Q833" s="2"/>
    </row>
    <row r="834" spans="1:17" ht="15.75" customHeight="1" x14ac:dyDescent="0.3">
      <c r="A834" s="8" t="s">
        <v>951</v>
      </c>
      <c r="B834" s="8" t="s">
        <v>20</v>
      </c>
      <c r="C834" s="8" t="s">
        <v>9</v>
      </c>
      <c r="D834" s="8" t="s">
        <v>252</v>
      </c>
      <c r="E834" s="33" t="s">
        <v>1048</v>
      </c>
      <c r="F834" s="18" t="s">
        <v>489</v>
      </c>
      <c r="G834" s="14">
        <f>1080.6+42.3</f>
        <v>1122.8999999999999</v>
      </c>
      <c r="H834" s="14">
        <f t="shared" ref="H834:I834" si="759">1080.6+42.3</f>
        <v>1122.8999999999999</v>
      </c>
      <c r="I834" s="14">
        <f t="shared" si="759"/>
        <v>1122.8999999999999</v>
      </c>
      <c r="J834" s="14"/>
      <c r="K834" s="14"/>
      <c r="L834" s="14"/>
      <c r="M834" s="14">
        <f t="shared" si="732"/>
        <v>1122.8999999999999</v>
      </c>
      <c r="N834" s="14">
        <f t="shared" si="733"/>
        <v>1122.8999999999999</v>
      </c>
      <c r="O834" s="14">
        <f t="shared" si="734"/>
        <v>1122.8999999999999</v>
      </c>
      <c r="P834" s="14"/>
      <c r="Q834" s="2"/>
    </row>
    <row r="835" spans="1:17" s="3" customFormat="1" ht="15.75" customHeight="1" x14ac:dyDescent="0.3">
      <c r="A835" s="10" t="s">
        <v>1299</v>
      </c>
      <c r="B835" s="10"/>
      <c r="C835" s="10"/>
      <c r="D835" s="10"/>
      <c r="E835" s="10"/>
      <c r="F835" s="5" t="s">
        <v>51</v>
      </c>
      <c r="G835" s="15">
        <f>G836+G909+G955+G995+G888+G1007+G1015+G1028</f>
        <v>341527.89999999991</v>
      </c>
      <c r="H835" s="15">
        <f>H836+H909+H955+H995+H888+H1007+H1015+H1028</f>
        <v>335167.5</v>
      </c>
      <c r="I835" s="15">
        <f>I836+I909+I955+I995+I888+I1007+I1015+I1028</f>
        <v>362742.7</v>
      </c>
      <c r="J835" s="15">
        <f t="shared" ref="J835:L835" si="760">J836+J909+J955+J995+J888+J1007+J1015+J1028</f>
        <v>768.6880000000001</v>
      </c>
      <c r="K835" s="15">
        <f t="shared" si="760"/>
        <v>0</v>
      </c>
      <c r="L835" s="15">
        <f t="shared" si="760"/>
        <v>0</v>
      </c>
      <c r="M835" s="15">
        <f t="shared" si="732"/>
        <v>342296.58799999993</v>
      </c>
      <c r="N835" s="15">
        <f t="shared" si="733"/>
        <v>335167.5</v>
      </c>
      <c r="O835" s="15">
        <f t="shared" si="734"/>
        <v>362742.7</v>
      </c>
      <c r="P835" s="15">
        <f>P836+P909+P955+P995+P888+P1007+P1015+P1028</f>
        <v>0</v>
      </c>
    </row>
    <row r="836" spans="1:17" s="3" customFormat="1" ht="15.75" customHeight="1" x14ac:dyDescent="0.3">
      <c r="A836" s="10" t="s">
        <v>1299</v>
      </c>
      <c r="B836" s="10" t="s">
        <v>9</v>
      </c>
      <c r="C836" s="10"/>
      <c r="D836" s="10"/>
      <c r="E836" s="10"/>
      <c r="F836" s="5" t="s">
        <v>14</v>
      </c>
      <c r="G836" s="15">
        <f>G837+G856</f>
        <v>42986.700000000004</v>
      </c>
      <c r="H836" s="15">
        <f>H837+H856</f>
        <v>42984.4</v>
      </c>
      <c r="I836" s="15">
        <f>I837+I856</f>
        <v>42982.5</v>
      </c>
      <c r="J836" s="15">
        <f t="shared" ref="J836:L836" si="761">J837+J856</f>
        <v>0</v>
      </c>
      <c r="K836" s="15">
        <f t="shared" si="761"/>
        <v>0</v>
      </c>
      <c r="L836" s="15">
        <f t="shared" si="761"/>
        <v>0</v>
      </c>
      <c r="M836" s="15">
        <f t="shared" si="732"/>
        <v>42986.700000000004</v>
      </c>
      <c r="N836" s="15">
        <f t="shared" si="733"/>
        <v>42984.4</v>
      </c>
      <c r="O836" s="15">
        <f t="shared" si="734"/>
        <v>42982.5</v>
      </c>
      <c r="P836" s="15">
        <f>P837+P856</f>
        <v>0</v>
      </c>
    </row>
    <row r="837" spans="1:17" s="9" customFormat="1" ht="63" customHeight="1" x14ac:dyDescent="0.3">
      <c r="A837" s="11" t="s">
        <v>1299</v>
      </c>
      <c r="B837" s="11" t="s">
        <v>9</v>
      </c>
      <c r="C837" s="11" t="s">
        <v>24</v>
      </c>
      <c r="D837" s="11"/>
      <c r="E837" s="11"/>
      <c r="F837" s="7" t="s">
        <v>59</v>
      </c>
      <c r="G837" s="16">
        <f>G844+G838</f>
        <v>37310.600000000006</v>
      </c>
      <c r="H837" s="16">
        <f>H844+H838</f>
        <v>37308.300000000003</v>
      </c>
      <c r="I837" s="16">
        <f>I844+I838</f>
        <v>37306.400000000001</v>
      </c>
      <c r="J837" s="16">
        <f t="shared" ref="J837:L837" si="762">J844+J838</f>
        <v>0</v>
      </c>
      <c r="K837" s="16">
        <f t="shared" si="762"/>
        <v>0</v>
      </c>
      <c r="L837" s="16">
        <f t="shared" si="762"/>
        <v>0</v>
      </c>
      <c r="M837" s="16">
        <f t="shared" si="732"/>
        <v>37310.600000000006</v>
      </c>
      <c r="N837" s="16">
        <f t="shared" si="733"/>
        <v>37308.300000000003</v>
      </c>
      <c r="O837" s="16">
        <f t="shared" si="734"/>
        <v>37306.400000000001</v>
      </c>
      <c r="P837" s="16">
        <f>P844+P838</f>
        <v>0</v>
      </c>
    </row>
    <row r="838" spans="1:17" ht="31.5" customHeight="1" x14ac:dyDescent="0.3">
      <c r="A838" s="8" t="s">
        <v>1299</v>
      </c>
      <c r="B838" s="8" t="s">
        <v>9</v>
      </c>
      <c r="C838" s="8" t="s">
        <v>24</v>
      </c>
      <c r="D838" s="8" t="s">
        <v>166</v>
      </c>
      <c r="E838" s="8"/>
      <c r="F838" s="13" t="s">
        <v>537</v>
      </c>
      <c r="G838" s="14">
        <f t="shared" ref="G838:L842" si="763">G839</f>
        <v>1545.9</v>
      </c>
      <c r="H838" s="14">
        <f t="shared" si="763"/>
        <v>1545.9</v>
      </c>
      <c r="I838" s="14">
        <f t="shared" si="763"/>
        <v>1545.9</v>
      </c>
      <c r="J838" s="14">
        <f t="shared" si="763"/>
        <v>0</v>
      </c>
      <c r="K838" s="14">
        <f t="shared" si="763"/>
        <v>0</v>
      </c>
      <c r="L838" s="14">
        <f t="shared" si="763"/>
        <v>0</v>
      </c>
      <c r="M838" s="14">
        <f t="shared" si="732"/>
        <v>1545.9</v>
      </c>
      <c r="N838" s="14">
        <f t="shared" si="733"/>
        <v>1545.9</v>
      </c>
      <c r="O838" s="14">
        <f t="shared" si="734"/>
        <v>1545.9</v>
      </c>
      <c r="P838" s="14">
        <f t="shared" ref="P838" si="764">P839</f>
        <v>0</v>
      </c>
      <c r="Q838" s="2"/>
    </row>
    <row r="839" spans="1:17" ht="31.5" customHeight="1" x14ac:dyDescent="0.3">
      <c r="A839" s="8" t="s">
        <v>1299</v>
      </c>
      <c r="B839" s="8" t="s">
        <v>9</v>
      </c>
      <c r="C839" s="8" t="s">
        <v>24</v>
      </c>
      <c r="D839" s="8" t="s">
        <v>257</v>
      </c>
      <c r="E839" s="8"/>
      <c r="F839" s="13" t="s">
        <v>538</v>
      </c>
      <c r="G839" s="14">
        <f t="shared" si="763"/>
        <v>1545.9</v>
      </c>
      <c r="H839" s="14">
        <f t="shared" si="763"/>
        <v>1545.9</v>
      </c>
      <c r="I839" s="14">
        <f t="shared" si="763"/>
        <v>1545.9</v>
      </c>
      <c r="J839" s="14">
        <f t="shared" si="763"/>
        <v>0</v>
      </c>
      <c r="K839" s="14">
        <f t="shared" si="763"/>
        <v>0</v>
      </c>
      <c r="L839" s="14">
        <f t="shared" si="763"/>
        <v>0</v>
      </c>
      <c r="M839" s="14">
        <f t="shared" si="732"/>
        <v>1545.9</v>
      </c>
      <c r="N839" s="14">
        <f t="shared" si="733"/>
        <v>1545.9</v>
      </c>
      <c r="O839" s="14">
        <f t="shared" si="734"/>
        <v>1545.9</v>
      </c>
      <c r="P839" s="14">
        <f t="shared" ref="P839:P842" si="765">P840</f>
        <v>0</v>
      </c>
      <c r="Q839" s="2"/>
    </row>
    <row r="840" spans="1:17" ht="63" customHeight="1" x14ac:dyDescent="0.3">
      <c r="A840" s="8" t="s">
        <v>1299</v>
      </c>
      <c r="B840" s="8" t="s">
        <v>9</v>
      </c>
      <c r="C840" s="8" t="s">
        <v>24</v>
      </c>
      <c r="D840" s="8" t="s">
        <v>290</v>
      </c>
      <c r="E840" s="8"/>
      <c r="F840" s="18" t="s">
        <v>539</v>
      </c>
      <c r="G840" s="14">
        <f t="shared" si="763"/>
        <v>1545.9</v>
      </c>
      <c r="H840" s="14">
        <f t="shared" si="763"/>
        <v>1545.9</v>
      </c>
      <c r="I840" s="14">
        <f t="shared" si="763"/>
        <v>1545.9</v>
      </c>
      <c r="J840" s="14">
        <f t="shared" si="763"/>
        <v>0</v>
      </c>
      <c r="K840" s="14">
        <f t="shared" si="763"/>
        <v>0</v>
      </c>
      <c r="L840" s="14">
        <f t="shared" si="763"/>
        <v>0</v>
      </c>
      <c r="M840" s="14">
        <f t="shared" si="732"/>
        <v>1545.9</v>
      </c>
      <c r="N840" s="14">
        <f t="shared" si="733"/>
        <v>1545.9</v>
      </c>
      <c r="O840" s="14">
        <f t="shared" si="734"/>
        <v>1545.9</v>
      </c>
      <c r="P840" s="14">
        <f t="shared" si="765"/>
        <v>0</v>
      </c>
      <c r="Q840" s="2"/>
    </row>
    <row r="841" spans="1:17" ht="31.5" customHeight="1" x14ac:dyDescent="0.3">
      <c r="A841" s="8" t="s">
        <v>1299</v>
      </c>
      <c r="B841" s="8" t="s">
        <v>9</v>
      </c>
      <c r="C841" s="8" t="s">
        <v>24</v>
      </c>
      <c r="D841" s="8" t="s">
        <v>1071</v>
      </c>
      <c r="E841" s="8"/>
      <c r="F841" s="18" t="s">
        <v>540</v>
      </c>
      <c r="G841" s="14">
        <f>G842</f>
        <v>1545.9</v>
      </c>
      <c r="H841" s="14">
        <f t="shared" si="763"/>
        <v>1545.9</v>
      </c>
      <c r="I841" s="14">
        <f t="shared" si="763"/>
        <v>1545.9</v>
      </c>
      <c r="J841" s="14">
        <f t="shared" si="763"/>
        <v>0</v>
      </c>
      <c r="K841" s="14">
        <f t="shared" si="763"/>
        <v>0</v>
      </c>
      <c r="L841" s="14">
        <f t="shared" si="763"/>
        <v>0</v>
      </c>
      <c r="M841" s="14">
        <f t="shared" si="732"/>
        <v>1545.9</v>
      </c>
      <c r="N841" s="14">
        <f t="shared" si="733"/>
        <v>1545.9</v>
      </c>
      <c r="O841" s="14">
        <f t="shared" si="734"/>
        <v>1545.9</v>
      </c>
      <c r="P841" s="14">
        <f t="shared" si="765"/>
        <v>0</v>
      </c>
      <c r="Q841" s="2"/>
    </row>
    <row r="842" spans="1:17" ht="78.75" customHeight="1" x14ac:dyDescent="0.3">
      <c r="A842" s="8" t="s">
        <v>1299</v>
      </c>
      <c r="B842" s="8" t="s">
        <v>9</v>
      </c>
      <c r="C842" s="8" t="s">
        <v>24</v>
      </c>
      <c r="D842" s="8" t="s">
        <v>1071</v>
      </c>
      <c r="E842" s="43" t="s">
        <v>202</v>
      </c>
      <c r="F842" s="24" t="s">
        <v>466</v>
      </c>
      <c r="G842" s="14">
        <f t="shared" si="763"/>
        <v>1545.9</v>
      </c>
      <c r="H842" s="14">
        <f t="shared" si="763"/>
        <v>1545.9</v>
      </c>
      <c r="I842" s="14">
        <f t="shared" si="763"/>
        <v>1545.9</v>
      </c>
      <c r="J842" s="14">
        <f t="shared" si="763"/>
        <v>0</v>
      </c>
      <c r="K842" s="14">
        <f t="shared" si="763"/>
        <v>0</v>
      </c>
      <c r="L842" s="14">
        <f t="shared" si="763"/>
        <v>0</v>
      </c>
      <c r="M842" s="14">
        <f t="shared" si="732"/>
        <v>1545.9</v>
      </c>
      <c r="N842" s="14">
        <f t="shared" si="733"/>
        <v>1545.9</v>
      </c>
      <c r="O842" s="14">
        <f t="shared" si="734"/>
        <v>1545.9</v>
      </c>
      <c r="P842" s="14">
        <f t="shared" si="765"/>
        <v>0</v>
      </c>
      <c r="Q842" s="2"/>
    </row>
    <row r="843" spans="1:17" ht="31.5" customHeight="1" x14ac:dyDescent="0.3">
      <c r="A843" s="8" t="s">
        <v>1299</v>
      </c>
      <c r="B843" s="8" t="s">
        <v>9</v>
      </c>
      <c r="C843" s="8" t="s">
        <v>24</v>
      </c>
      <c r="D843" s="8" t="s">
        <v>1071</v>
      </c>
      <c r="E843" s="43" t="s">
        <v>1058</v>
      </c>
      <c r="F843" s="24" t="s">
        <v>468</v>
      </c>
      <c r="G843" s="14">
        <v>1545.9</v>
      </c>
      <c r="H843" s="14">
        <v>1545.9</v>
      </c>
      <c r="I843" s="14">
        <v>1545.9</v>
      </c>
      <c r="J843" s="14"/>
      <c r="K843" s="14"/>
      <c r="L843" s="14"/>
      <c r="M843" s="14">
        <f t="shared" si="732"/>
        <v>1545.9</v>
      </c>
      <c r="N843" s="14">
        <f t="shared" si="733"/>
        <v>1545.9</v>
      </c>
      <c r="O843" s="14">
        <f t="shared" si="734"/>
        <v>1545.9</v>
      </c>
      <c r="P843" s="14"/>
      <c r="Q843" s="2"/>
    </row>
    <row r="844" spans="1:17" ht="31.5" customHeight="1" x14ac:dyDescent="0.3">
      <c r="A844" s="8" t="s">
        <v>1299</v>
      </c>
      <c r="B844" s="8" t="s">
        <v>9</v>
      </c>
      <c r="C844" s="8" t="s">
        <v>24</v>
      </c>
      <c r="D844" s="8" t="s">
        <v>113</v>
      </c>
      <c r="E844" s="8"/>
      <c r="F844" s="24" t="s">
        <v>680</v>
      </c>
      <c r="G844" s="14">
        <f t="shared" ref="G844:L844" si="766">G845</f>
        <v>35764.700000000004</v>
      </c>
      <c r="H844" s="14">
        <f t="shared" si="766"/>
        <v>35762.400000000001</v>
      </c>
      <c r="I844" s="14">
        <f t="shared" si="766"/>
        <v>35760.5</v>
      </c>
      <c r="J844" s="14">
        <f t="shared" si="766"/>
        <v>0</v>
      </c>
      <c r="K844" s="14">
        <f t="shared" si="766"/>
        <v>0</v>
      </c>
      <c r="L844" s="14">
        <f t="shared" si="766"/>
        <v>0</v>
      </c>
      <c r="M844" s="14">
        <f t="shared" si="732"/>
        <v>35764.700000000004</v>
      </c>
      <c r="N844" s="14">
        <f t="shared" si="733"/>
        <v>35762.400000000001</v>
      </c>
      <c r="O844" s="14">
        <f t="shared" si="734"/>
        <v>35760.5</v>
      </c>
      <c r="P844" s="14">
        <f t="shared" ref="P844" si="767">P845</f>
        <v>0</v>
      </c>
      <c r="Q844" s="2"/>
    </row>
    <row r="845" spans="1:17" ht="31.5" customHeight="1" x14ac:dyDescent="0.3">
      <c r="A845" s="8" t="s">
        <v>1299</v>
      </c>
      <c r="B845" s="8" t="s">
        <v>9</v>
      </c>
      <c r="C845" s="8" t="s">
        <v>24</v>
      </c>
      <c r="D845" s="8" t="s">
        <v>121</v>
      </c>
      <c r="E845" s="8"/>
      <c r="F845" s="13" t="s">
        <v>681</v>
      </c>
      <c r="G845" s="14">
        <f t="shared" ref="G845:L845" si="768">G846+G849</f>
        <v>35764.700000000004</v>
      </c>
      <c r="H845" s="14">
        <f t="shared" si="768"/>
        <v>35762.400000000001</v>
      </c>
      <c r="I845" s="14">
        <f t="shared" si="768"/>
        <v>35760.5</v>
      </c>
      <c r="J845" s="14">
        <f t="shared" si="768"/>
        <v>0</v>
      </c>
      <c r="K845" s="14">
        <f t="shared" si="768"/>
        <v>0</v>
      </c>
      <c r="L845" s="14">
        <f t="shared" si="768"/>
        <v>0</v>
      </c>
      <c r="M845" s="14">
        <f t="shared" si="732"/>
        <v>35764.700000000004</v>
      </c>
      <c r="N845" s="14">
        <f t="shared" si="733"/>
        <v>35762.400000000001</v>
      </c>
      <c r="O845" s="14">
        <f t="shared" si="734"/>
        <v>35760.5</v>
      </c>
      <c r="P845" s="14">
        <f t="shared" ref="P845" si="769">P846+P849</f>
        <v>0</v>
      </c>
      <c r="Q845" s="2"/>
    </row>
    <row r="846" spans="1:17" ht="31.5" customHeight="1" x14ac:dyDescent="0.3">
      <c r="A846" s="8" t="s">
        <v>1299</v>
      </c>
      <c r="B846" s="8" t="s">
        <v>9</v>
      </c>
      <c r="C846" s="8" t="s">
        <v>24</v>
      </c>
      <c r="D846" s="8" t="s">
        <v>122</v>
      </c>
      <c r="E846" s="8"/>
      <c r="F846" s="13" t="s">
        <v>675</v>
      </c>
      <c r="G846" s="14">
        <f t="shared" ref="G846:L847" si="770">G847</f>
        <v>32486.9</v>
      </c>
      <c r="H846" s="14">
        <f t="shared" si="770"/>
        <v>32486.9</v>
      </c>
      <c r="I846" s="14">
        <f t="shared" si="770"/>
        <v>32486.9</v>
      </c>
      <c r="J846" s="14">
        <f t="shared" si="770"/>
        <v>0</v>
      </c>
      <c r="K846" s="14">
        <f t="shared" si="770"/>
        <v>0</v>
      </c>
      <c r="L846" s="14">
        <f t="shared" si="770"/>
        <v>0</v>
      </c>
      <c r="M846" s="14">
        <f t="shared" si="732"/>
        <v>32486.9</v>
      </c>
      <c r="N846" s="14">
        <f t="shared" si="733"/>
        <v>32486.9</v>
      </c>
      <c r="O846" s="14">
        <f t="shared" si="734"/>
        <v>32486.9</v>
      </c>
      <c r="P846" s="14">
        <f t="shared" ref="P846:P847" si="771">P847</f>
        <v>0</v>
      </c>
      <c r="Q846" s="2"/>
    </row>
    <row r="847" spans="1:17" ht="78.75" customHeight="1" x14ac:dyDescent="0.3">
      <c r="A847" s="8" t="s">
        <v>1299</v>
      </c>
      <c r="B847" s="8" t="s">
        <v>9</v>
      </c>
      <c r="C847" s="8" t="s">
        <v>24</v>
      </c>
      <c r="D847" s="8" t="s">
        <v>122</v>
      </c>
      <c r="E847" s="43" t="s">
        <v>202</v>
      </c>
      <c r="F847" s="24" t="s">
        <v>466</v>
      </c>
      <c r="G847" s="14">
        <f t="shared" si="770"/>
        <v>32486.9</v>
      </c>
      <c r="H847" s="14">
        <f t="shared" si="770"/>
        <v>32486.9</v>
      </c>
      <c r="I847" s="14">
        <f t="shared" si="770"/>
        <v>32486.9</v>
      </c>
      <c r="J847" s="14">
        <f t="shared" si="770"/>
        <v>0</v>
      </c>
      <c r="K847" s="14">
        <f t="shared" si="770"/>
        <v>0</v>
      </c>
      <c r="L847" s="14">
        <f t="shared" si="770"/>
        <v>0</v>
      </c>
      <c r="M847" s="14">
        <f t="shared" si="732"/>
        <v>32486.9</v>
      </c>
      <c r="N847" s="14">
        <f t="shared" si="733"/>
        <v>32486.9</v>
      </c>
      <c r="O847" s="14">
        <f t="shared" si="734"/>
        <v>32486.9</v>
      </c>
      <c r="P847" s="14">
        <f t="shared" si="771"/>
        <v>0</v>
      </c>
      <c r="Q847" s="2"/>
    </row>
    <row r="848" spans="1:17" ht="31.5" customHeight="1" x14ac:dyDescent="0.3">
      <c r="A848" s="8" t="s">
        <v>1299</v>
      </c>
      <c r="B848" s="8" t="s">
        <v>9</v>
      </c>
      <c r="C848" s="8" t="s">
        <v>24</v>
      </c>
      <c r="D848" s="8" t="s">
        <v>122</v>
      </c>
      <c r="E848" s="43" t="s">
        <v>1058</v>
      </c>
      <c r="F848" s="24" t="s">
        <v>468</v>
      </c>
      <c r="G848" s="14">
        <v>32486.9</v>
      </c>
      <c r="H848" s="14">
        <v>32486.9</v>
      </c>
      <c r="I848" s="14">
        <v>32486.9</v>
      </c>
      <c r="J848" s="14"/>
      <c r="K848" s="14"/>
      <c r="L848" s="14"/>
      <c r="M848" s="14">
        <f t="shared" si="732"/>
        <v>32486.9</v>
      </c>
      <c r="N848" s="14">
        <f t="shared" si="733"/>
        <v>32486.9</v>
      </c>
      <c r="O848" s="14">
        <f t="shared" si="734"/>
        <v>32486.9</v>
      </c>
      <c r="P848" s="14"/>
      <c r="Q848" s="2"/>
    </row>
    <row r="849" spans="1:17" ht="31.5" customHeight="1" x14ac:dyDescent="0.3">
      <c r="A849" s="8" t="s">
        <v>1299</v>
      </c>
      <c r="B849" s="8" t="s">
        <v>9</v>
      </c>
      <c r="C849" s="8" t="s">
        <v>24</v>
      </c>
      <c r="D849" s="8" t="s">
        <v>123</v>
      </c>
      <c r="E849" s="8"/>
      <c r="F849" s="13" t="s">
        <v>677</v>
      </c>
      <c r="G849" s="14">
        <f t="shared" ref="G849:L849" si="772">G852+G854+G850</f>
        <v>3277.8</v>
      </c>
      <c r="H849" s="14">
        <f t="shared" si="772"/>
        <v>3275.5</v>
      </c>
      <c r="I849" s="14">
        <f t="shared" si="772"/>
        <v>3273.6</v>
      </c>
      <c r="J849" s="14">
        <f t="shared" si="772"/>
        <v>0</v>
      </c>
      <c r="K849" s="14">
        <f t="shared" si="772"/>
        <v>0</v>
      </c>
      <c r="L849" s="14">
        <f t="shared" si="772"/>
        <v>0</v>
      </c>
      <c r="M849" s="14">
        <f t="shared" si="732"/>
        <v>3277.8</v>
      </c>
      <c r="N849" s="14">
        <f t="shared" si="733"/>
        <v>3275.5</v>
      </c>
      <c r="O849" s="14">
        <f t="shared" si="734"/>
        <v>3273.6</v>
      </c>
      <c r="P849" s="14">
        <f t="shared" ref="P849" si="773">P852+P854+P850</f>
        <v>0</v>
      </c>
      <c r="Q849" s="2"/>
    </row>
    <row r="850" spans="1:17" ht="78" x14ac:dyDescent="0.3">
      <c r="A850" s="8" t="s">
        <v>1299</v>
      </c>
      <c r="B850" s="8" t="s">
        <v>9</v>
      </c>
      <c r="C850" s="8" t="s">
        <v>24</v>
      </c>
      <c r="D850" s="8" t="s">
        <v>123</v>
      </c>
      <c r="E850" s="43" t="s">
        <v>202</v>
      </c>
      <c r="F850" s="24" t="s">
        <v>466</v>
      </c>
      <c r="G850" s="14">
        <f t="shared" ref="G850:L850" si="774">G851</f>
        <v>3.9</v>
      </c>
      <c r="H850" s="14">
        <f t="shared" si="774"/>
        <v>1.7</v>
      </c>
      <c r="I850" s="14">
        <f t="shared" si="774"/>
        <v>0.5</v>
      </c>
      <c r="J850" s="14">
        <f t="shared" si="774"/>
        <v>0</v>
      </c>
      <c r="K850" s="14">
        <f t="shared" si="774"/>
        <v>0</v>
      </c>
      <c r="L850" s="14">
        <f t="shared" si="774"/>
        <v>0</v>
      </c>
      <c r="M850" s="14">
        <f t="shared" si="732"/>
        <v>3.9</v>
      </c>
      <c r="N850" s="14">
        <f t="shared" si="733"/>
        <v>1.7</v>
      </c>
      <c r="O850" s="14">
        <f t="shared" si="734"/>
        <v>0.5</v>
      </c>
      <c r="P850" s="14">
        <f t="shared" ref="P850" si="775">P851</f>
        <v>0</v>
      </c>
      <c r="Q850" s="2"/>
    </row>
    <row r="851" spans="1:17" ht="31.5" customHeight="1" x14ac:dyDescent="0.3">
      <c r="A851" s="8" t="s">
        <v>1299</v>
      </c>
      <c r="B851" s="8" t="s">
        <v>9</v>
      </c>
      <c r="C851" s="8" t="s">
        <v>24</v>
      </c>
      <c r="D851" s="8" t="s">
        <v>123</v>
      </c>
      <c r="E851" s="43" t="s">
        <v>1058</v>
      </c>
      <c r="F851" s="24" t="s">
        <v>468</v>
      </c>
      <c r="G851" s="14">
        <v>3.9</v>
      </c>
      <c r="H851" s="14">
        <v>1.7</v>
      </c>
      <c r="I851" s="14">
        <v>0.5</v>
      </c>
      <c r="J851" s="14"/>
      <c r="K851" s="14"/>
      <c r="L851" s="14"/>
      <c r="M851" s="14">
        <f t="shared" si="732"/>
        <v>3.9</v>
      </c>
      <c r="N851" s="14">
        <f t="shared" si="733"/>
        <v>1.7</v>
      </c>
      <c r="O851" s="14">
        <f t="shared" si="734"/>
        <v>0.5</v>
      </c>
      <c r="P851" s="14"/>
      <c r="Q851" s="2"/>
    </row>
    <row r="852" spans="1:17" ht="31.5" customHeight="1" x14ac:dyDescent="0.3">
      <c r="A852" s="8" t="s">
        <v>1299</v>
      </c>
      <c r="B852" s="8" t="s">
        <v>9</v>
      </c>
      <c r="C852" s="8" t="s">
        <v>24</v>
      </c>
      <c r="D852" s="8" t="s">
        <v>123</v>
      </c>
      <c r="E852" s="43" t="s">
        <v>150</v>
      </c>
      <c r="F852" s="24" t="s">
        <v>469</v>
      </c>
      <c r="G852" s="14">
        <f t="shared" ref="G852:L852" si="776">G853</f>
        <v>3269.1</v>
      </c>
      <c r="H852" s="14">
        <f t="shared" si="776"/>
        <v>3271.3</v>
      </c>
      <c r="I852" s="14">
        <f t="shared" si="776"/>
        <v>3272.5</v>
      </c>
      <c r="J852" s="14">
        <f t="shared" si="776"/>
        <v>0</v>
      </c>
      <c r="K852" s="14">
        <f t="shared" si="776"/>
        <v>0</v>
      </c>
      <c r="L852" s="14">
        <f t="shared" si="776"/>
        <v>0</v>
      </c>
      <c r="M852" s="14">
        <f t="shared" si="732"/>
        <v>3269.1</v>
      </c>
      <c r="N852" s="14">
        <f t="shared" si="733"/>
        <v>3271.3</v>
      </c>
      <c r="O852" s="14">
        <f t="shared" si="734"/>
        <v>3272.5</v>
      </c>
      <c r="P852" s="14">
        <f t="shared" ref="P852" si="777">P853</f>
        <v>0</v>
      </c>
      <c r="Q852" s="2"/>
    </row>
    <row r="853" spans="1:17" ht="31.5" customHeight="1" x14ac:dyDescent="0.3">
      <c r="A853" s="8" t="s">
        <v>1299</v>
      </c>
      <c r="B853" s="8" t="s">
        <v>9</v>
      </c>
      <c r="C853" s="8" t="s">
        <v>24</v>
      </c>
      <c r="D853" s="8" t="s">
        <v>123</v>
      </c>
      <c r="E853" s="8" t="s">
        <v>1074</v>
      </c>
      <c r="F853" s="24" t="s">
        <v>470</v>
      </c>
      <c r="G853" s="14">
        <v>3269.1</v>
      </c>
      <c r="H853" s="14">
        <v>3271.3</v>
      </c>
      <c r="I853" s="14">
        <v>3272.5</v>
      </c>
      <c r="J853" s="14"/>
      <c r="K853" s="14"/>
      <c r="L853" s="14"/>
      <c r="M853" s="14">
        <f t="shared" si="732"/>
        <v>3269.1</v>
      </c>
      <c r="N853" s="14">
        <f t="shared" si="733"/>
        <v>3271.3</v>
      </c>
      <c r="O853" s="14">
        <f t="shared" si="734"/>
        <v>3272.5</v>
      </c>
      <c r="P853" s="14"/>
      <c r="Q853" s="2"/>
    </row>
    <row r="854" spans="1:17" ht="15.75" customHeight="1" x14ac:dyDescent="0.3">
      <c r="A854" s="8" t="s">
        <v>1299</v>
      </c>
      <c r="B854" s="8" t="s">
        <v>9</v>
      </c>
      <c r="C854" s="8" t="s">
        <v>24</v>
      </c>
      <c r="D854" s="8" t="s">
        <v>123</v>
      </c>
      <c r="E854" s="43" t="s">
        <v>236</v>
      </c>
      <c r="F854" s="24" t="s">
        <v>482</v>
      </c>
      <c r="G854" s="14">
        <f t="shared" ref="G854:L854" si="778">G855</f>
        <v>4.8</v>
      </c>
      <c r="H854" s="14">
        <f t="shared" si="778"/>
        <v>2.5</v>
      </c>
      <c r="I854" s="14">
        <f t="shared" si="778"/>
        <v>0.6</v>
      </c>
      <c r="J854" s="14">
        <f t="shared" si="778"/>
        <v>0</v>
      </c>
      <c r="K854" s="14">
        <f t="shared" si="778"/>
        <v>0</v>
      </c>
      <c r="L854" s="14">
        <f t="shared" si="778"/>
        <v>0</v>
      </c>
      <c r="M854" s="14">
        <f t="shared" si="732"/>
        <v>4.8</v>
      </c>
      <c r="N854" s="14">
        <f t="shared" si="733"/>
        <v>2.5</v>
      </c>
      <c r="O854" s="14">
        <f t="shared" si="734"/>
        <v>0.6</v>
      </c>
      <c r="P854" s="14">
        <f t="shared" ref="P854" si="779">P855</f>
        <v>0</v>
      </c>
      <c r="Q854" s="2"/>
    </row>
    <row r="855" spans="1:17" ht="15.75" customHeight="1" x14ac:dyDescent="0.3">
      <c r="A855" s="8" t="s">
        <v>1299</v>
      </c>
      <c r="B855" s="8" t="s">
        <v>9</v>
      </c>
      <c r="C855" s="8" t="s">
        <v>24</v>
      </c>
      <c r="D855" s="8" t="s">
        <v>123</v>
      </c>
      <c r="E855" s="43" t="s">
        <v>1318</v>
      </c>
      <c r="F855" s="24" t="s">
        <v>484</v>
      </c>
      <c r="G855" s="14">
        <v>4.8</v>
      </c>
      <c r="H855" s="14">
        <v>2.5</v>
      </c>
      <c r="I855" s="14">
        <v>0.6</v>
      </c>
      <c r="J855" s="14"/>
      <c r="K855" s="14"/>
      <c r="L855" s="14"/>
      <c r="M855" s="14">
        <f t="shared" si="732"/>
        <v>4.8</v>
      </c>
      <c r="N855" s="14">
        <f t="shared" si="733"/>
        <v>2.5</v>
      </c>
      <c r="O855" s="14">
        <f t="shared" si="734"/>
        <v>0.6</v>
      </c>
      <c r="P855" s="14"/>
      <c r="Q855" s="2"/>
    </row>
    <row r="856" spans="1:17" s="9" customFormat="1" ht="15.75" customHeight="1" x14ac:dyDescent="0.3">
      <c r="A856" s="11" t="s">
        <v>1299</v>
      </c>
      <c r="B856" s="11" t="s">
        <v>9</v>
      </c>
      <c r="C856" s="11" t="s">
        <v>11</v>
      </c>
      <c r="D856" s="11"/>
      <c r="E856" s="11"/>
      <c r="F856" s="7" t="s">
        <v>15</v>
      </c>
      <c r="G856" s="16">
        <f t="shared" ref="G856:L856" si="780">G857+G866</f>
        <v>5676.1</v>
      </c>
      <c r="H856" s="16">
        <f t="shared" si="780"/>
        <v>5676.1</v>
      </c>
      <c r="I856" s="16">
        <f t="shared" si="780"/>
        <v>5676.1</v>
      </c>
      <c r="J856" s="16">
        <f t="shared" si="780"/>
        <v>0</v>
      </c>
      <c r="K856" s="16">
        <f t="shared" si="780"/>
        <v>0</v>
      </c>
      <c r="L856" s="16">
        <f t="shared" si="780"/>
        <v>0</v>
      </c>
      <c r="M856" s="16">
        <f t="shared" si="732"/>
        <v>5676.1</v>
      </c>
      <c r="N856" s="16">
        <f t="shared" si="733"/>
        <v>5676.1</v>
      </c>
      <c r="O856" s="16">
        <f t="shared" si="734"/>
        <v>5676.1</v>
      </c>
      <c r="P856" s="16">
        <f t="shared" ref="P856" si="781">P857+P866</f>
        <v>0</v>
      </c>
    </row>
    <row r="857" spans="1:17" ht="47.25" customHeight="1" x14ac:dyDescent="0.3">
      <c r="A857" s="8" t="s">
        <v>1299</v>
      </c>
      <c r="B857" s="8" t="s">
        <v>9</v>
      </c>
      <c r="C857" s="8" t="s">
        <v>11</v>
      </c>
      <c r="D857" s="8" t="s">
        <v>108</v>
      </c>
      <c r="E857" s="8"/>
      <c r="F857" s="13" t="s">
        <v>503</v>
      </c>
      <c r="G857" s="14">
        <f t="shared" ref="G857:L857" si="782">G858+G862</f>
        <v>120</v>
      </c>
      <c r="H857" s="14">
        <f t="shared" si="782"/>
        <v>120</v>
      </c>
      <c r="I857" s="14">
        <f t="shared" si="782"/>
        <v>120</v>
      </c>
      <c r="J857" s="14">
        <f t="shared" si="782"/>
        <v>0</v>
      </c>
      <c r="K857" s="14">
        <f t="shared" si="782"/>
        <v>0</v>
      </c>
      <c r="L857" s="14">
        <f t="shared" si="782"/>
        <v>0</v>
      </c>
      <c r="M857" s="14">
        <f t="shared" si="732"/>
        <v>120</v>
      </c>
      <c r="N857" s="14">
        <f t="shared" si="733"/>
        <v>120</v>
      </c>
      <c r="O857" s="14">
        <f t="shared" si="734"/>
        <v>120</v>
      </c>
      <c r="P857" s="14">
        <f t="shared" ref="P857" si="783">P858+P862</f>
        <v>0</v>
      </c>
      <c r="Q857" s="2"/>
    </row>
    <row r="858" spans="1:17" ht="47.25" customHeight="1" x14ac:dyDescent="0.3">
      <c r="A858" s="8" t="s">
        <v>1299</v>
      </c>
      <c r="B858" s="8" t="s">
        <v>9</v>
      </c>
      <c r="C858" s="8" t="s">
        <v>11</v>
      </c>
      <c r="D858" s="8" t="s">
        <v>109</v>
      </c>
      <c r="E858" s="8"/>
      <c r="F858" s="13" t="s">
        <v>504</v>
      </c>
      <c r="G858" s="14">
        <f t="shared" ref="G858:L860" si="784">G859</f>
        <v>95</v>
      </c>
      <c r="H858" s="14">
        <f t="shared" si="784"/>
        <v>95</v>
      </c>
      <c r="I858" s="14">
        <f t="shared" si="784"/>
        <v>95</v>
      </c>
      <c r="J858" s="14">
        <f t="shared" si="784"/>
        <v>0</v>
      </c>
      <c r="K858" s="14">
        <f t="shared" si="784"/>
        <v>0</v>
      </c>
      <c r="L858" s="14">
        <f t="shared" si="784"/>
        <v>0</v>
      </c>
      <c r="M858" s="14">
        <f t="shared" si="732"/>
        <v>95</v>
      </c>
      <c r="N858" s="14">
        <f t="shared" si="733"/>
        <v>95</v>
      </c>
      <c r="O858" s="14">
        <f t="shared" si="734"/>
        <v>95</v>
      </c>
      <c r="P858" s="14">
        <f t="shared" ref="P858:P860" si="785">P859</f>
        <v>0</v>
      </c>
      <c r="Q858" s="2"/>
    </row>
    <row r="859" spans="1:17" ht="63" customHeight="1" x14ac:dyDescent="0.3">
      <c r="A859" s="8" t="s">
        <v>1299</v>
      </c>
      <c r="B859" s="8" t="s">
        <v>9</v>
      </c>
      <c r="C859" s="8" t="s">
        <v>11</v>
      </c>
      <c r="D859" s="8" t="s">
        <v>110</v>
      </c>
      <c r="E859" s="8"/>
      <c r="F859" s="13" t="s">
        <v>505</v>
      </c>
      <c r="G859" s="14">
        <f t="shared" si="784"/>
        <v>95</v>
      </c>
      <c r="H859" s="14">
        <f t="shared" si="784"/>
        <v>95</v>
      </c>
      <c r="I859" s="14">
        <f t="shared" si="784"/>
        <v>95</v>
      </c>
      <c r="J859" s="14">
        <f t="shared" si="784"/>
        <v>0</v>
      </c>
      <c r="K859" s="14">
        <f t="shared" si="784"/>
        <v>0</v>
      </c>
      <c r="L859" s="14">
        <f t="shared" si="784"/>
        <v>0</v>
      </c>
      <c r="M859" s="14">
        <f t="shared" si="732"/>
        <v>95</v>
      </c>
      <c r="N859" s="14">
        <f t="shared" si="733"/>
        <v>95</v>
      </c>
      <c r="O859" s="14">
        <f t="shared" si="734"/>
        <v>95</v>
      </c>
      <c r="P859" s="14">
        <f t="shared" si="785"/>
        <v>0</v>
      </c>
      <c r="Q859" s="2"/>
    </row>
    <row r="860" spans="1:17" ht="31.5" customHeight="1" x14ac:dyDescent="0.3">
      <c r="A860" s="8" t="s">
        <v>1299</v>
      </c>
      <c r="B860" s="8" t="s">
        <v>9</v>
      </c>
      <c r="C860" s="8" t="s">
        <v>11</v>
      </c>
      <c r="D860" s="8" t="s">
        <v>110</v>
      </c>
      <c r="E860" s="43" t="s">
        <v>172</v>
      </c>
      <c r="F860" s="24" t="s">
        <v>479</v>
      </c>
      <c r="G860" s="14">
        <f t="shared" si="784"/>
        <v>95</v>
      </c>
      <c r="H860" s="14">
        <f t="shared" si="784"/>
        <v>95</v>
      </c>
      <c r="I860" s="14">
        <f t="shared" si="784"/>
        <v>95</v>
      </c>
      <c r="J860" s="14">
        <f t="shared" si="784"/>
        <v>0</v>
      </c>
      <c r="K860" s="14">
        <f t="shared" si="784"/>
        <v>0</v>
      </c>
      <c r="L860" s="14">
        <f t="shared" si="784"/>
        <v>0</v>
      </c>
      <c r="M860" s="14">
        <f t="shared" si="732"/>
        <v>95</v>
      </c>
      <c r="N860" s="14">
        <f t="shared" si="733"/>
        <v>95</v>
      </c>
      <c r="O860" s="14">
        <f t="shared" si="734"/>
        <v>95</v>
      </c>
      <c r="P860" s="14">
        <f t="shared" si="785"/>
        <v>0</v>
      </c>
      <c r="Q860" s="2"/>
    </row>
    <row r="861" spans="1:17" ht="47.25" customHeight="1" x14ac:dyDescent="0.3">
      <c r="A861" s="8" t="s">
        <v>1299</v>
      </c>
      <c r="B861" s="8" t="s">
        <v>9</v>
      </c>
      <c r="C861" s="8" t="s">
        <v>11</v>
      </c>
      <c r="D861" s="8" t="s">
        <v>110</v>
      </c>
      <c r="E861" s="43" t="s">
        <v>1124</v>
      </c>
      <c r="F861" s="24" t="s">
        <v>481</v>
      </c>
      <c r="G861" s="14">
        <v>95</v>
      </c>
      <c r="H861" s="14">
        <v>95</v>
      </c>
      <c r="I861" s="14">
        <v>95</v>
      </c>
      <c r="J861" s="14"/>
      <c r="K861" s="14"/>
      <c r="L861" s="14"/>
      <c r="M861" s="14">
        <f t="shared" si="732"/>
        <v>95</v>
      </c>
      <c r="N861" s="14">
        <f t="shared" si="733"/>
        <v>95</v>
      </c>
      <c r="O861" s="14">
        <f t="shared" si="734"/>
        <v>95</v>
      </c>
      <c r="P861" s="14"/>
      <c r="Q861" s="2"/>
    </row>
    <row r="862" spans="1:17" ht="47.25" customHeight="1" x14ac:dyDescent="0.3">
      <c r="A862" s="8" t="s">
        <v>1299</v>
      </c>
      <c r="B862" s="8" t="s">
        <v>9</v>
      </c>
      <c r="C862" s="8" t="s">
        <v>11</v>
      </c>
      <c r="D862" s="8" t="s">
        <v>111</v>
      </c>
      <c r="E862" s="8"/>
      <c r="F862" s="13" t="s">
        <v>506</v>
      </c>
      <c r="G862" s="14">
        <f t="shared" ref="G862:L864" si="786">G863</f>
        <v>25</v>
      </c>
      <c r="H862" s="14">
        <f t="shared" si="786"/>
        <v>25</v>
      </c>
      <c r="I862" s="14">
        <f t="shared" si="786"/>
        <v>25</v>
      </c>
      <c r="J862" s="14">
        <f t="shared" si="786"/>
        <v>0</v>
      </c>
      <c r="K862" s="14">
        <f t="shared" si="786"/>
        <v>0</v>
      </c>
      <c r="L862" s="14">
        <f t="shared" si="786"/>
        <v>0</v>
      </c>
      <c r="M862" s="14">
        <f t="shared" si="732"/>
        <v>25</v>
      </c>
      <c r="N862" s="14">
        <f t="shared" si="733"/>
        <v>25</v>
      </c>
      <c r="O862" s="14">
        <f t="shared" si="734"/>
        <v>25</v>
      </c>
      <c r="P862" s="14">
        <f t="shared" ref="P862:P864" si="787">P863</f>
        <v>0</v>
      </c>
      <c r="Q862" s="2"/>
    </row>
    <row r="863" spans="1:17" ht="63" customHeight="1" x14ac:dyDescent="0.3">
      <c r="A863" s="8" t="s">
        <v>1299</v>
      </c>
      <c r="B863" s="8" t="s">
        <v>9</v>
      </c>
      <c r="C863" s="8" t="s">
        <v>11</v>
      </c>
      <c r="D863" s="8" t="s">
        <v>112</v>
      </c>
      <c r="E863" s="8"/>
      <c r="F863" s="13" t="s">
        <v>507</v>
      </c>
      <c r="G863" s="14">
        <f t="shared" si="786"/>
        <v>25</v>
      </c>
      <c r="H863" s="14">
        <f t="shared" si="786"/>
        <v>25</v>
      </c>
      <c r="I863" s="14">
        <f t="shared" si="786"/>
        <v>25</v>
      </c>
      <c r="J863" s="14">
        <f t="shared" si="786"/>
        <v>0</v>
      </c>
      <c r="K863" s="14">
        <f t="shared" si="786"/>
        <v>0</v>
      </c>
      <c r="L863" s="14">
        <f t="shared" si="786"/>
        <v>0</v>
      </c>
      <c r="M863" s="14">
        <f t="shared" si="732"/>
        <v>25</v>
      </c>
      <c r="N863" s="14">
        <f t="shared" si="733"/>
        <v>25</v>
      </c>
      <c r="O863" s="14">
        <f t="shared" si="734"/>
        <v>25</v>
      </c>
      <c r="P863" s="14">
        <f t="shared" si="787"/>
        <v>0</v>
      </c>
      <c r="Q863" s="2"/>
    </row>
    <row r="864" spans="1:17" ht="31.5" customHeight="1" x14ac:dyDescent="0.3">
      <c r="A864" s="8" t="s">
        <v>1299</v>
      </c>
      <c r="B864" s="8" t="s">
        <v>9</v>
      </c>
      <c r="C864" s="8" t="s">
        <v>11</v>
      </c>
      <c r="D864" s="8" t="s">
        <v>112</v>
      </c>
      <c r="E864" s="43" t="s">
        <v>172</v>
      </c>
      <c r="F864" s="24" t="s">
        <v>479</v>
      </c>
      <c r="G864" s="14">
        <f t="shared" si="786"/>
        <v>25</v>
      </c>
      <c r="H864" s="14">
        <f t="shared" si="786"/>
        <v>25</v>
      </c>
      <c r="I864" s="14">
        <f t="shared" si="786"/>
        <v>25</v>
      </c>
      <c r="J864" s="14">
        <f t="shared" si="786"/>
        <v>0</v>
      </c>
      <c r="K864" s="14">
        <f t="shared" si="786"/>
        <v>0</v>
      </c>
      <c r="L864" s="14">
        <f t="shared" si="786"/>
        <v>0</v>
      </c>
      <c r="M864" s="14">
        <f t="shared" si="732"/>
        <v>25</v>
      </c>
      <c r="N864" s="14">
        <f t="shared" si="733"/>
        <v>25</v>
      </c>
      <c r="O864" s="14">
        <f t="shared" si="734"/>
        <v>25</v>
      </c>
      <c r="P864" s="14">
        <f t="shared" si="787"/>
        <v>0</v>
      </c>
      <c r="Q864" s="2"/>
    </row>
    <row r="865" spans="1:17" ht="50.25" customHeight="1" x14ac:dyDescent="0.3">
      <c r="A865" s="8" t="s">
        <v>1299</v>
      </c>
      <c r="B865" s="8" t="s">
        <v>9</v>
      </c>
      <c r="C865" s="8" t="s">
        <v>11</v>
      </c>
      <c r="D865" s="8" t="s">
        <v>112</v>
      </c>
      <c r="E865" s="43" t="s">
        <v>1124</v>
      </c>
      <c r="F865" s="24" t="s">
        <v>481</v>
      </c>
      <c r="G865" s="14">
        <v>25</v>
      </c>
      <c r="H865" s="14">
        <v>25</v>
      </c>
      <c r="I865" s="14">
        <v>25</v>
      </c>
      <c r="J865" s="14"/>
      <c r="K865" s="14"/>
      <c r="L865" s="14"/>
      <c r="M865" s="14">
        <f t="shared" si="732"/>
        <v>25</v>
      </c>
      <c r="N865" s="14">
        <f t="shared" si="733"/>
        <v>25</v>
      </c>
      <c r="O865" s="14">
        <f t="shared" si="734"/>
        <v>25</v>
      </c>
      <c r="P865" s="14"/>
      <c r="Q865" s="2"/>
    </row>
    <row r="866" spans="1:17" ht="15.75" customHeight="1" x14ac:dyDescent="0.3">
      <c r="A866" s="8" t="s">
        <v>1299</v>
      </c>
      <c r="B866" s="8" t="s">
        <v>9</v>
      </c>
      <c r="C866" s="8" t="s">
        <v>11</v>
      </c>
      <c r="D866" s="8" t="s">
        <v>124</v>
      </c>
      <c r="E866" s="8"/>
      <c r="F866" s="13" t="s">
        <v>530</v>
      </c>
      <c r="G866" s="14">
        <f t="shared" ref="G866:L866" si="788">G867+G878</f>
        <v>5556.1</v>
      </c>
      <c r="H866" s="14">
        <f t="shared" si="788"/>
        <v>5556.1</v>
      </c>
      <c r="I866" s="14">
        <f t="shared" si="788"/>
        <v>5556.1</v>
      </c>
      <c r="J866" s="14">
        <f t="shared" si="788"/>
        <v>0</v>
      </c>
      <c r="K866" s="14">
        <f t="shared" si="788"/>
        <v>0</v>
      </c>
      <c r="L866" s="14">
        <f t="shared" si="788"/>
        <v>0</v>
      </c>
      <c r="M866" s="14">
        <f t="shared" si="732"/>
        <v>5556.1</v>
      </c>
      <c r="N866" s="14">
        <f t="shared" si="733"/>
        <v>5556.1</v>
      </c>
      <c r="O866" s="14">
        <f t="shared" si="734"/>
        <v>5556.1</v>
      </c>
      <c r="P866" s="14">
        <f t="shared" ref="P866" si="789">P867+P878</f>
        <v>0</v>
      </c>
      <c r="Q866" s="2"/>
    </row>
    <row r="867" spans="1:17" ht="47.25" customHeight="1" x14ac:dyDescent="0.3">
      <c r="A867" s="8" t="s">
        <v>1299</v>
      </c>
      <c r="B867" s="8" t="s">
        <v>9</v>
      </c>
      <c r="C867" s="8" t="s">
        <v>11</v>
      </c>
      <c r="D867" s="8" t="s">
        <v>422</v>
      </c>
      <c r="E867" s="8"/>
      <c r="F867" s="13" t="s">
        <v>531</v>
      </c>
      <c r="G867" s="14">
        <f t="shared" ref="G867:L867" si="790">G868</f>
        <v>2149.4</v>
      </c>
      <c r="H867" s="14">
        <f t="shared" si="790"/>
        <v>2149.4</v>
      </c>
      <c r="I867" s="14">
        <f t="shared" si="790"/>
        <v>2149.4</v>
      </c>
      <c r="J867" s="14">
        <f t="shared" si="790"/>
        <v>0</v>
      </c>
      <c r="K867" s="14">
        <f t="shared" si="790"/>
        <v>0</v>
      </c>
      <c r="L867" s="14">
        <f t="shared" si="790"/>
        <v>0</v>
      </c>
      <c r="M867" s="14">
        <f t="shared" si="732"/>
        <v>2149.4</v>
      </c>
      <c r="N867" s="14">
        <f t="shared" si="733"/>
        <v>2149.4</v>
      </c>
      <c r="O867" s="14">
        <f t="shared" si="734"/>
        <v>2149.4</v>
      </c>
      <c r="P867" s="14">
        <f t="shared" ref="P867" si="791">P868</f>
        <v>0</v>
      </c>
      <c r="Q867" s="2"/>
    </row>
    <row r="868" spans="1:17" ht="46.8" x14ac:dyDescent="0.3">
      <c r="A868" s="8" t="s">
        <v>1299</v>
      </c>
      <c r="B868" s="8" t="s">
        <v>9</v>
      </c>
      <c r="C868" s="8" t="s">
        <v>11</v>
      </c>
      <c r="D868" s="8" t="s">
        <v>987</v>
      </c>
      <c r="E868" s="8"/>
      <c r="F868" s="18" t="s">
        <v>785</v>
      </c>
      <c r="G868" s="14">
        <f t="shared" ref="G868:L868" si="792">G869+G872+G875</f>
        <v>2149.4</v>
      </c>
      <c r="H868" s="14">
        <f t="shared" si="792"/>
        <v>2149.4</v>
      </c>
      <c r="I868" s="14">
        <f t="shared" si="792"/>
        <v>2149.4</v>
      </c>
      <c r="J868" s="14">
        <f t="shared" si="792"/>
        <v>0</v>
      </c>
      <c r="K868" s="14">
        <f t="shared" si="792"/>
        <v>0</v>
      </c>
      <c r="L868" s="14">
        <f t="shared" si="792"/>
        <v>0</v>
      </c>
      <c r="M868" s="14">
        <f t="shared" si="732"/>
        <v>2149.4</v>
      </c>
      <c r="N868" s="14">
        <f t="shared" si="733"/>
        <v>2149.4</v>
      </c>
      <c r="O868" s="14">
        <f t="shared" si="734"/>
        <v>2149.4</v>
      </c>
      <c r="P868" s="14">
        <f t="shared" ref="P868" si="793">P869+P872+P875</f>
        <v>0</v>
      </c>
      <c r="Q868" s="2"/>
    </row>
    <row r="869" spans="1:17" ht="31.5" customHeight="1" x14ac:dyDescent="0.3">
      <c r="A869" s="8" t="s">
        <v>1299</v>
      </c>
      <c r="B869" s="8" t="s">
        <v>9</v>
      </c>
      <c r="C869" s="8" t="s">
        <v>11</v>
      </c>
      <c r="D869" s="8" t="s">
        <v>988</v>
      </c>
      <c r="E869" s="8"/>
      <c r="F869" s="13" t="s">
        <v>533</v>
      </c>
      <c r="G869" s="14">
        <f t="shared" ref="G869:L870" si="794">G870</f>
        <v>1644.3</v>
      </c>
      <c r="H869" s="14">
        <f t="shared" si="794"/>
        <v>1644.3</v>
      </c>
      <c r="I869" s="14">
        <f t="shared" si="794"/>
        <v>1644.3</v>
      </c>
      <c r="J869" s="14">
        <f t="shared" si="794"/>
        <v>0</v>
      </c>
      <c r="K869" s="14">
        <f t="shared" si="794"/>
        <v>0</v>
      </c>
      <c r="L869" s="14">
        <f t="shared" si="794"/>
        <v>0</v>
      </c>
      <c r="M869" s="14">
        <f t="shared" si="732"/>
        <v>1644.3</v>
      </c>
      <c r="N869" s="14">
        <f t="shared" si="733"/>
        <v>1644.3</v>
      </c>
      <c r="O869" s="14">
        <f t="shared" si="734"/>
        <v>1644.3</v>
      </c>
      <c r="P869" s="14">
        <f t="shared" ref="P869:P870" si="795">P870</f>
        <v>0</v>
      </c>
      <c r="Q869" s="2"/>
    </row>
    <row r="870" spans="1:17" ht="31.5" customHeight="1" x14ac:dyDescent="0.3">
      <c r="A870" s="8" t="s">
        <v>1299</v>
      </c>
      <c r="B870" s="8" t="s">
        <v>9</v>
      </c>
      <c r="C870" s="8" t="s">
        <v>11</v>
      </c>
      <c r="D870" s="8" t="s">
        <v>988</v>
      </c>
      <c r="E870" s="43" t="s">
        <v>172</v>
      </c>
      <c r="F870" s="24" t="s">
        <v>479</v>
      </c>
      <c r="G870" s="14">
        <f t="shared" si="794"/>
        <v>1644.3</v>
      </c>
      <c r="H870" s="14">
        <f t="shared" si="794"/>
        <v>1644.3</v>
      </c>
      <c r="I870" s="14">
        <f t="shared" si="794"/>
        <v>1644.3</v>
      </c>
      <c r="J870" s="14">
        <f t="shared" si="794"/>
        <v>0</v>
      </c>
      <c r="K870" s="14">
        <f t="shared" si="794"/>
        <v>0</v>
      </c>
      <c r="L870" s="14">
        <f t="shared" si="794"/>
        <v>0</v>
      </c>
      <c r="M870" s="14">
        <f t="shared" si="732"/>
        <v>1644.3</v>
      </c>
      <c r="N870" s="14">
        <f t="shared" si="733"/>
        <v>1644.3</v>
      </c>
      <c r="O870" s="14">
        <f t="shared" si="734"/>
        <v>1644.3</v>
      </c>
      <c r="P870" s="14">
        <f t="shared" si="795"/>
        <v>0</v>
      </c>
      <c r="Q870" s="2"/>
    </row>
    <row r="871" spans="1:17" ht="47.25" customHeight="1" x14ac:dyDescent="0.3">
      <c r="A871" s="8" t="s">
        <v>1299</v>
      </c>
      <c r="B871" s="8" t="s">
        <v>9</v>
      </c>
      <c r="C871" s="8" t="s">
        <v>11</v>
      </c>
      <c r="D871" s="8" t="s">
        <v>988</v>
      </c>
      <c r="E871" s="43" t="s">
        <v>1124</v>
      </c>
      <c r="F871" s="24" t="s">
        <v>481</v>
      </c>
      <c r="G871" s="14">
        <v>1644.3</v>
      </c>
      <c r="H871" s="14">
        <v>1644.3</v>
      </c>
      <c r="I871" s="14">
        <v>1644.3</v>
      </c>
      <c r="J871" s="14"/>
      <c r="K871" s="14"/>
      <c r="L871" s="14"/>
      <c r="M871" s="14">
        <f t="shared" si="732"/>
        <v>1644.3</v>
      </c>
      <c r="N871" s="14">
        <f t="shared" si="733"/>
        <v>1644.3</v>
      </c>
      <c r="O871" s="14">
        <f t="shared" si="734"/>
        <v>1644.3</v>
      </c>
      <c r="P871" s="14"/>
      <c r="Q871" s="2"/>
    </row>
    <row r="872" spans="1:17" ht="47.25" customHeight="1" x14ac:dyDescent="0.3">
      <c r="A872" s="8" t="s">
        <v>1299</v>
      </c>
      <c r="B872" s="8" t="s">
        <v>9</v>
      </c>
      <c r="C872" s="8" t="s">
        <v>11</v>
      </c>
      <c r="D872" s="8" t="s">
        <v>989</v>
      </c>
      <c r="E872" s="8"/>
      <c r="F872" s="18" t="s">
        <v>1326</v>
      </c>
      <c r="G872" s="14">
        <f t="shared" ref="G872:L873" si="796">G873</f>
        <v>274.10000000000002</v>
      </c>
      <c r="H872" s="14">
        <f t="shared" si="796"/>
        <v>274.10000000000002</v>
      </c>
      <c r="I872" s="14">
        <f t="shared" si="796"/>
        <v>274.10000000000002</v>
      </c>
      <c r="J872" s="14">
        <f t="shared" si="796"/>
        <v>0</v>
      </c>
      <c r="K872" s="14">
        <f t="shared" si="796"/>
        <v>0</v>
      </c>
      <c r="L872" s="14">
        <f t="shared" si="796"/>
        <v>0</v>
      </c>
      <c r="M872" s="14">
        <f t="shared" si="732"/>
        <v>274.10000000000002</v>
      </c>
      <c r="N872" s="14">
        <f t="shared" si="733"/>
        <v>274.10000000000002</v>
      </c>
      <c r="O872" s="14">
        <f t="shared" si="734"/>
        <v>274.10000000000002</v>
      </c>
      <c r="P872" s="14">
        <f t="shared" ref="P872:P873" si="797">P873</f>
        <v>0</v>
      </c>
      <c r="Q872" s="2"/>
    </row>
    <row r="873" spans="1:17" ht="31.5" customHeight="1" x14ac:dyDescent="0.3">
      <c r="A873" s="8" t="s">
        <v>1299</v>
      </c>
      <c r="B873" s="8" t="s">
        <v>9</v>
      </c>
      <c r="C873" s="8" t="s">
        <v>11</v>
      </c>
      <c r="D873" s="8" t="s">
        <v>989</v>
      </c>
      <c r="E873" s="43" t="s">
        <v>172</v>
      </c>
      <c r="F873" s="24" t="s">
        <v>479</v>
      </c>
      <c r="G873" s="14">
        <f t="shared" si="796"/>
        <v>274.10000000000002</v>
      </c>
      <c r="H873" s="14">
        <f t="shared" si="796"/>
        <v>274.10000000000002</v>
      </c>
      <c r="I873" s="14">
        <f t="shared" si="796"/>
        <v>274.10000000000002</v>
      </c>
      <c r="J873" s="14">
        <f t="shared" si="796"/>
        <v>0</v>
      </c>
      <c r="K873" s="14">
        <f t="shared" si="796"/>
        <v>0</v>
      </c>
      <c r="L873" s="14">
        <f t="shared" si="796"/>
        <v>0</v>
      </c>
      <c r="M873" s="14">
        <f t="shared" si="732"/>
        <v>274.10000000000002</v>
      </c>
      <c r="N873" s="14">
        <f t="shared" si="733"/>
        <v>274.10000000000002</v>
      </c>
      <c r="O873" s="14">
        <f t="shared" si="734"/>
        <v>274.10000000000002</v>
      </c>
      <c r="P873" s="14">
        <f t="shared" si="797"/>
        <v>0</v>
      </c>
      <c r="Q873" s="2"/>
    </row>
    <row r="874" spans="1:17" ht="47.25" customHeight="1" x14ac:dyDescent="0.3">
      <c r="A874" s="8" t="s">
        <v>1299</v>
      </c>
      <c r="B874" s="8" t="s">
        <v>9</v>
      </c>
      <c r="C874" s="8" t="s">
        <v>11</v>
      </c>
      <c r="D874" s="8" t="s">
        <v>989</v>
      </c>
      <c r="E874" s="43" t="s">
        <v>1124</v>
      </c>
      <c r="F874" s="24" t="s">
        <v>481</v>
      </c>
      <c r="G874" s="14">
        <v>274.10000000000002</v>
      </c>
      <c r="H874" s="14">
        <v>274.10000000000002</v>
      </c>
      <c r="I874" s="14">
        <v>274.10000000000002</v>
      </c>
      <c r="J874" s="14"/>
      <c r="K874" s="14"/>
      <c r="L874" s="14"/>
      <c r="M874" s="14">
        <f t="shared" si="732"/>
        <v>274.10000000000002</v>
      </c>
      <c r="N874" s="14">
        <f t="shared" si="733"/>
        <v>274.10000000000002</v>
      </c>
      <c r="O874" s="14">
        <f t="shared" si="734"/>
        <v>274.10000000000002</v>
      </c>
      <c r="P874" s="14"/>
      <c r="Q874" s="2"/>
    </row>
    <row r="875" spans="1:17" ht="62.4" x14ac:dyDescent="0.3">
      <c r="A875" s="8" t="s">
        <v>1299</v>
      </c>
      <c r="B875" s="8" t="s">
        <v>9</v>
      </c>
      <c r="C875" s="8" t="s">
        <v>11</v>
      </c>
      <c r="D875" s="8" t="s">
        <v>990</v>
      </c>
      <c r="E875" s="8"/>
      <c r="F875" s="13" t="s">
        <v>1148</v>
      </c>
      <c r="G875" s="14">
        <f t="shared" ref="G875:L876" si="798">G876</f>
        <v>231</v>
      </c>
      <c r="H875" s="14">
        <f t="shared" si="798"/>
        <v>231</v>
      </c>
      <c r="I875" s="14">
        <f t="shared" si="798"/>
        <v>231</v>
      </c>
      <c r="J875" s="14">
        <f t="shared" si="798"/>
        <v>0</v>
      </c>
      <c r="K875" s="14">
        <f t="shared" si="798"/>
        <v>0</v>
      </c>
      <c r="L875" s="14">
        <f t="shared" si="798"/>
        <v>0</v>
      </c>
      <c r="M875" s="14">
        <f t="shared" si="732"/>
        <v>231</v>
      </c>
      <c r="N875" s="14">
        <f t="shared" si="733"/>
        <v>231</v>
      </c>
      <c r="O875" s="14">
        <f t="shared" si="734"/>
        <v>231</v>
      </c>
      <c r="P875" s="14">
        <f t="shared" ref="P875:P876" si="799">P876</f>
        <v>0</v>
      </c>
      <c r="Q875" s="2"/>
    </row>
    <row r="876" spans="1:17" ht="31.5" customHeight="1" x14ac:dyDescent="0.3">
      <c r="A876" s="8" t="s">
        <v>1299</v>
      </c>
      <c r="B876" s="8" t="s">
        <v>9</v>
      </c>
      <c r="C876" s="8" t="s">
        <v>11</v>
      </c>
      <c r="D876" s="8" t="s">
        <v>990</v>
      </c>
      <c r="E876" s="43" t="s">
        <v>172</v>
      </c>
      <c r="F876" s="24" t="s">
        <v>479</v>
      </c>
      <c r="G876" s="14">
        <f t="shared" si="798"/>
        <v>231</v>
      </c>
      <c r="H876" s="14">
        <f t="shared" si="798"/>
        <v>231</v>
      </c>
      <c r="I876" s="14">
        <f t="shared" si="798"/>
        <v>231</v>
      </c>
      <c r="J876" s="14">
        <f t="shared" si="798"/>
        <v>0</v>
      </c>
      <c r="K876" s="14">
        <f t="shared" si="798"/>
        <v>0</v>
      </c>
      <c r="L876" s="14">
        <f t="shared" si="798"/>
        <v>0</v>
      </c>
      <c r="M876" s="14">
        <f t="shared" si="732"/>
        <v>231</v>
      </c>
      <c r="N876" s="14">
        <f t="shared" si="733"/>
        <v>231</v>
      </c>
      <c r="O876" s="14">
        <f t="shared" si="734"/>
        <v>231</v>
      </c>
      <c r="P876" s="14">
        <f t="shared" si="799"/>
        <v>0</v>
      </c>
      <c r="Q876" s="2"/>
    </row>
    <row r="877" spans="1:17" ht="47.25" customHeight="1" x14ac:dyDescent="0.3">
      <c r="A877" s="8" t="s">
        <v>1299</v>
      </c>
      <c r="B877" s="8" t="s">
        <v>9</v>
      </c>
      <c r="C877" s="8" t="s">
        <v>11</v>
      </c>
      <c r="D877" s="8" t="s">
        <v>990</v>
      </c>
      <c r="E877" s="43" t="s">
        <v>1124</v>
      </c>
      <c r="F877" s="24" t="s">
        <v>481</v>
      </c>
      <c r="G877" s="14">
        <v>231</v>
      </c>
      <c r="H877" s="14">
        <v>231</v>
      </c>
      <c r="I877" s="14">
        <v>231</v>
      </c>
      <c r="J877" s="14"/>
      <c r="K877" s="14"/>
      <c r="L877" s="14"/>
      <c r="M877" s="14">
        <f t="shared" ref="M877:M940" si="800">G877+J877</f>
        <v>231</v>
      </c>
      <c r="N877" s="14">
        <f t="shared" ref="N877:N940" si="801">H877+K877</f>
        <v>231</v>
      </c>
      <c r="O877" s="14">
        <f t="shared" ref="O877:O940" si="802">I877+L877</f>
        <v>231</v>
      </c>
      <c r="P877" s="14"/>
      <c r="Q877" s="2"/>
    </row>
    <row r="878" spans="1:17" ht="31.2" x14ac:dyDescent="0.3">
      <c r="A878" s="8" t="s">
        <v>1299</v>
      </c>
      <c r="B878" s="8" t="s">
        <v>9</v>
      </c>
      <c r="C878" s="8" t="s">
        <v>11</v>
      </c>
      <c r="D878" s="8" t="s">
        <v>992</v>
      </c>
      <c r="E878" s="8"/>
      <c r="F878" s="18" t="s">
        <v>786</v>
      </c>
      <c r="G878" s="14">
        <f t="shared" ref="G878:L878" si="803">G879</f>
        <v>3406.7</v>
      </c>
      <c r="H878" s="14">
        <f t="shared" si="803"/>
        <v>3406.7</v>
      </c>
      <c r="I878" s="14">
        <f t="shared" si="803"/>
        <v>3406.7</v>
      </c>
      <c r="J878" s="14">
        <f t="shared" si="803"/>
        <v>0</v>
      </c>
      <c r="K878" s="14">
        <f t="shared" si="803"/>
        <v>0</v>
      </c>
      <c r="L878" s="14">
        <f t="shared" si="803"/>
        <v>0</v>
      </c>
      <c r="M878" s="14">
        <f t="shared" si="800"/>
        <v>3406.7</v>
      </c>
      <c r="N878" s="14">
        <f t="shared" si="801"/>
        <v>3406.7</v>
      </c>
      <c r="O878" s="14">
        <f t="shared" si="802"/>
        <v>3406.7</v>
      </c>
      <c r="P878" s="14">
        <f t="shared" ref="P878" si="804">P879</f>
        <v>0</v>
      </c>
      <c r="Q878" s="2"/>
    </row>
    <row r="879" spans="1:17" ht="78.75" customHeight="1" x14ac:dyDescent="0.3">
      <c r="A879" s="8" t="s">
        <v>1299</v>
      </c>
      <c r="B879" s="8" t="s">
        <v>9</v>
      </c>
      <c r="C879" s="8" t="s">
        <v>11</v>
      </c>
      <c r="D879" s="8" t="s">
        <v>993</v>
      </c>
      <c r="E879" s="8"/>
      <c r="F879" s="13" t="s">
        <v>534</v>
      </c>
      <c r="G879" s="14">
        <f t="shared" ref="G879:L879" si="805">G880+G885</f>
        <v>3406.7</v>
      </c>
      <c r="H879" s="14">
        <f t="shared" si="805"/>
        <v>3406.7</v>
      </c>
      <c r="I879" s="14">
        <f t="shared" si="805"/>
        <v>3406.7</v>
      </c>
      <c r="J879" s="14">
        <f t="shared" si="805"/>
        <v>0</v>
      </c>
      <c r="K879" s="14">
        <f t="shared" si="805"/>
        <v>0</v>
      </c>
      <c r="L879" s="14">
        <f t="shared" si="805"/>
        <v>0</v>
      </c>
      <c r="M879" s="14">
        <f t="shared" si="800"/>
        <v>3406.7</v>
      </c>
      <c r="N879" s="14">
        <f t="shared" si="801"/>
        <v>3406.7</v>
      </c>
      <c r="O879" s="14">
        <f t="shared" si="802"/>
        <v>3406.7</v>
      </c>
      <c r="P879" s="14">
        <f t="shared" ref="P879" si="806">P880+P885</f>
        <v>0</v>
      </c>
      <c r="Q879" s="2"/>
    </row>
    <row r="880" spans="1:17" ht="31.5" customHeight="1" x14ac:dyDescent="0.3">
      <c r="A880" s="8" t="s">
        <v>1299</v>
      </c>
      <c r="B880" s="8" t="s">
        <v>9</v>
      </c>
      <c r="C880" s="8" t="s">
        <v>11</v>
      </c>
      <c r="D880" s="8" t="s">
        <v>994</v>
      </c>
      <c r="E880" s="8"/>
      <c r="F880" s="13" t="s">
        <v>535</v>
      </c>
      <c r="G880" s="14">
        <f t="shared" ref="G880:L880" si="807">G881+G883</f>
        <v>3185.7</v>
      </c>
      <c r="H880" s="14">
        <f t="shared" si="807"/>
        <v>3185.7</v>
      </c>
      <c r="I880" s="14">
        <f t="shared" si="807"/>
        <v>3185.7</v>
      </c>
      <c r="J880" s="14">
        <f t="shared" si="807"/>
        <v>0</v>
      </c>
      <c r="K880" s="14">
        <f t="shared" si="807"/>
        <v>0</v>
      </c>
      <c r="L880" s="14">
        <f t="shared" si="807"/>
        <v>0</v>
      </c>
      <c r="M880" s="14">
        <f t="shared" si="800"/>
        <v>3185.7</v>
      </c>
      <c r="N880" s="14">
        <f t="shared" si="801"/>
        <v>3185.7</v>
      </c>
      <c r="O880" s="14">
        <f t="shared" si="802"/>
        <v>3185.7</v>
      </c>
      <c r="P880" s="14">
        <f t="shared" ref="P880" si="808">P881+P883</f>
        <v>0</v>
      </c>
      <c r="Q880" s="2"/>
    </row>
    <row r="881" spans="1:17" ht="31.5" customHeight="1" x14ac:dyDescent="0.3">
      <c r="A881" s="8" t="s">
        <v>1299</v>
      </c>
      <c r="B881" s="8" t="s">
        <v>9</v>
      </c>
      <c r="C881" s="8" t="s">
        <v>11</v>
      </c>
      <c r="D881" s="8" t="s">
        <v>994</v>
      </c>
      <c r="E881" s="43" t="s">
        <v>150</v>
      </c>
      <c r="F881" s="24" t="s">
        <v>469</v>
      </c>
      <c r="G881" s="14">
        <f t="shared" ref="G881:L881" si="809">G882</f>
        <v>3084.7</v>
      </c>
      <c r="H881" s="14">
        <f t="shared" si="809"/>
        <v>3086.2</v>
      </c>
      <c r="I881" s="14">
        <f t="shared" si="809"/>
        <v>3087.7</v>
      </c>
      <c r="J881" s="14">
        <f t="shared" si="809"/>
        <v>0</v>
      </c>
      <c r="K881" s="14">
        <f t="shared" si="809"/>
        <v>0</v>
      </c>
      <c r="L881" s="14">
        <f t="shared" si="809"/>
        <v>0</v>
      </c>
      <c r="M881" s="14">
        <f t="shared" si="800"/>
        <v>3084.7</v>
      </c>
      <c r="N881" s="14">
        <f t="shared" si="801"/>
        <v>3086.2</v>
      </c>
      <c r="O881" s="14">
        <f t="shared" si="802"/>
        <v>3087.7</v>
      </c>
      <c r="P881" s="14">
        <f t="shared" ref="P881" si="810">P882</f>
        <v>0</v>
      </c>
      <c r="Q881" s="2"/>
    </row>
    <row r="882" spans="1:17" ht="31.5" customHeight="1" x14ac:dyDescent="0.3">
      <c r="A882" s="8" t="s">
        <v>1299</v>
      </c>
      <c r="B882" s="8" t="s">
        <v>9</v>
      </c>
      <c r="C882" s="8" t="s">
        <v>11</v>
      </c>
      <c r="D882" s="8" t="s">
        <v>994</v>
      </c>
      <c r="E882" s="8" t="s">
        <v>1074</v>
      </c>
      <c r="F882" s="24" t="s">
        <v>470</v>
      </c>
      <c r="G882" s="14">
        <v>3084.7</v>
      </c>
      <c r="H882" s="14">
        <v>3086.2</v>
      </c>
      <c r="I882" s="14">
        <v>3087.7</v>
      </c>
      <c r="J882" s="14"/>
      <c r="K882" s="14"/>
      <c r="L882" s="14"/>
      <c r="M882" s="14">
        <f t="shared" si="800"/>
        <v>3084.7</v>
      </c>
      <c r="N882" s="14">
        <f t="shared" si="801"/>
        <v>3086.2</v>
      </c>
      <c r="O882" s="14">
        <f t="shared" si="802"/>
        <v>3087.7</v>
      </c>
      <c r="P882" s="14"/>
      <c r="Q882" s="2"/>
    </row>
    <row r="883" spans="1:17" ht="15.75" customHeight="1" x14ac:dyDescent="0.3">
      <c r="A883" s="8" t="s">
        <v>1299</v>
      </c>
      <c r="B883" s="8" t="s">
        <v>9</v>
      </c>
      <c r="C883" s="8" t="s">
        <v>11</v>
      </c>
      <c r="D883" s="8" t="s">
        <v>994</v>
      </c>
      <c r="E883" s="43" t="s">
        <v>236</v>
      </c>
      <c r="F883" s="24" t="s">
        <v>482</v>
      </c>
      <c r="G883" s="14">
        <f t="shared" ref="G883:L883" si="811">G884</f>
        <v>101</v>
      </c>
      <c r="H883" s="14">
        <f t="shared" si="811"/>
        <v>99.5</v>
      </c>
      <c r="I883" s="14">
        <f t="shared" si="811"/>
        <v>98</v>
      </c>
      <c r="J883" s="14">
        <f t="shared" si="811"/>
        <v>0</v>
      </c>
      <c r="K883" s="14">
        <f t="shared" si="811"/>
        <v>0</v>
      </c>
      <c r="L883" s="14">
        <f t="shared" si="811"/>
        <v>0</v>
      </c>
      <c r="M883" s="14">
        <f t="shared" si="800"/>
        <v>101</v>
      </c>
      <c r="N883" s="14">
        <f t="shared" si="801"/>
        <v>99.5</v>
      </c>
      <c r="O883" s="14">
        <f t="shared" si="802"/>
        <v>98</v>
      </c>
      <c r="P883" s="14">
        <f t="shared" ref="P883" si="812">P884</f>
        <v>0</v>
      </c>
      <c r="Q883" s="2"/>
    </row>
    <row r="884" spans="1:17" ht="15.75" customHeight="1" x14ac:dyDescent="0.3">
      <c r="A884" s="8" t="s">
        <v>1299</v>
      </c>
      <c r="B884" s="8" t="s">
        <v>9</v>
      </c>
      <c r="C884" s="8" t="s">
        <v>11</v>
      </c>
      <c r="D884" s="8" t="s">
        <v>994</v>
      </c>
      <c r="E884" s="43" t="s">
        <v>1318</v>
      </c>
      <c r="F884" s="24" t="s">
        <v>484</v>
      </c>
      <c r="G884" s="14">
        <v>101</v>
      </c>
      <c r="H884" s="14">
        <v>99.5</v>
      </c>
      <c r="I884" s="14">
        <v>98</v>
      </c>
      <c r="J884" s="14"/>
      <c r="K884" s="14"/>
      <c r="L884" s="14"/>
      <c r="M884" s="14">
        <f t="shared" si="800"/>
        <v>101</v>
      </c>
      <c r="N884" s="14">
        <f t="shared" si="801"/>
        <v>99.5</v>
      </c>
      <c r="O884" s="14">
        <f t="shared" si="802"/>
        <v>98</v>
      </c>
      <c r="P884" s="14"/>
      <c r="Q884" s="2"/>
    </row>
    <row r="885" spans="1:17" ht="78.75" customHeight="1" x14ac:dyDescent="0.3">
      <c r="A885" s="8" t="s">
        <v>1299</v>
      </c>
      <c r="B885" s="8" t="s">
        <v>9</v>
      </c>
      <c r="C885" s="8" t="s">
        <v>11</v>
      </c>
      <c r="D885" s="8" t="s">
        <v>995</v>
      </c>
      <c r="E885" s="8"/>
      <c r="F885" s="13" t="s">
        <v>536</v>
      </c>
      <c r="G885" s="14">
        <f t="shared" ref="G885:L886" si="813">G886</f>
        <v>221</v>
      </c>
      <c r="H885" s="14">
        <f t="shared" si="813"/>
        <v>221</v>
      </c>
      <c r="I885" s="14">
        <f t="shared" si="813"/>
        <v>221</v>
      </c>
      <c r="J885" s="14">
        <f t="shared" si="813"/>
        <v>0</v>
      </c>
      <c r="K885" s="14">
        <f t="shared" si="813"/>
        <v>0</v>
      </c>
      <c r="L885" s="14">
        <f t="shared" si="813"/>
        <v>0</v>
      </c>
      <c r="M885" s="14">
        <f t="shared" si="800"/>
        <v>221</v>
      </c>
      <c r="N885" s="14">
        <f t="shared" si="801"/>
        <v>221</v>
      </c>
      <c r="O885" s="14">
        <f t="shared" si="802"/>
        <v>221</v>
      </c>
      <c r="P885" s="14">
        <f t="shared" ref="P885:P886" si="814">P886</f>
        <v>0</v>
      </c>
      <c r="Q885" s="2"/>
    </row>
    <row r="886" spans="1:17" ht="31.5" customHeight="1" x14ac:dyDescent="0.3">
      <c r="A886" s="8" t="s">
        <v>1299</v>
      </c>
      <c r="B886" s="8" t="s">
        <v>9</v>
      </c>
      <c r="C886" s="8" t="s">
        <v>11</v>
      </c>
      <c r="D886" s="8" t="s">
        <v>995</v>
      </c>
      <c r="E886" s="43" t="s">
        <v>150</v>
      </c>
      <c r="F886" s="24" t="s">
        <v>469</v>
      </c>
      <c r="G886" s="14">
        <f t="shared" si="813"/>
        <v>221</v>
      </c>
      <c r="H886" s="14">
        <f t="shared" si="813"/>
        <v>221</v>
      </c>
      <c r="I886" s="14">
        <f t="shared" si="813"/>
        <v>221</v>
      </c>
      <c r="J886" s="14">
        <f t="shared" si="813"/>
        <v>0</v>
      </c>
      <c r="K886" s="14">
        <f t="shared" si="813"/>
        <v>0</v>
      </c>
      <c r="L886" s="14">
        <f t="shared" si="813"/>
        <v>0</v>
      </c>
      <c r="M886" s="14">
        <f t="shared" si="800"/>
        <v>221</v>
      </c>
      <c r="N886" s="14">
        <f t="shared" si="801"/>
        <v>221</v>
      </c>
      <c r="O886" s="14">
        <f t="shared" si="802"/>
        <v>221</v>
      </c>
      <c r="P886" s="14">
        <f t="shared" si="814"/>
        <v>0</v>
      </c>
      <c r="Q886" s="2"/>
    </row>
    <row r="887" spans="1:17" ht="31.5" customHeight="1" x14ac:dyDescent="0.3">
      <c r="A887" s="8" t="s">
        <v>1299</v>
      </c>
      <c r="B887" s="8" t="s">
        <v>9</v>
      </c>
      <c r="C887" s="8" t="s">
        <v>11</v>
      </c>
      <c r="D887" s="8" t="s">
        <v>995</v>
      </c>
      <c r="E887" s="8" t="s">
        <v>1074</v>
      </c>
      <c r="F887" s="24" t="s">
        <v>470</v>
      </c>
      <c r="G887" s="14">
        <v>221</v>
      </c>
      <c r="H887" s="14">
        <v>221</v>
      </c>
      <c r="I887" s="14">
        <v>221</v>
      </c>
      <c r="J887" s="14"/>
      <c r="K887" s="14"/>
      <c r="L887" s="14"/>
      <c r="M887" s="14">
        <f t="shared" si="800"/>
        <v>221</v>
      </c>
      <c r="N887" s="14">
        <f t="shared" si="801"/>
        <v>221</v>
      </c>
      <c r="O887" s="14">
        <f t="shared" si="802"/>
        <v>221</v>
      </c>
      <c r="P887" s="14"/>
      <c r="Q887" s="2"/>
    </row>
    <row r="888" spans="1:17" s="3" customFormat="1" ht="31.5" customHeight="1" x14ac:dyDescent="0.3">
      <c r="A888" s="10" t="s">
        <v>1299</v>
      </c>
      <c r="B888" s="10" t="s">
        <v>30</v>
      </c>
      <c r="C888" s="10"/>
      <c r="D888" s="10"/>
      <c r="E888" s="10"/>
      <c r="F888" s="5" t="s">
        <v>56</v>
      </c>
      <c r="G888" s="15">
        <f t="shared" ref="G888:L888" si="815">G896+G889</f>
        <v>1327.1</v>
      </c>
      <c r="H888" s="15">
        <f t="shared" si="815"/>
        <v>1208.0999999999999</v>
      </c>
      <c r="I888" s="15">
        <f t="shared" si="815"/>
        <v>363.7</v>
      </c>
      <c r="J888" s="15">
        <f t="shared" si="815"/>
        <v>0</v>
      </c>
      <c r="K888" s="15">
        <f t="shared" si="815"/>
        <v>0</v>
      </c>
      <c r="L888" s="15">
        <f t="shared" si="815"/>
        <v>0</v>
      </c>
      <c r="M888" s="15">
        <f t="shared" si="800"/>
        <v>1327.1</v>
      </c>
      <c r="N888" s="15">
        <f t="shared" si="801"/>
        <v>1208.0999999999999</v>
      </c>
      <c r="O888" s="15">
        <f t="shared" si="802"/>
        <v>363.7</v>
      </c>
      <c r="P888" s="15">
        <f t="shared" ref="P888" si="816">P896+P889</f>
        <v>0</v>
      </c>
    </row>
    <row r="889" spans="1:17" s="9" customFormat="1" ht="47.25" customHeight="1" x14ac:dyDescent="0.3">
      <c r="A889" s="11" t="s">
        <v>1299</v>
      </c>
      <c r="B889" s="11" t="s">
        <v>30</v>
      </c>
      <c r="C889" s="11" t="s">
        <v>37</v>
      </c>
      <c r="D889" s="11"/>
      <c r="E889" s="11"/>
      <c r="F889" s="7" t="s">
        <v>61</v>
      </c>
      <c r="G889" s="16">
        <f t="shared" ref="G889:L894" si="817">G890</f>
        <v>18.100000000000001</v>
      </c>
      <c r="H889" s="16">
        <f t="shared" si="817"/>
        <v>23</v>
      </c>
      <c r="I889" s="16">
        <f t="shared" si="817"/>
        <v>23</v>
      </c>
      <c r="J889" s="16">
        <f t="shared" si="817"/>
        <v>0</v>
      </c>
      <c r="K889" s="16">
        <f t="shared" si="817"/>
        <v>0</v>
      </c>
      <c r="L889" s="16">
        <f t="shared" si="817"/>
        <v>0</v>
      </c>
      <c r="M889" s="16">
        <f t="shared" si="800"/>
        <v>18.100000000000001</v>
      </c>
      <c r="N889" s="16">
        <f t="shared" si="801"/>
        <v>23</v>
      </c>
      <c r="O889" s="16">
        <f t="shared" si="802"/>
        <v>23</v>
      </c>
      <c r="P889" s="16">
        <f t="shared" ref="P889:P894" si="818">P890</f>
        <v>0</v>
      </c>
    </row>
    <row r="890" spans="1:17" ht="46.8" x14ac:dyDescent="0.3">
      <c r="A890" s="8" t="s">
        <v>1299</v>
      </c>
      <c r="B890" s="8" t="s">
        <v>30</v>
      </c>
      <c r="C890" s="8" t="s">
        <v>37</v>
      </c>
      <c r="D890" s="8" t="s">
        <v>151</v>
      </c>
      <c r="E890" s="8"/>
      <c r="F890" s="18" t="s">
        <v>583</v>
      </c>
      <c r="G890" s="14">
        <f t="shared" si="817"/>
        <v>18.100000000000001</v>
      </c>
      <c r="H890" s="14">
        <f t="shared" si="817"/>
        <v>23</v>
      </c>
      <c r="I890" s="14">
        <f t="shared" si="817"/>
        <v>23</v>
      </c>
      <c r="J890" s="14">
        <f t="shared" si="817"/>
        <v>0</v>
      </c>
      <c r="K890" s="14">
        <f t="shared" si="817"/>
        <v>0</v>
      </c>
      <c r="L890" s="14">
        <f t="shared" si="817"/>
        <v>0</v>
      </c>
      <c r="M890" s="14">
        <f t="shared" si="800"/>
        <v>18.100000000000001</v>
      </c>
      <c r="N890" s="14">
        <f t="shared" si="801"/>
        <v>23</v>
      </c>
      <c r="O890" s="14">
        <f t="shared" si="802"/>
        <v>23</v>
      </c>
      <c r="P890" s="14">
        <f t="shared" si="818"/>
        <v>0</v>
      </c>
      <c r="Q890" s="2"/>
    </row>
    <row r="891" spans="1:17" ht="62.4" x14ac:dyDescent="0.3">
      <c r="A891" s="8" t="s">
        <v>1299</v>
      </c>
      <c r="B891" s="8" t="s">
        <v>30</v>
      </c>
      <c r="C891" s="8" t="s">
        <v>37</v>
      </c>
      <c r="D891" s="8" t="s">
        <v>152</v>
      </c>
      <c r="E891" s="8"/>
      <c r="F891" s="18" t="s">
        <v>584</v>
      </c>
      <c r="G891" s="14">
        <f t="shared" si="817"/>
        <v>18.100000000000001</v>
      </c>
      <c r="H891" s="14">
        <f t="shared" si="817"/>
        <v>23</v>
      </c>
      <c r="I891" s="14">
        <f t="shared" si="817"/>
        <v>23</v>
      </c>
      <c r="J891" s="14">
        <f t="shared" si="817"/>
        <v>0</v>
      </c>
      <c r="K891" s="14">
        <f t="shared" si="817"/>
        <v>0</v>
      </c>
      <c r="L891" s="14">
        <f t="shared" si="817"/>
        <v>0</v>
      </c>
      <c r="M891" s="14">
        <f t="shared" si="800"/>
        <v>18.100000000000001</v>
      </c>
      <c r="N891" s="14">
        <f t="shared" si="801"/>
        <v>23</v>
      </c>
      <c r="O891" s="14">
        <f t="shared" si="802"/>
        <v>23</v>
      </c>
      <c r="P891" s="14">
        <f t="shared" si="818"/>
        <v>0</v>
      </c>
      <c r="Q891" s="2"/>
    </row>
    <row r="892" spans="1:17" ht="47.25" customHeight="1" x14ac:dyDescent="0.3">
      <c r="A892" s="8" t="s">
        <v>1299</v>
      </c>
      <c r="B892" s="8" t="s">
        <v>30</v>
      </c>
      <c r="C892" s="8" t="s">
        <v>37</v>
      </c>
      <c r="D892" s="8" t="s">
        <v>716</v>
      </c>
      <c r="E892" s="8"/>
      <c r="F892" s="34" t="s">
        <v>1196</v>
      </c>
      <c r="G892" s="14">
        <f>G893</f>
        <v>18.100000000000001</v>
      </c>
      <c r="H892" s="14">
        <f t="shared" si="817"/>
        <v>23</v>
      </c>
      <c r="I892" s="14">
        <f t="shared" si="817"/>
        <v>23</v>
      </c>
      <c r="J892" s="14">
        <f t="shared" si="817"/>
        <v>0</v>
      </c>
      <c r="K892" s="14">
        <f t="shared" si="817"/>
        <v>0</v>
      </c>
      <c r="L892" s="14">
        <f t="shared" si="817"/>
        <v>0</v>
      </c>
      <c r="M892" s="14">
        <f t="shared" si="800"/>
        <v>18.100000000000001</v>
      </c>
      <c r="N892" s="14">
        <f t="shared" si="801"/>
        <v>23</v>
      </c>
      <c r="O892" s="14">
        <f t="shared" si="802"/>
        <v>23</v>
      </c>
      <c r="P892" s="14">
        <f t="shared" si="818"/>
        <v>0</v>
      </c>
      <c r="Q892" s="2"/>
    </row>
    <row r="893" spans="1:17" ht="31.2" x14ac:dyDescent="0.3">
      <c r="A893" s="8" t="s">
        <v>1299</v>
      </c>
      <c r="B893" s="8" t="s">
        <v>30</v>
      </c>
      <c r="C893" s="8" t="s">
        <v>37</v>
      </c>
      <c r="D893" s="8" t="s">
        <v>759</v>
      </c>
      <c r="E893" s="8"/>
      <c r="F893" s="24" t="s">
        <v>834</v>
      </c>
      <c r="G893" s="14">
        <f>G894</f>
        <v>18.100000000000001</v>
      </c>
      <c r="H893" s="14">
        <f t="shared" si="817"/>
        <v>23</v>
      </c>
      <c r="I893" s="14">
        <f t="shared" si="817"/>
        <v>23</v>
      </c>
      <c r="J893" s="14">
        <f t="shared" si="817"/>
        <v>0</v>
      </c>
      <c r="K893" s="14">
        <f t="shared" si="817"/>
        <v>0</v>
      </c>
      <c r="L893" s="14">
        <f t="shared" si="817"/>
        <v>0</v>
      </c>
      <c r="M893" s="14">
        <f t="shared" si="800"/>
        <v>18.100000000000001</v>
      </c>
      <c r="N893" s="14">
        <f t="shared" si="801"/>
        <v>23</v>
      </c>
      <c r="O893" s="14">
        <f t="shared" si="802"/>
        <v>23</v>
      </c>
      <c r="P893" s="14">
        <f t="shared" si="818"/>
        <v>0</v>
      </c>
      <c r="Q893" s="2"/>
    </row>
    <row r="894" spans="1:17" ht="31.5" customHeight="1" x14ac:dyDescent="0.3">
      <c r="A894" s="8" t="s">
        <v>1299</v>
      </c>
      <c r="B894" s="8" t="s">
        <v>30</v>
      </c>
      <c r="C894" s="8" t="s">
        <v>37</v>
      </c>
      <c r="D894" s="8" t="s">
        <v>759</v>
      </c>
      <c r="E894" s="43" t="s">
        <v>150</v>
      </c>
      <c r="F894" s="24" t="s">
        <v>469</v>
      </c>
      <c r="G894" s="14">
        <f t="shared" si="817"/>
        <v>18.100000000000001</v>
      </c>
      <c r="H894" s="14">
        <f t="shared" si="817"/>
        <v>23</v>
      </c>
      <c r="I894" s="14">
        <f t="shared" si="817"/>
        <v>23</v>
      </c>
      <c r="J894" s="14">
        <f t="shared" si="817"/>
        <v>0</v>
      </c>
      <c r="K894" s="14">
        <f t="shared" si="817"/>
        <v>0</v>
      </c>
      <c r="L894" s="14">
        <f t="shared" si="817"/>
        <v>0</v>
      </c>
      <c r="M894" s="14">
        <f t="shared" si="800"/>
        <v>18.100000000000001</v>
      </c>
      <c r="N894" s="14">
        <f t="shared" si="801"/>
        <v>23</v>
      </c>
      <c r="O894" s="14">
        <f t="shared" si="802"/>
        <v>23</v>
      </c>
      <c r="P894" s="14">
        <f t="shared" si="818"/>
        <v>0</v>
      </c>
      <c r="Q894" s="2"/>
    </row>
    <row r="895" spans="1:17" ht="31.5" customHeight="1" x14ac:dyDescent="0.3">
      <c r="A895" s="8" t="s">
        <v>1299</v>
      </c>
      <c r="B895" s="8" t="s">
        <v>30</v>
      </c>
      <c r="C895" s="8" t="s">
        <v>37</v>
      </c>
      <c r="D895" s="8" t="s">
        <v>759</v>
      </c>
      <c r="E895" s="8" t="s">
        <v>1074</v>
      </c>
      <c r="F895" s="24" t="s">
        <v>470</v>
      </c>
      <c r="G895" s="14">
        <v>18.100000000000001</v>
      </c>
      <c r="H895" s="14">
        <v>23</v>
      </c>
      <c r="I895" s="14">
        <v>23</v>
      </c>
      <c r="J895" s="14"/>
      <c r="K895" s="14"/>
      <c r="L895" s="14"/>
      <c r="M895" s="14">
        <f t="shared" si="800"/>
        <v>18.100000000000001</v>
      </c>
      <c r="N895" s="14">
        <f t="shared" si="801"/>
        <v>23</v>
      </c>
      <c r="O895" s="14">
        <f t="shared" si="802"/>
        <v>23</v>
      </c>
      <c r="P895" s="14"/>
      <c r="Q895" s="2"/>
    </row>
    <row r="896" spans="1:17" s="9" customFormat="1" ht="31.5" customHeight="1" x14ac:dyDescent="0.3">
      <c r="A896" s="11" t="s">
        <v>1299</v>
      </c>
      <c r="B896" s="11" t="s">
        <v>30</v>
      </c>
      <c r="C896" s="11" t="s">
        <v>50</v>
      </c>
      <c r="D896" s="11"/>
      <c r="E896" s="11"/>
      <c r="F896" s="7" t="s">
        <v>62</v>
      </c>
      <c r="G896" s="16">
        <f t="shared" ref="G896:L896" si="819">G897+G903</f>
        <v>1309</v>
      </c>
      <c r="H896" s="16">
        <f t="shared" si="819"/>
        <v>1185.0999999999999</v>
      </c>
      <c r="I896" s="16">
        <f t="shared" si="819"/>
        <v>340.7</v>
      </c>
      <c r="J896" s="16">
        <f t="shared" si="819"/>
        <v>0</v>
      </c>
      <c r="K896" s="16">
        <f t="shared" si="819"/>
        <v>0</v>
      </c>
      <c r="L896" s="16">
        <f t="shared" si="819"/>
        <v>0</v>
      </c>
      <c r="M896" s="16">
        <f t="shared" si="800"/>
        <v>1309</v>
      </c>
      <c r="N896" s="16">
        <f t="shared" si="801"/>
        <v>1185.0999999999999</v>
      </c>
      <c r="O896" s="16">
        <f t="shared" si="802"/>
        <v>340.7</v>
      </c>
      <c r="P896" s="16">
        <f t="shared" ref="P896" si="820">P897+P903</f>
        <v>0</v>
      </c>
    </row>
    <row r="897" spans="1:17" ht="31.5" customHeight="1" x14ac:dyDescent="0.3">
      <c r="A897" s="8" t="s">
        <v>1299</v>
      </c>
      <c r="B897" s="8" t="s">
        <v>30</v>
      </c>
      <c r="C897" s="8" t="s">
        <v>50</v>
      </c>
      <c r="D897" s="8" t="s">
        <v>153</v>
      </c>
      <c r="E897" s="8"/>
      <c r="F897" s="13" t="s">
        <v>577</v>
      </c>
      <c r="G897" s="14">
        <f t="shared" ref="G897:L901" si="821">G898</f>
        <v>100</v>
      </c>
      <c r="H897" s="14">
        <f t="shared" si="821"/>
        <v>100</v>
      </c>
      <c r="I897" s="14">
        <f t="shared" si="821"/>
        <v>100</v>
      </c>
      <c r="J897" s="14">
        <f t="shared" si="821"/>
        <v>0</v>
      </c>
      <c r="K897" s="14">
        <f t="shared" si="821"/>
        <v>0</v>
      </c>
      <c r="L897" s="14">
        <f t="shared" si="821"/>
        <v>0</v>
      </c>
      <c r="M897" s="14">
        <f t="shared" si="800"/>
        <v>100</v>
      </c>
      <c r="N897" s="14">
        <f t="shared" si="801"/>
        <v>100</v>
      </c>
      <c r="O897" s="14">
        <f t="shared" si="802"/>
        <v>100</v>
      </c>
      <c r="P897" s="14">
        <f t="shared" ref="P897:P901" si="822">P898</f>
        <v>0</v>
      </c>
      <c r="Q897" s="2"/>
    </row>
    <row r="898" spans="1:17" ht="47.25" customHeight="1" x14ac:dyDescent="0.3">
      <c r="A898" s="8" t="s">
        <v>1299</v>
      </c>
      <c r="B898" s="8" t="s">
        <v>30</v>
      </c>
      <c r="C898" s="8" t="s">
        <v>50</v>
      </c>
      <c r="D898" s="8" t="s">
        <v>203</v>
      </c>
      <c r="E898" s="8"/>
      <c r="F898" s="13" t="s">
        <v>578</v>
      </c>
      <c r="G898" s="14">
        <f t="shared" si="821"/>
        <v>100</v>
      </c>
      <c r="H898" s="14">
        <f t="shared" si="821"/>
        <v>100</v>
      </c>
      <c r="I898" s="14">
        <f t="shared" si="821"/>
        <v>100</v>
      </c>
      <c r="J898" s="14">
        <f t="shared" si="821"/>
        <v>0</v>
      </c>
      <c r="K898" s="14">
        <f t="shared" si="821"/>
        <v>0</v>
      </c>
      <c r="L898" s="14">
        <f t="shared" si="821"/>
        <v>0</v>
      </c>
      <c r="M898" s="14">
        <f t="shared" si="800"/>
        <v>100</v>
      </c>
      <c r="N898" s="14">
        <f t="shared" si="801"/>
        <v>100</v>
      </c>
      <c r="O898" s="14">
        <f t="shared" si="802"/>
        <v>100</v>
      </c>
      <c r="P898" s="14">
        <f t="shared" si="822"/>
        <v>0</v>
      </c>
      <c r="Q898" s="2"/>
    </row>
    <row r="899" spans="1:17" ht="46.8" x14ac:dyDescent="0.3">
      <c r="A899" s="8" t="s">
        <v>1299</v>
      </c>
      <c r="B899" s="8" t="s">
        <v>30</v>
      </c>
      <c r="C899" s="8" t="s">
        <v>50</v>
      </c>
      <c r="D899" s="8" t="s">
        <v>204</v>
      </c>
      <c r="E899" s="8"/>
      <c r="F899" s="18" t="s">
        <v>803</v>
      </c>
      <c r="G899" s="14">
        <f t="shared" si="821"/>
        <v>100</v>
      </c>
      <c r="H899" s="14">
        <f t="shared" si="821"/>
        <v>100</v>
      </c>
      <c r="I899" s="14">
        <f t="shared" si="821"/>
        <v>100</v>
      </c>
      <c r="J899" s="14">
        <f t="shared" si="821"/>
        <v>0</v>
      </c>
      <c r="K899" s="14">
        <f t="shared" si="821"/>
        <v>0</v>
      </c>
      <c r="L899" s="14">
        <f t="shared" si="821"/>
        <v>0</v>
      </c>
      <c r="M899" s="14">
        <f t="shared" si="800"/>
        <v>100</v>
      </c>
      <c r="N899" s="14">
        <f t="shared" si="801"/>
        <v>100</v>
      </c>
      <c r="O899" s="14">
        <f t="shared" si="802"/>
        <v>100</v>
      </c>
      <c r="P899" s="14">
        <f t="shared" si="822"/>
        <v>0</v>
      </c>
      <c r="Q899" s="2"/>
    </row>
    <row r="900" spans="1:17" ht="31.5" customHeight="1" x14ac:dyDescent="0.3">
      <c r="A900" s="8" t="s">
        <v>1299</v>
      </c>
      <c r="B900" s="8" t="s">
        <v>30</v>
      </c>
      <c r="C900" s="8" t="s">
        <v>50</v>
      </c>
      <c r="D900" s="8" t="s">
        <v>205</v>
      </c>
      <c r="E900" s="8"/>
      <c r="F900" s="13" t="s">
        <v>580</v>
      </c>
      <c r="G900" s="14">
        <f t="shared" si="821"/>
        <v>100</v>
      </c>
      <c r="H900" s="14">
        <f t="shared" si="821"/>
        <v>100</v>
      </c>
      <c r="I900" s="14">
        <f t="shared" si="821"/>
        <v>100</v>
      </c>
      <c r="J900" s="14">
        <f t="shared" si="821"/>
        <v>0</v>
      </c>
      <c r="K900" s="14">
        <f t="shared" si="821"/>
        <v>0</v>
      </c>
      <c r="L900" s="14">
        <f t="shared" si="821"/>
        <v>0</v>
      </c>
      <c r="M900" s="14">
        <f t="shared" si="800"/>
        <v>100</v>
      </c>
      <c r="N900" s="14">
        <f t="shared" si="801"/>
        <v>100</v>
      </c>
      <c r="O900" s="14">
        <f t="shared" si="802"/>
        <v>100</v>
      </c>
      <c r="P900" s="14">
        <f t="shared" si="822"/>
        <v>0</v>
      </c>
      <c r="Q900" s="2"/>
    </row>
    <row r="901" spans="1:17" ht="31.5" customHeight="1" x14ac:dyDescent="0.3">
      <c r="A901" s="8" t="s">
        <v>1299</v>
      </c>
      <c r="B901" s="8" t="s">
        <v>30</v>
      </c>
      <c r="C901" s="8" t="s">
        <v>50</v>
      </c>
      <c r="D901" s="8" t="s">
        <v>205</v>
      </c>
      <c r="E901" s="43" t="s">
        <v>150</v>
      </c>
      <c r="F901" s="24" t="s">
        <v>469</v>
      </c>
      <c r="G901" s="14">
        <f t="shared" si="821"/>
        <v>100</v>
      </c>
      <c r="H901" s="14">
        <f t="shared" si="821"/>
        <v>100</v>
      </c>
      <c r="I901" s="14">
        <f t="shared" si="821"/>
        <v>100</v>
      </c>
      <c r="J901" s="14">
        <f t="shared" si="821"/>
        <v>0</v>
      </c>
      <c r="K901" s="14">
        <f t="shared" si="821"/>
        <v>0</v>
      </c>
      <c r="L901" s="14">
        <f t="shared" si="821"/>
        <v>0</v>
      </c>
      <c r="M901" s="14">
        <f t="shared" si="800"/>
        <v>100</v>
      </c>
      <c r="N901" s="14">
        <f t="shared" si="801"/>
        <v>100</v>
      </c>
      <c r="O901" s="14">
        <f t="shared" si="802"/>
        <v>100</v>
      </c>
      <c r="P901" s="14">
        <f t="shared" si="822"/>
        <v>0</v>
      </c>
      <c r="Q901" s="2"/>
    </row>
    <row r="902" spans="1:17" ht="31.5" customHeight="1" x14ac:dyDescent="0.3">
      <c r="A902" s="8" t="s">
        <v>1299</v>
      </c>
      <c r="B902" s="8" t="s">
        <v>30</v>
      </c>
      <c r="C902" s="8" t="s">
        <v>50</v>
      </c>
      <c r="D902" s="8" t="s">
        <v>205</v>
      </c>
      <c r="E902" s="8" t="s">
        <v>1074</v>
      </c>
      <c r="F902" s="24" t="s">
        <v>470</v>
      </c>
      <c r="G902" s="14">
        <v>100</v>
      </c>
      <c r="H902" s="14">
        <v>100</v>
      </c>
      <c r="I902" s="14">
        <v>100</v>
      </c>
      <c r="J902" s="14"/>
      <c r="K902" s="14"/>
      <c r="L902" s="14"/>
      <c r="M902" s="14">
        <f t="shared" si="800"/>
        <v>100</v>
      </c>
      <c r="N902" s="14">
        <f t="shared" si="801"/>
        <v>100</v>
      </c>
      <c r="O902" s="14">
        <f t="shared" si="802"/>
        <v>100</v>
      </c>
      <c r="P902" s="14"/>
      <c r="Q902" s="2"/>
    </row>
    <row r="903" spans="1:17" ht="47.25" customHeight="1" x14ac:dyDescent="0.3">
      <c r="A903" s="8" t="s">
        <v>1299</v>
      </c>
      <c r="B903" s="8" t="s">
        <v>30</v>
      </c>
      <c r="C903" s="8" t="s">
        <v>50</v>
      </c>
      <c r="D903" s="8" t="s">
        <v>151</v>
      </c>
      <c r="E903" s="8"/>
      <c r="F903" s="18" t="s">
        <v>583</v>
      </c>
      <c r="G903" s="14">
        <f t="shared" ref="G903:L907" si="823">G904</f>
        <v>1209</v>
      </c>
      <c r="H903" s="14">
        <f t="shared" si="823"/>
        <v>1085.0999999999999</v>
      </c>
      <c r="I903" s="14">
        <f t="shared" si="823"/>
        <v>240.7</v>
      </c>
      <c r="J903" s="14">
        <f t="shared" si="823"/>
        <v>0</v>
      </c>
      <c r="K903" s="14">
        <f t="shared" si="823"/>
        <v>0</v>
      </c>
      <c r="L903" s="14">
        <f t="shared" si="823"/>
        <v>0</v>
      </c>
      <c r="M903" s="14">
        <f t="shared" si="800"/>
        <v>1209</v>
      </c>
      <c r="N903" s="14">
        <f t="shared" si="801"/>
        <v>1085.0999999999999</v>
      </c>
      <c r="O903" s="14">
        <f t="shared" si="802"/>
        <v>240.7</v>
      </c>
      <c r="P903" s="14">
        <f t="shared" ref="P903:P907" si="824">P904</f>
        <v>0</v>
      </c>
      <c r="Q903" s="2"/>
    </row>
    <row r="904" spans="1:17" ht="31.5" customHeight="1" x14ac:dyDescent="0.3">
      <c r="A904" s="8" t="s">
        <v>1299</v>
      </c>
      <c r="B904" s="8" t="s">
        <v>30</v>
      </c>
      <c r="C904" s="8" t="s">
        <v>50</v>
      </c>
      <c r="D904" s="8" t="s">
        <v>206</v>
      </c>
      <c r="E904" s="8"/>
      <c r="F904" s="13" t="s">
        <v>586</v>
      </c>
      <c r="G904" s="14">
        <f t="shared" si="823"/>
        <v>1209</v>
      </c>
      <c r="H904" s="14">
        <f t="shared" si="823"/>
        <v>1085.0999999999999</v>
      </c>
      <c r="I904" s="14">
        <f t="shared" si="823"/>
        <v>240.7</v>
      </c>
      <c r="J904" s="14">
        <f t="shared" si="823"/>
        <v>0</v>
      </c>
      <c r="K904" s="14">
        <f t="shared" si="823"/>
        <v>0</v>
      </c>
      <c r="L904" s="14">
        <f t="shared" si="823"/>
        <v>0</v>
      </c>
      <c r="M904" s="14">
        <f t="shared" si="800"/>
        <v>1209</v>
      </c>
      <c r="N904" s="14">
        <f t="shared" si="801"/>
        <v>1085.0999999999999</v>
      </c>
      <c r="O904" s="14">
        <f t="shared" si="802"/>
        <v>240.7</v>
      </c>
      <c r="P904" s="14">
        <f t="shared" si="824"/>
        <v>0</v>
      </c>
      <c r="Q904" s="2"/>
    </row>
    <row r="905" spans="1:17" ht="47.25" customHeight="1" x14ac:dyDescent="0.3">
      <c r="A905" s="8" t="s">
        <v>1299</v>
      </c>
      <c r="B905" s="8" t="s">
        <v>30</v>
      </c>
      <c r="C905" s="8" t="s">
        <v>50</v>
      </c>
      <c r="D905" s="8" t="s">
        <v>207</v>
      </c>
      <c r="E905" s="8"/>
      <c r="F905" s="13" t="s">
        <v>885</v>
      </c>
      <c r="G905" s="14">
        <f t="shared" si="823"/>
        <v>1209</v>
      </c>
      <c r="H905" s="14">
        <f t="shared" si="823"/>
        <v>1085.0999999999999</v>
      </c>
      <c r="I905" s="14">
        <f t="shared" si="823"/>
        <v>240.7</v>
      </c>
      <c r="J905" s="14">
        <f t="shared" si="823"/>
        <v>0</v>
      </c>
      <c r="K905" s="14">
        <f t="shared" si="823"/>
        <v>0</v>
      </c>
      <c r="L905" s="14">
        <f t="shared" si="823"/>
        <v>0</v>
      </c>
      <c r="M905" s="14">
        <f t="shared" si="800"/>
        <v>1209</v>
      </c>
      <c r="N905" s="14">
        <f t="shared" si="801"/>
        <v>1085.0999999999999</v>
      </c>
      <c r="O905" s="14">
        <f t="shared" si="802"/>
        <v>240.7</v>
      </c>
      <c r="P905" s="14">
        <f t="shared" si="824"/>
        <v>0</v>
      </c>
      <c r="Q905" s="2"/>
    </row>
    <row r="906" spans="1:17" ht="62.4" x14ac:dyDescent="0.3">
      <c r="A906" s="8" t="s">
        <v>1299</v>
      </c>
      <c r="B906" s="8" t="s">
        <v>30</v>
      </c>
      <c r="C906" s="8" t="s">
        <v>50</v>
      </c>
      <c r="D906" s="8" t="s">
        <v>208</v>
      </c>
      <c r="E906" s="8"/>
      <c r="F906" s="18" t="s">
        <v>1171</v>
      </c>
      <c r="G906" s="14">
        <f t="shared" si="823"/>
        <v>1209</v>
      </c>
      <c r="H906" s="14">
        <f t="shared" si="823"/>
        <v>1085.0999999999999</v>
      </c>
      <c r="I906" s="14">
        <f t="shared" si="823"/>
        <v>240.7</v>
      </c>
      <c r="J906" s="14">
        <f t="shared" si="823"/>
        <v>0</v>
      </c>
      <c r="K906" s="14">
        <f t="shared" si="823"/>
        <v>0</v>
      </c>
      <c r="L906" s="14">
        <f t="shared" si="823"/>
        <v>0</v>
      </c>
      <c r="M906" s="14">
        <f t="shared" si="800"/>
        <v>1209</v>
      </c>
      <c r="N906" s="14">
        <f t="shared" si="801"/>
        <v>1085.0999999999999</v>
      </c>
      <c r="O906" s="14">
        <f t="shared" si="802"/>
        <v>240.7</v>
      </c>
      <c r="P906" s="14">
        <f t="shared" si="824"/>
        <v>0</v>
      </c>
      <c r="Q906" s="2"/>
    </row>
    <row r="907" spans="1:17" ht="31.5" customHeight="1" x14ac:dyDescent="0.3">
      <c r="A907" s="8" t="s">
        <v>1299</v>
      </c>
      <c r="B907" s="8" t="s">
        <v>30</v>
      </c>
      <c r="C907" s="8" t="s">
        <v>50</v>
      </c>
      <c r="D907" s="8" t="s">
        <v>208</v>
      </c>
      <c r="E907" s="43" t="s">
        <v>150</v>
      </c>
      <c r="F907" s="24" t="s">
        <v>469</v>
      </c>
      <c r="G907" s="14">
        <f t="shared" si="823"/>
        <v>1209</v>
      </c>
      <c r="H907" s="14">
        <f t="shared" si="823"/>
        <v>1085.0999999999999</v>
      </c>
      <c r="I907" s="14">
        <f t="shared" si="823"/>
        <v>240.7</v>
      </c>
      <c r="J907" s="14">
        <f t="shared" si="823"/>
        <v>0</v>
      </c>
      <c r="K907" s="14">
        <f t="shared" si="823"/>
        <v>0</v>
      </c>
      <c r="L907" s="14">
        <f t="shared" si="823"/>
        <v>0</v>
      </c>
      <c r="M907" s="14">
        <f t="shared" si="800"/>
        <v>1209</v>
      </c>
      <c r="N907" s="14">
        <f t="shared" si="801"/>
        <v>1085.0999999999999</v>
      </c>
      <c r="O907" s="14">
        <f t="shared" si="802"/>
        <v>240.7</v>
      </c>
      <c r="P907" s="14">
        <f t="shared" si="824"/>
        <v>0</v>
      </c>
      <c r="Q907" s="2"/>
    </row>
    <row r="908" spans="1:17" ht="31.5" customHeight="1" x14ac:dyDescent="0.3">
      <c r="A908" s="8" t="s">
        <v>1299</v>
      </c>
      <c r="B908" s="8" t="s">
        <v>30</v>
      </c>
      <c r="C908" s="8" t="s">
        <v>50</v>
      </c>
      <c r="D908" s="8" t="s">
        <v>208</v>
      </c>
      <c r="E908" s="8" t="s">
        <v>1074</v>
      </c>
      <c r="F908" s="24" t="s">
        <v>470</v>
      </c>
      <c r="G908" s="14">
        <v>1209</v>
      </c>
      <c r="H908" s="14">
        <v>1085.0999999999999</v>
      </c>
      <c r="I908" s="14">
        <v>240.7</v>
      </c>
      <c r="J908" s="14"/>
      <c r="K908" s="14"/>
      <c r="L908" s="14"/>
      <c r="M908" s="14">
        <f t="shared" si="800"/>
        <v>1209</v>
      </c>
      <c r="N908" s="14">
        <f t="shared" si="801"/>
        <v>1085.0999999999999</v>
      </c>
      <c r="O908" s="14">
        <f t="shared" si="802"/>
        <v>240.7</v>
      </c>
      <c r="P908" s="14"/>
      <c r="Q908" s="2"/>
    </row>
    <row r="909" spans="1:17" s="3" customFormat="1" ht="15.75" customHeight="1" x14ac:dyDescent="0.3">
      <c r="A909" s="10" t="s">
        <v>1299</v>
      </c>
      <c r="B909" s="10" t="s">
        <v>24</v>
      </c>
      <c r="C909" s="10"/>
      <c r="D909" s="10"/>
      <c r="E909" s="10"/>
      <c r="F909" s="5" t="s">
        <v>27</v>
      </c>
      <c r="G909" s="15">
        <f>G910+G940</f>
        <v>258325.19999999998</v>
      </c>
      <c r="H909" s="15">
        <f>H910+H940</f>
        <v>252856.7</v>
      </c>
      <c r="I909" s="15">
        <f>I910+I940</f>
        <v>278956.79999999999</v>
      </c>
      <c r="J909" s="15">
        <f t="shared" ref="J909:L909" si="825">J910+J940</f>
        <v>170.988</v>
      </c>
      <c r="K909" s="15">
        <f t="shared" si="825"/>
        <v>0</v>
      </c>
      <c r="L909" s="15">
        <f t="shared" si="825"/>
        <v>0</v>
      </c>
      <c r="M909" s="15">
        <f t="shared" si="800"/>
        <v>258496.18799999999</v>
      </c>
      <c r="N909" s="15">
        <f t="shared" si="801"/>
        <v>252856.7</v>
      </c>
      <c r="O909" s="15">
        <f t="shared" si="802"/>
        <v>278956.79999999999</v>
      </c>
      <c r="P909" s="15">
        <f>P910+P940</f>
        <v>0</v>
      </c>
    </row>
    <row r="910" spans="1:17" s="9" customFormat="1" ht="15.75" customHeight="1" x14ac:dyDescent="0.3">
      <c r="A910" s="11" t="s">
        <v>1299</v>
      </c>
      <c r="B910" s="11" t="s">
        <v>24</v>
      </c>
      <c r="C910" s="11" t="s">
        <v>37</v>
      </c>
      <c r="D910" s="11"/>
      <c r="E910" s="11"/>
      <c r="F910" s="7" t="s">
        <v>60</v>
      </c>
      <c r="G910" s="16">
        <f>G911+G923+G928+G934</f>
        <v>257635.3</v>
      </c>
      <c r="H910" s="16">
        <f t="shared" ref="H910:P910" si="826">H911+H923+H928+H934</f>
        <v>252166.80000000002</v>
      </c>
      <c r="I910" s="16">
        <f t="shared" si="826"/>
        <v>278266.89999999997</v>
      </c>
      <c r="J910" s="16">
        <f t="shared" ref="J910:L910" si="827">J911+J923+J928+J934</f>
        <v>170.988</v>
      </c>
      <c r="K910" s="16">
        <f t="shared" si="827"/>
        <v>0</v>
      </c>
      <c r="L910" s="16">
        <f t="shared" si="827"/>
        <v>0</v>
      </c>
      <c r="M910" s="16">
        <f t="shared" si="800"/>
        <v>257806.288</v>
      </c>
      <c r="N910" s="16">
        <f t="shared" si="801"/>
        <v>252166.80000000002</v>
      </c>
      <c r="O910" s="16">
        <f t="shared" si="802"/>
        <v>278266.89999999997</v>
      </c>
      <c r="P910" s="16">
        <f t="shared" si="826"/>
        <v>0</v>
      </c>
    </row>
    <row r="911" spans="1:17" ht="31.5" customHeight="1" x14ac:dyDescent="0.3">
      <c r="A911" s="8" t="s">
        <v>1299</v>
      </c>
      <c r="B911" s="8" t="s">
        <v>24</v>
      </c>
      <c r="C911" s="8" t="s">
        <v>37</v>
      </c>
      <c r="D911" s="8" t="s">
        <v>125</v>
      </c>
      <c r="E911" s="8"/>
      <c r="F911" s="13" t="s">
        <v>554</v>
      </c>
      <c r="G911" s="14">
        <f t="shared" ref="G911:L912" si="828">G912</f>
        <v>249985.19999999998</v>
      </c>
      <c r="H911" s="14">
        <f t="shared" si="828"/>
        <v>244516.7</v>
      </c>
      <c r="I911" s="14">
        <f t="shared" si="828"/>
        <v>270616.8</v>
      </c>
      <c r="J911" s="14">
        <f t="shared" si="828"/>
        <v>170.988</v>
      </c>
      <c r="K911" s="14">
        <f t="shared" si="828"/>
        <v>0</v>
      </c>
      <c r="L911" s="14">
        <f t="shared" si="828"/>
        <v>0</v>
      </c>
      <c r="M911" s="14">
        <f t="shared" si="800"/>
        <v>250156.18799999999</v>
      </c>
      <c r="N911" s="14">
        <f t="shared" si="801"/>
        <v>244516.7</v>
      </c>
      <c r="O911" s="14">
        <f t="shared" si="802"/>
        <v>270616.8</v>
      </c>
      <c r="P911" s="14">
        <f t="shared" ref="P911:P912" si="829">P912</f>
        <v>0</v>
      </c>
      <c r="Q911" s="2"/>
    </row>
    <row r="912" spans="1:17" ht="31.5" customHeight="1" x14ac:dyDescent="0.3">
      <c r="A912" s="8" t="s">
        <v>1299</v>
      </c>
      <c r="B912" s="8" t="s">
        <v>24</v>
      </c>
      <c r="C912" s="8" t="s">
        <v>37</v>
      </c>
      <c r="D912" s="8" t="s">
        <v>126</v>
      </c>
      <c r="E912" s="8"/>
      <c r="F912" s="13" t="s">
        <v>555</v>
      </c>
      <c r="G912" s="14">
        <f t="shared" si="828"/>
        <v>249985.19999999998</v>
      </c>
      <c r="H912" s="14">
        <f t="shared" si="828"/>
        <v>244516.7</v>
      </c>
      <c r="I912" s="14">
        <f t="shared" si="828"/>
        <v>270616.8</v>
      </c>
      <c r="J912" s="14">
        <f t="shared" si="828"/>
        <v>170.988</v>
      </c>
      <c r="K912" s="14">
        <f t="shared" si="828"/>
        <v>0</v>
      </c>
      <c r="L912" s="14">
        <f t="shared" si="828"/>
        <v>0</v>
      </c>
      <c r="M912" s="14">
        <f t="shared" si="800"/>
        <v>250156.18799999999</v>
      </c>
      <c r="N912" s="14">
        <f t="shared" si="801"/>
        <v>244516.7</v>
      </c>
      <c r="O912" s="14">
        <f t="shared" si="802"/>
        <v>270616.8</v>
      </c>
      <c r="P912" s="14">
        <f t="shared" si="829"/>
        <v>0</v>
      </c>
      <c r="Q912" s="2"/>
    </row>
    <row r="913" spans="1:17" ht="46.8" x14ac:dyDescent="0.3">
      <c r="A913" s="8" t="s">
        <v>1299</v>
      </c>
      <c r="B913" s="8" t="s">
        <v>24</v>
      </c>
      <c r="C913" s="8" t="s">
        <v>37</v>
      </c>
      <c r="D913" s="8" t="s">
        <v>127</v>
      </c>
      <c r="E913" s="8"/>
      <c r="F913" s="18" t="s">
        <v>791</v>
      </c>
      <c r="G913" s="14">
        <f>G914+G917+G920</f>
        <v>249985.19999999998</v>
      </c>
      <c r="H913" s="14">
        <f t="shared" ref="H913:P913" si="830">H914+H917+H920</f>
        <v>244516.7</v>
      </c>
      <c r="I913" s="14">
        <f t="shared" si="830"/>
        <v>270616.8</v>
      </c>
      <c r="J913" s="14">
        <f t="shared" ref="J913:L913" si="831">J914+J917+J920</f>
        <v>170.988</v>
      </c>
      <c r="K913" s="14">
        <f t="shared" si="831"/>
        <v>0</v>
      </c>
      <c r="L913" s="14">
        <f t="shared" si="831"/>
        <v>0</v>
      </c>
      <c r="M913" s="14">
        <f t="shared" si="800"/>
        <v>250156.18799999999</v>
      </c>
      <c r="N913" s="14">
        <f t="shared" si="801"/>
        <v>244516.7</v>
      </c>
      <c r="O913" s="14">
        <f t="shared" si="802"/>
        <v>270616.8</v>
      </c>
      <c r="P913" s="14">
        <f t="shared" si="830"/>
        <v>0</v>
      </c>
      <c r="Q913" s="2"/>
    </row>
    <row r="914" spans="1:17" x14ac:dyDescent="0.3">
      <c r="A914" s="8" t="s">
        <v>1299</v>
      </c>
      <c r="B914" s="8" t="s">
        <v>24</v>
      </c>
      <c r="C914" s="8" t="s">
        <v>37</v>
      </c>
      <c r="D914" s="8" t="s">
        <v>731</v>
      </c>
      <c r="E914" s="8"/>
      <c r="F914" s="24" t="s">
        <v>826</v>
      </c>
      <c r="G914" s="14">
        <f t="shared" ref="G914:L915" si="832">G915</f>
        <v>235098.5</v>
      </c>
      <c r="H914" s="14">
        <f t="shared" si="832"/>
        <v>239359.1</v>
      </c>
      <c r="I914" s="14">
        <f t="shared" si="832"/>
        <v>265459.20000000001</v>
      </c>
      <c r="J914" s="14">
        <f t="shared" si="832"/>
        <v>200</v>
      </c>
      <c r="K914" s="14">
        <f t="shared" si="832"/>
        <v>0</v>
      </c>
      <c r="L914" s="14">
        <f t="shared" si="832"/>
        <v>0</v>
      </c>
      <c r="M914" s="14">
        <f t="shared" si="800"/>
        <v>235298.5</v>
      </c>
      <c r="N914" s="14">
        <f t="shared" si="801"/>
        <v>239359.1</v>
      </c>
      <c r="O914" s="14">
        <f t="shared" si="802"/>
        <v>265459.20000000001</v>
      </c>
      <c r="P914" s="14">
        <f t="shared" ref="P914:P915" si="833">P915</f>
        <v>0</v>
      </c>
      <c r="Q914" s="2"/>
    </row>
    <row r="915" spans="1:17" ht="31.2" x14ac:dyDescent="0.3">
      <c r="A915" s="8" t="s">
        <v>1299</v>
      </c>
      <c r="B915" s="8" t="s">
        <v>24</v>
      </c>
      <c r="C915" s="8" t="s">
        <v>37</v>
      </c>
      <c r="D915" s="8" t="s">
        <v>731</v>
      </c>
      <c r="E915" s="43" t="s">
        <v>150</v>
      </c>
      <c r="F915" s="24" t="s">
        <v>469</v>
      </c>
      <c r="G915" s="14">
        <f t="shared" si="832"/>
        <v>235098.5</v>
      </c>
      <c r="H915" s="14">
        <f t="shared" si="832"/>
        <v>239359.1</v>
      </c>
      <c r="I915" s="14">
        <f t="shared" si="832"/>
        <v>265459.20000000001</v>
      </c>
      <c r="J915" s="14">
        <f t="shared" si="832"/>
        <v>200</v>
      </c>
      <c r="K915" s="14">
        <f t="shared" si="832"/>
        <v>0</v>
      </c>
      <c r="L915" s="14">
        <f t="shared" si="832"/>
        <v>0</v>
      </c>
      <c r="M915" s="14">
        <f t="shared" si="800"/>
        <v>235298.5</v>
      </c>
      <c r="N915" s="14">
        <f t="shared" si="801"/>
        <v>239359.1</v>
      </c>
      <c r="O915" s="14">
        <f t="shared" si="802"/>
        <v>265459.20000000001</v>
      </c>
      <c r="P915" s="14">
        <f t="shared" si="833"/>
        <v>0</v>
      </c>
      <c r="Q915" s="2"/>
    </row>
    <row r="916" spans="1:17" ht="31.2" x14ac:dyDescent="0.3">
      <c r="A916" s="8" t="s">
        <v>1299</v>
      </c>
      <c r="B916" s="8" t="s">
        <v>24</v>
      </c>
      <c r="C916" s="8" t="s">
        <v>37</v>
      </c>
      <c r="D916" s="8" t="s">
        <v>731</v>
      </c>
      <c r="E916" s="8" t="s">
        <v>1074</v>
      </c>
      <c r="F916" s="24" t="s">
        <v>470</v>
      </c>
      <c r="G916" s="14">
        <v>235098.5</v>
      </c>
      <c r="H916" s="14">
        <v>239359.1</v>
      </c>
      <c r="I916" s="14">
        <v>265459.20000000001</v>
      </c>
      <c r="J916" s="14">
        <v>200</v>
      </c>
      <c r="K916" s="14"/>
      <c r="L916" s="14"/>
      <c r="M916" s="14">
        <f t="shared" si="800"/>
        <v>235298.5</v>
      </c>
      <c r="N916" s="14">
        <f t="shared" si="801"/>
        <v>239359.1</v>
      </c>
      <c r="O916" s="14">
        <f t="shared" si="802"/>
        <v>265459.20000000001</v>
      </c>
      <c r="P916" s="14"/>
      <c r="Q916" s="2"/>
    </row>
    <row r="917" spans="1:17" ht="31.2" x14ac:dyDescent="0.3">
      <c r="A917" s="8" t="s">
        <v>1299</v>
      </c>
      <c r="B917" s="8" t="s">
        <v>24</v>
      </c>
      <c r="C917" s="8" t="s">
        <v>37</v>
      </c>
      <c r="D917" s="8" t="s">
        <v>732</v>
      </c>
      <c r="E917" s="8"/>
      <c r="F917" s="24" t="s">
        <v>1003</v>
      </c>
      <c r="G917" s="14">
        <f t="shared" ref="G917:L918" si="834">G918</f>
        <v>14828.3</v>
      </c>
      <c r="H917" s="14">
        <f t="shared" si="834"/>
        <v>5157.6000000000004</v>
      </c>
      <c r="I917" s="14">
        <f t="shared" si="834"/>
        <v>5157.6000000000004</v>
      </c>
      <c r="J917" s="14">
        <f t="shared" si="834"/>
        <v>0</v>
      </c>
      <c r="K917" s="14">
        <f t="shared" si="834"/>
        <v>0</v>
      </c>
      <c r="L917" s="14">
        <f t="shared" si="834"/>
        <v>0</v>
      </c>
      <c r="M917" s="14">
        <f t="shared" si="800"/>
        <v>14828.3</v>
      </c>
      <c r="N917" s="14">
        <f t="shared" si="801"/>
        <v>5157.6000000000004</v>
      </c>
      <c r="O917" s="14">
        <f t="shared" si="802"/>
        <v>5157.6000000000004</v>
      </c>
      <c r="P917" s="14">
        <f t="shared" ref="P917:P918" si="835">P918</f>
        <v>0</v>
      </c>
      <c r="Q917" s="2"/>
    </row>
    <row r="918" spans="1:17" ht="31.2" x14ac:dyDescent="0.3">
      <c r="A918" s="8" t="s">
        <v>1299</v>
      </c>
      <c r="B918" s="8" t="s">
        <v>24</v>
      </c>
      <c r="C918" s="8" t="s">
        <v>37</v>
      </c>
      <c r="D918" s="8" t="s">
        <v>732</v>
      </c>
      <c r="E918" s="43" t="s">
        <v>150</v>
      </c>
      <c r="F918" s="24" t="s">
        <v>469</v>
      </c>
      <c r="G918" s="14">
        <f t="shared" si="834"/>
        <v>14828.3</v>
      </c>
      <c r="H918" s="14">
        <f t="shared" si="834"/>
        <v>5157.6000000000004</v>
      </c>
      <c r="I918" s="14">
        <f t="shared" si="834"/>
        <v>5157.6000000000004</v>
      </c>
      <c r="J918" s="14">
        <f t="shared" si="834"/>
        <v>0</v>
      </c>
      <c r="K918" s="14">
        <f t="shared" si="834"/>
        <v>0</v>
      </c>
      <c r="L918" s="14">
        <f t="shared" si="834"/>
        <v>0</v>
      </c>
      <c r="M918" s="14">
        <f t="shared" si="800"/>
        <v>14828.3</v>
      </c>
      <c r="N918" s="14">
        <f t="shared" si="801"/>
        <v>5157.6000000000004</v>
      </c>
      <c r="O918" s="14">
        <f t="shared" si="802"/>
        <v>5157.6000000000004</v>
      </c>
      <c r="P918" s="14">
        <f t="shared" si="835"/>
        <v>0</v>
      </c>
      <c r="Q918" s="2"/>
    </row>
    <row r="919" spans="1:17" ht="31.2" x14ac:dyDescent="0.3">
      <c r="A919" s="8" t="s">
        <v>1299</v>
      </c>
      <c r="B919" s="8" t="s">
        <v>24</v>
      </c>
      <c r="C919" s="8" t="s">
        <v>37</v>
      </c>
      <c r="D919" s="8" t="s">
        <v>732</v>
      </c>
      <c r="E919" s="8" t="s">
        <v>1074</v>
      </c>
      <c r="F919" s="24" t="s">
        <v>470</v>
      </c>
      <c r="G919" s="14">
        <v>14828.3</v>
      </c>
      <c r="H919" s="14">
        <v>5157.6000000000004</v>
      </c>
      <c r="I919" s="14">
        <v>5157.6000000000004</v>
      </c>
      <c r="J919" s="14"/>
      <c r="K919" s="14"/>
      <c r="L919" s="14"/>
      <c r="M919" s="14">
        <f t="shared" si="800"/>
        <v>14828.3</v>
      </c>
      <c r="N919" s="14">
        <f t="shared" si="801"/>
        <v>5157.6000000000004</v>
      </c>
      <c r="O919" s="14">
        <f t="shared" si="802"/>
        <v>5157.6000000000004</v>
      </c>
      <c r="P919" s="14"/>
      <c r="Q919" s="2"/>
    </row>
    <row r="920" spans="1:17" ht="31.2" x14ac:dyDescent="0.3">
      <c r="A920" s="8" t="s">
        <v>1299</v>
      </c>
      <c r="B920" s="8" t="s">
        <v>24</v>
      </c>
      <c r="C920" s="8" t="s">
        <v>37</v>
      </c>
      <c r="D920" s="8" t="s">
        <v>1072</v>
      </c>
      <c r="E920" s="8"/>
      <c r="F920" s="24" t="s">
        <v>1153</v>
      </c>
      <c r="G920" s="14">
        <f>G921</f>
        <v>58.4</v>
      </c>
      <c r="H920" s="14">
        <f t="shared" ref="H920:P921" si="836">H921</f>
        <v>0</v>
      </c>
      <c r="I920" s="14">
        <f t="shared" si="836"/>
        <v>0</v>
      </c>
      <c r="J920" s="14">
        <f t="shared" si="836"/>
        <v>-29.012</v>
      </c>
      <c r="K920" s="14">
        <f t="shared" si="836"/>
        <v>0</v>
      </c>
      <c r="L920" s="14">
        <f t="shared" si="836"/>
        <v>0</v>
      </c>
      <c r="M920" s="14">
        <f t="shared" si="800"/>
        <v>29.387999999999998</v>
      </c>
      <c r="N920" s="14">
        <f t="shared" si="801"/>
        <v>0</v>
      </c>
      <c r="O920" s="14">
        <f t="shared" si="802"/>
        <v>0</v>
      </c>
      <c r="P920" s="14">
        <f t="shared" si="836"/>
        <v>0</v>
      </c>
      <c r="Q920" s="2"/>
    </row>
    <row r="921" spans="1:17" ht="31.2" x14ac:dyDescent="0.3">
      <c r="A921" s="8" t="s">
        <v>1299</v>
      </c>
      <c r="B921" s="8" t="s">
        <v>24</v>
      </c>
      <c r="C921" s="8" t="s">
        <v>37</v>
      </c>
      <c r="D921" s="8" t="s">
        <v>1072</v>
      </c>
      <c r="E921" s="43" t="s">
        <v>150</v>
      </c>
      <c r="F921" s="24" t="s">
        <v>469</v>
      </c>
      <c r="G921" s="14">
        <f>G922</f>
        <v>58.4</v>
      </c>
      <c r="H921" s="14">
        <f t="shared" si="836"/>
        <v>0</v>
      </c>
      <c r="I921" s="14">
        <f t="shared" si="836"/>
        <v>0</v>
      </c>
      <c r="J921" s="14">
        <f t="shared" si="836"/>
        <v>-29.012</v>
      </c>
      <c r="K921" s="14">
        <f t="shared" si="836"/>
        <v>0</v>
      </c>
      <c r="L921" s="14">
        <f t="shared" si="836"/>
        <v>0</v>
      </c>
      <c r="M921" s="14">
        <f t="shared" si="800"/>
        <v>29.387999999999998</v>
      </c>
      <c r="N921" s="14">
        <f t="shared" si="801"/>
        <v>0</v>
      </c>
      <c r="O921" s="14">
        <f t="shared" si="802"/>
        <v>0</v>
      </c>
      <c r="P921" s="14">
        <f t="shared" si="836"/>
        <v>0</v>
      </c>
      <c r="Q921" s="2"/>
    </row>
    <row r="922" spans="1:17" ht="31.2" x14ac:dyDescent="0.3">
      <c r="A922" s="8" t="s">
        <v>1299</v>
      </c>
      <c r="B922" s="8" t="s">
        <v>24</v>
      </c>
      <c r="C922" s="8" t="s">
        <v>37</v>
      </c>
      <c r="D922" s="8" t="s">
        <v>1072</v>
      </c>
      <c r="E922" s="8" t="s">
        <v>1074</v>
      </c>
      <c r="F922" s="24" t="s">
        <v>470</v>
      </c>
      <c r="G922" s="14">
        <v>58.4</v>
      </c>
      <c r="H922" s="14"/>
      <c r="I922" s="14"/>
      <c r="J922" s="14">
        <v>-29.012</v>
      </c>
      <c r="K922" s="14"/>
      <c r="L922" s="14"/>
      <c r="M922" s="14">
        <f t="shared" si="800"/>
        <v>29.387999999999998</v>
      </c>
      <c r="N922" s="14">
        <f t="shared" si="801"/>
        <v>0</v>
      </c>
      <c r="O922" s="14">
        <f t="shared" si="802"/>
        <v>0</v>
      </c>
      <c r="P922" s="14"/>
      <c r="Q922" s="2"/>
    </row>
    <row r="923" spans="1:17" ht="63" customHeight="1" x14ac:dyDescent="0.3">
      <c r="A923" s="8" t="s">
        <v>1299</v>
      </c>
      <c r="B923" s="8" t="s">
        <v>24</v>
      </c>
      <c r="C923" s="8" t="s">
        <v>37</v>
      </c>
      <c r="D923" s="8" t="s">
        <v>128</v>
      </c>
      <c r="E923" s="8"/>
      <c r="F923" s="13" t="s">
        <v>562</v>
      </c>
      <c r="G923" s="14">
        <f t="shared" ref="G923:L926" si="837">G924</f>
        <v>271.3</v>
      </c>
      <c r="H923" s="14">
        <f t="shared" si="837"/>
        <v>271.3</v>
      </c>
      <c r="I923" s="14">
        <f t="shared" si="837"/>
        <v>271.3</v>
      </c>
      <c r="J923" s="14">
        <f t="shared" si="837"/>
        <v>0</v>
      </c>
      <c r="K923" s="14">
        <f t="shared" si="837"/>
        <v>0</v>
      </c>
      <c r="L923" s="14">
        <f t="shared" si="837"/>
        <v>0</v>
      </c>
      <c r="M923" s="14">
        <f t="shared" si="800"/>
        <v>271.3</v>
      </c>
      <c r="N923" s="14">
        <f t="shared" si="801"/>
        <v>271.3</v>
      </c>
      <c r="O923" s="14">
        <f t="shared" si="802"/>
        <v>271.3</v>
      </c>
      <c r="P923" s="14">
        <f t="shared" ref="P923:P926" si="838">P924</f>
        <v>0</v>
      </c>
      <c r="Q923" s="2"/>
    </row>
    <row r="924" spans="1:17" ht="31.5" customHeight="1" x14ac:dyDescent="0.3">
      <c r="A924" s="8" t="s">
        <v>1299</v>
      </c>
      <c r="B924" s="8" t="s">
        <v>24</v>
      </c>
      <c r="C924" s="8" t="s">
        <v>37</v>
      </c>
      <c r="D924" s="8" t="s">
        <v>129</v>
      </c>
      <c r="E924" s="8"/>
      <c r="F924" s="13" t="s">
        <v>563</v>
      </c>
      <c r="G924" s="14">
        <f t="shared" si="837"/>
        <v>271.3</v>
      </c>
      <c r="H924" s="14">
        <f t="shared" si="837"/>
        <v>271.3</v>
      </c>
      <c r="I924" s="14">
        <f t="shared" si="837"/>
        <v>271.3</v>
      </c>
      <c r="J924" s="14">
        <f t="shared" si="837"/>
        <v>0</v>
      </c>
      <c r="K924" s="14">
        <f t="shared" si="837"/>
        <v>0</v>
      </c>
      <c r="L924" s="14">
        <f t="shared" si="837"/>
        <v>0</v>
      </c>
      <c r="M924" s="14">
        <f t="shared" si="800"/>
        <v>271.3</v>
      </c>
      <c r="N924" s="14">
        <f t="shared" si="801"/>
        <v>271.3</v>
      </c>
      <c r="O924" s="14">
        <f t="shared" si="802"/>
        <v>271.3</v>
      </c>
      <c r="P924" s="14">
        <f t="shared" si="838"/>
        <v>0</v>
      </c>
      <c r="Q924" s="2"/>
    </row>
    <row r="925" spans="1:17" ht="47.25" customHeight="1" x14ac:dyDescent="0.3">
      <c r="A925" s="8" t="s">
        <v>1299</v>
      </c>
      <c r="B925" s="8" t="s">
        <v>24</v>
      </c>
      <c r="C925" s="8" t="s">
        <v>37</v>
      </c>
      <c r="D925" s="8" t="s">
        <v>130</v>
      </c>
      <c r="E925" s="8"/>
      <c r="F925" s="18" t="s">
        <v>1164</v>
      </c>
      <c r="G925" s="14">
        <f t="shared" si="837"/>
        <v>271.3</v>
      </c>
      <c r="H925" s="14">
        <f t="shared" si="837"/>
        <v>271.3</v>
      </c>
      <c r="I925" s="14">
        <f t="shared" si="837"/>
        <v>271.3</v>
      </c>
      <c r="J925" s="14">
        <f t="shared" si="837"/>
        <v>0</v>
      </c>
      <c r="K925" s="14">
        <f t="shared" si="837"/>
        <v>0</v>
      </c>
      <c r="L925" s="14">
        <f t="shared" si="837"/>
        <v>0</v>
      </c>
      <c r="M925" s="14">
        <f t="shared" si="800"/>
        <v>271.3</v>
      </c>
      <c r="N925" s="14">
        <f t="shared" si="801"/>
        <v>271.3</v>
      </c>
      <c r="O925" s="14">
        <f t="shared" si="802"/>
        <v>271.3</v>
      </c>
      <c r="P925" s="14">
        <f t="shared" si="838"/>
        <v>0</v>
      </c>
      <c r="Q925" s="2"/>
    </row>
    <row r="926" spans="1:17" ht="31.5" customHeight="1" x14ac:dyDescent="0.3">
      <c r="A926" s="8" t="s">
        <v>1299</v>
      </c>
      <c r="B926" s="8" t="s">
        <v>24</v>
      </c>
      <c r="C926" s="8" t="s">
        <v>37</v>
      </c>
      <c r="D926" s="8" t="s">
        <v>130</v>
      </c>
      <c r="E926" s="43" t="s">
        <v>150</v>
      </c>
      <c r="F926" s="24" t="s">
        <v>469</v>
      </c>
      <c r="G926" s="14">
        <f t="shared" si="837"/>
        <v>271.3</v>
      </c>
      <c r="H926" s="14">
        <f t="shared" si="837"/>
        <v>271.3</v>
      </c>
      <c r="I926" s="14">
        <f t="shared" si="837"/>
        <v>271.3</v>
      </c>
      <c r="J926" s="14">
        <f t="shared" si="837"/>
        <v>0</v>
      </c>
      <c r="K926" s="14">
        <f t="shared" si="837"/>
        <v>0</v>
      </c>
      <c r="L926" s="14">
        <f t="shared" si="837"/>
        <v>0</v>
      </c>
      <c r="M926" s="14">
        <f t="shared" si="800"/>
        <v>271.3</v>
      </c>
      <c r="N926" s="14">
        <f t="shared" si="801"/>
        <v>271.3</v>
      </c>
      <c r="O926" s="14">
        <f t="shared" si="802"/>
        <v>271.3</v>
      </c>
      <c r="P926" s="14">
        <f t="shared" si="838"/>
        <v>0</v>
      </c>
      <c r="Q926" s="2"/>
    </row>
    <row r="927" spans="1:17" ht="31.5" customHeight="1" x14ac:dyDescent="0.3">
      <c r="A927" s="8" t="s">
        <v>1299</v>
      </c>
      <c r="B927" s="8" t="s">
        <v>24</v>
      </c>
      <c r="C927" s="8" t="s">
        <v>37</v>
      </c>
      <c r="D927" s="8" t="s">
        <v>130</v>
      </c>
      <c r="E927" s="8" t="s">
        <v>1074</v>
      </c>
      <c r="F927" s="24" t="s">
        <v>470</v>
      </c>
      <c r="G927" s="14">
        <v>271.3</v>
      </c>
      <c r="H927" s="14">
        <v>271.3</v>
      </c>
      <c r="I927" s="14">
        <v>271.3</v>
      </c>
      <c r="J927" s="14"/>
      <c r="K927" s="14"/>
      <c r="L927" s="14"/>
      <c r="M927" s="14">
        <f t="shared" si="800"/>
        <v>271.3</v>
      </c>
      <c r="N927" s="14">
        <f t="shared" si="801"/>
        <v>271.3</v>
      </c>
      <c r="O927" s="14">
        <f t="shared" si="802"/>
        <v>271.3</v>
      </c>
      <c r="P927" s="14"/>
      <c r="Q927" s="2"/>
    </row>
    <row r="928" spans="1:17" ht="62.4" x14ac:dyDescent="0.3">
      <c r="A928" s="8" t="s">
        <v>1299</v>
      </c>
      <c r="B928" s="8" t="s">
        <v>24</v>
      </c>
      <c r="C928" s="8" t="s">
        <v>37</v>
      </c>
      <c r="D928" s="8" t="s">
        <v>131</v>
      </c>
      <c r="E928" s="8"/>
      <c r="F928" s="18" t="s">
        <v>863</v>
      </c>
      <c r="G928" s="14">
        <f t="shared" ref="G928:L932" si="839">G929</f>
        <v>3969.7</v>
      </c>
      <c r="H928" s="14">
        <f t="shared" si="839"/>
        <v>3969.7</v>
      </c>
      <c r="I928" s="14">
        <f t="shared" si="839"/>
        <v>3969.7</v>
      </c>
      <c r="J928" s="14">
        <f t="shared" si="839"/>
        <v>0</v>
      </c>
      <c r="K928" s="14">
        <f t="shared" si="839"/>
        <v>0</v>
      </c>
      <c r="L928" s="14">
        <f t="shared" si="839"/>
        <v>0</v>
      </c>
      <c r="M928" s="14">
        <f t="shared" si="800"/>
        <v>3969.7</v>
      </c>
      <c r="N928" s="14">
        <f t="shared" si="801"/>
        <v>3969.7</v>
      </c>
      <c r="O928" s="14">
        <f t="shared" si="802"/>
        <v>3969.7</v>
      </c>
      <c r="P928" s="14">
        <f t="shared" ref="P928:P932" si="840">P929</f>
        <v>0</v>
      </c>
      <c r="Q928" s="2"/>
    </row>
    <row r="929" spans="1:17" ht="47.25" customHeight="1" x14ac:dyDescent="0.3">
      <c r="A929" s="8" t="s">
        <v>1299</v>
      </c>
      <c r="B929" s="8" t="s">
        <v>24</v>
      </c>
      <c r="C929" s="8" t="s">
        <v>37</v>
      </c>
      <c r="D929" s="8" t="s">
        <v>132</v>
      </c>
      <c r="E929" s="8"/>
      <c r="F929" s="18" t="s">
        <v>883</v>
      </c>
      <c r="G929" s="14">
        <f t="shared" si="839"/>
        <v>3969.7</v>
      </c>
      <c r="H929" s="14">
        <f t="shared" si="839"/>
        <v>3969.7</v>
      </c>
      <c r="I929" s="14">
        <f t="shared" si="839"/>
        <v>3969.7</v>
      </c>
      <c r="J929" s="14">
        <f t="shared" si="839"/>
        <v>0</v>
      </c>
      <c r="K929" s="14">
        <f t="shared" si="839"/>
        <v>0</v>
      </c>
      <c r="L929" s="14">
        <f t="shared" si="839"/>
        <v>0</v>
      </c>
      <c r="M929" s="14">
        <f t="shared" si="800"/>
        <v>3969.7</v>
      </c>
      <c r="N929" s="14">
        <f t="shared" si="801"/>
        <v>3969.7</v>
      </c>
      <c r="O929" s="14">
        <f t="shared" si="802"/>
        <v>3969.7</v>
      </c>
      <c r="P929" s="14">
        <f t="shared" si="840"/>
        <v>0</v>
      </c>
      <c r="Q929" s="2"/>
    </row>
    <row r="930" spans="1:17" ht="63" customHeight="1" x14ac:dyDescent="0.3">
      <c r="A930" s="8" t="s">
        <v>1299</v>
      </c>
      <c r="B930" s="8" t="s">
        <v>24</v>
      </c>
      <c r="C930" s="8" t="s">
        <v>37</v>
      </c>
      <c r="D930" s="8" t="s">
        <v>133</v>
      </c>
      <c r="E930" s="8"/>
      <c r="F930" s="13" t="s">
        <v>575</v>
      </c>
      <c r="G930" s="14">
        <f t="shared" si="839"/>
        <v>3969.7</v>
      </c>
      <c r="H930" s="14">
        <f t="shared" si="839"/>
        <v>3969.7</v>
      </c>
      <c r="I930" s="14">
        <f t="shared" si="839"/>
        <v>3969.7</v>
      </c>
      <c r="J930" s="14">
        <f t="shared" si="839"/>
        <v>0</v>
      </c>
      <c r="K930" s="14">
        <f t="shared" si="839"/>
        <v>0</v>
      </c>
      <c r="L930" s="14">
        <f t="shared" si="839"/>
        <v>0</v>
      </c>
      <c r="M930" s="14">
        <f t="shared" si="800"/>
        <v>3969.7</v>
      </c>
      <c r="N930" s="14">
        <f t="shared" si="801"/>
        <v>3969.7</v>
      </c>
      <c r="O930" s="14">
        <f t="shared" si="802"/>
        <v>3969.7</v>
      </c>
      <c r="P930" s="14">
        <f t="shared" si="840"/>
        <v>0</v>
      </c>
      <c r="Q930" s="2"/>
    </row>
    <row r="931" spans="1:17" ht="15.75" customHeight="1" x14ac:dyDescent="0.3">
      <c r="A931" s="8" t="s">
        <v>1299</v>
      </c>
      <c r="B931" s="8" t="s">
        <v>24</v>
      </c>
      <c r="C931" s="8" t="s">
        <v>37</v>
      </c>
      <c r="D931" s="8" t="s">
        <v>134</v>
      </c>
      <c r="E931" s="8"/>
      <c r="F931" s="13" t="s">
        <v>576</v>
      </c>
      <c r="G931" s="14">
        <f t="shared" si="839"/>
        <v>3969.7</v>
      </c>
      <c r="H931" s="14">
        <f t="shared" si="839"/>
        <v>3969.7</v>
      </c>
      <c r="I931" s="14">
        <f t="shared" si="839"/>
        <v>3969.7</v>
      </c>
      <c r="J931" s="14">
        <f t="shared" si="839"/>
        <v>0</v>
      </c>
      <c r="K931" s="14">
        <f t="shared" si="839"/>
        <v>0</v>
      </c>
      <c r="L931" s="14">
        <f t="shared" si="839"/>
        <v>0</v>
      </c>
      <c r="M931" s="14">
        <f t="shared" si="800"/>
        <v>3969.7</v>
      </c>
      <c r="N931" s="14">
        <f t="shared" si="801"/>
        <v>3969.7</v>
      </c>
      <c r="O931" s="14">
        <f t="shared" si="802"/>
        <v>3969.7</v>
      </c>
      <c r="P931" s="14">
        <f t="shared" si="840"/>
        <v>0</v>
      </c>
      <c r="Q931" s="2"/>
    </row>
    <row r="932" spans="1:17" ht="31.5" customHeight="1" x14ac:dyDescent="0.3">
      <c r="A932" s="8" t="s">
        <v>1299</v>
      </c>
      <c r="B932" s="8" t="s">
        <v>24</v>
      </c>
      <c r="C932" s="8" t="s">
        <v>37</v>
      </c>
      <c r="D932" s="8" t="s">
        <v>134</v>
      </c>
      <c r="E932" s="43" t="s">
        <v>150</v>
      </c>
      <c r="F932" s="24" t="s">
        <v>469</v>
      </c>
      <c r="G932" s="14">
        <f t="shared" si="839"/>
        <v>3969.7</v>
      </c>
      <c r="H932" s="14">
        <f t="shared" si="839"/>
        <v>3969.7</v>
      </c>
      <c r="I932" s="14">
        <f t="shared" si="839"/>
        <v>3969.7</v>
      </c>
      <c r="J932" s="14">
        <f t="shared" si="839"/>
        <v>0</v>
      </c>
      <c r="K932" s="14">
        <f t="shared" si="839"/>
        <v>0</v>
      </c>
      <c r="L932" s="14">
        <f t="shared" si="839"/>
        <v>0</v>
      </c>
      <c r="M932" s="14">
        <f t="shared" si="800"/>
        <v>3969.7</v>
      </c>
      <c r="N932" s="14">
        <f t="shared" si="801"/>
        <v>3969.7</v>
      </c>
      <c r="O932" s="14">
        <f t="shared" si="802"/>
        <v>3969.7</v>
      </c>
      <c r="P932" s="14">
        <f t="shared" si="840"/>
        <v>0</v>
      </c>
      <c r="Q932" s="2"/>
    </row>
    <row r="933" spans="1:17" ht="31.5" customHeight="1" x14ac:dyDescent="0.3">
      <c r="A933" s="8" t="s">
        <v>1299</v>
      </c>
      <c r="B933" s="8" t="s">
        <v>24</v>
      </c>
      <c r="C933" s="8" t="s">
        <v>37</v>
      </c>
      <c r="D933" s="8" t="s">
        <v>134</v>
      </c>
      <c r="E933" s="8" t="s">
        <v>1074</v>
      </c>
      <c r="F933" s="24" t="s">
        <v>470</v>
      </c>
      <c r="G933" s="14">
        <v>3969.7</v>
      </c>
      <c r="H933" s="14">
        <v>3969.7</v>
      </c>
      <c r="I933" s="14">
        <v>3969.7</v>
      </c>
      <c r="J933" s="14"/>
      <c r="K933" s="14"/>
      <c r="L933" s="14"/>
      <c r="M933" s="14">
        <f t="shared" si="800"/>
        <v>3969.7</v>
      </c>
      <c r="N933" s="14">
        <f t="shared" si="801"/>
        <v>3969.7</v>
      </c>
      <c r="O933" s="14">
        <f t="shared" si="802"/>
        <v>3969.7</v>
      </c>
      <c r="P933" s="14"/>
      <c r="Q933" s="2"/>
    </row>
    <row r="934" spans="1:17" ht="31.2" x14ac:dyDescent="0.3">
      <c r="A934" s="8" t="s">
        <v>1299</v>
      </c>
      <c r="B934" s="8" t="s">
        <v>24</v>
      </c>
      <c r="C934" s="8" t="s">
        <v>37</v>
      </c>
      <c r="D934" s="8" t="s">
        <v>138</v>
      </c>
      <c r="E934" s="8"/>
      <c r="F934" s="13" t="s">
        <v>601</v>
      </c>
      <c r="G934" s="14">
        <f t="shared" ref="G934:L938" si="841">G935</f>
        <v>3409.1</v>
      </c>
      <c r="H934" s="14">
        <f t="shared" si="841"/>
        <v>3409.1</v>
      </c>
      <c r="I934" s="14">
        <f t="shared" si="841"/>
        <v>3409.1</v>
      </c>
      <c r="J934" s="14">
        <f t="shared" si="841"/>
        <v>0</v>
      </c>
      <c r="K934" s="14">
        <f t="shared" si="841"/>
        <v>0</v>
      </c>
      <c r="L934" s="14">
        <f t="shared" si="841"/>
        <v>0</v>
      </c>
      <c r="M934" s="14">
        <f t="shared" si="800"/>
        <v>3409.1</v>
      </c>
      <c r="N934" s="14">
        <f t="shared" si="801"/>
        <v>3409.1</v>
      </c>
      <c r="O934" s="14">
        <f t="shared" si="802"/>
        <v>3409.1</v>
      </c>
      <c r="P934" s="14">
        <f t="shared" ref="P934:P938" si="842">P935</f>
        <v>0</v>
      </c>
      <c r="Q934" s="2"/>
    </row>
    <row r="935" spans="1:17" ht="31.2" x14ac:dyDescent="0.3">
      <c r="A935" s="8" t="s">
        <v>1299</v>
      </c>
      <c r="B935" s="8" t="s">
        <v>24</v>
      </c>
      <c r="C935" s="8" t="s">
        <v>37</v>
      </c>
      <c r="D935" s="8" t="s">
        <v>139</v>
      </c>
      <c r="E935" s="8"/>
      <c r="F935" s="13" t="s">
        <v>610</v>
      </c>
      <c r="G935" s="14">
        <f t="shared" si="841"/>
        <v>3409.1</v>
      </c>
      <c r="H935" s="14">
        <f t="shared" si="841"/>
        <v>3409.1</v>
      </c>
      <c r="I935" s="14">
        <f t="shared" si="841"/>
        <v>3409.1</v>
      </c>
      <c r="J935" s="14">
        <f t="shared" si="841"/>
        <v>0</v>
      </c>
      <c r="K935" s="14">
        <f t="shared" si="841"/>
        <v>0</v>
      </c>
      <c r="L935" s="14">
        <f t="shared" si="841"/>
        <v>0</v>
      </c>
      <c r="M935" s="14">
        <f t="shared" si="800"/>
        <v>3409.1</v>
      </c>
      <c r="N935" s="14">
        <f t="shared" si="801"/>
        <v>3409.1</v>
      </c>
      <c r="O935" s="14">
        <f t="shared" si="802"/>
        <v>3409.1</v>
      </c>
      <c r="P935" s="14">
        <f t="shared" si="842"/>
        <v>0</v>
      </c>
      <c r="Q935" s="2"/>
    </row>
    <row r="936" spans="1:17" ht="46.8" x14ac:dyDescent="0.3">
      <c r="A936" s="8" t="s">
        <v>1299</v>
      </c>
      <c r="B936" s="8" t="s">
        <v>24</v>
      </c>
      <c r="C936" s="8" t="s">
        <v>37</v>
      </c>
      <c r="D936" s="8" t="s">
        <v>286</v>
      </c>
      <c r="E936" s="8"/>
      <c r="F936" s="18" t="s">
        <v>612</v>
      </c>
      <c r="G936" s="14">
        <f t="shared" si="841"/>
        <v>3409.1</v>
      </c>
      <c r="H936" s="14">
        <f t="shared" si="841"/>
        <v>3409.1</v>
      </c>
      <c r="I936" s="14">
        <f t="shared" si="841"/>
        <v>3409.1</v>
      </c>
      <c r="J936" s="14">
        <f t="shared" si="841"/>
        <v>0</v>
      </c>
      <c r="K936" s="14">
        <f t="shared" si="841"/>
        <v>0</v>
      </c>
      <c r="L936" s="14">
        <f t="shared" si="841"/>
        <v>0</v>
      </c>
      <c r="M936" s="14">
        <f t="shared" si="800"/>
        <v>3409.1</v>
      </c>
      <c r="N936" s="14">
        <f t="shared" si="801"/>
        <v>3409.1</v>
      </c>
      <c r="O936" s="14">
        <f t="shared" si="802"/>
        <v>3409.1</v>
      </c>
      <c r="P936" s="14">
        <f t="shared" si="842"/>
        <v>0</v>
      </c>
      <c r="Q936" s="2"/>
    </row>
    <row r="937" spans="1:17" ht="46.8" x14ac:dyDescent="0.3">
      <c r="A937" s="8" t="s">
        <v>1299</v>
      </c>
      <c r="B937" s="8" t="s">
        <v>24</v>
      </c>
      <c r="C937" s="8" t="s">
        <v>37</v>
      </c>
      <c r="D937" s="8" t="s">
        <v>733</v>
      </c>
      <c r="E937" s="8"/>
      <c r="F937" s="24" t="s">
        <v>946</v>
      </c>
      <c r="G937" s="14">
        <f t="shared" si="841"/>
        <v>3409.1</v>
      </c>
      <c r="H937" s="14">
        <f t="shared" si="841"/>
        <v>3409.1</v>
      </c>
      <c r="I937" s="14">
        <f t="shared" si="841"/>
        <v>3409.1</v>
      </c>
      <c r="J937" s="14">
        <f t="shared" si="841"/>
        <v>0</v>
      </c>
      <c r="K937" s="14">
        <f t="shared" si="841"/>
        <v>0</v>
      </c>
      <c r="L937" s="14">
        <f t="shared" si="841"/>
        <v>0</v>
      </c>
      <c r="M937" s="14">
        <f t="shared" si="800"/>
        <v>3409.1</v>
      </c>
      <c r="N937" s="14">
        <f t="shared" si="801"/>
        <v>3409.1</v>
      </c>
      <c r="O937" s="14">
        <f t="shared" si="802"/>
        <v>3409.1</v>
      </c>
      <c r="P937" s="14">
        <f t="shared" si="842"/>
        <v>0</v>
      </c>
      <c r="Q937" s="2"/>
    </row>
    <row r="938" spans="1:17" x14ac:dyDescent="0.3">
      <c r="A938" s="8" t="s">
        <v>1299</v>
      </c>
      <c r="B938" s="8" t="s">
        <v>24</v>
      </c>
      <c r="C938" s="8" t="s">
        <v>37</v>
      </c>
      <c r="D938" s="8" t="s">
        <v>733</v>
      </c>
      <c r="E938" s="43" t="s">
        <v>236</v>
      </c>
      <c r="F938" s="24" t="s">
        <v>482</v>
      </c>
      <c r="G938" s="14">
        <f t="shared" si="841"/>
        <v>3409.1</v>
      </c>
      <c r="H938" s="14">
        <f t="shared" si="841"/>
        <v>3409.1</v>
      </c>
      <c r="I938" s="14">
        <f t="shared" si="841"/>
        <v>3409.1</v>
      </c>
      <c r="J938" s="14">
        <f t="shared" si="841"/>
        <v>0</v>
      </c>
      <c r="K938" s="14">
        <f t="shared" si="841"/>
        <v>0</v>
      </c>
      <c r="L938" s="14">
        <f t="shared" si="841"/>
        <v>0</v>
      </c>
      <c r="M938" s="14">
        <f t="shared" si="800"/>
        <v>3409.1</v>
      </c>
      <c r="N938" s="14">
        <f t="shared" si="801"/>
        <v>3409.1</v>
      </c>
      <c r="O938" s="14">
        <f t="shared" si="802"/>
        <v>3409.1</v>
      </c>
      <c r="P938" s="14">
        <f t="shared" si="842"/>
        <v>0</v>
      </c>
      <c r="Q938" s="2"/>
    </row>
    <row r="939" spans="1:17" ht="62.4" x14ac:dyDescent="0.3">
      <c r="A939" s="8" t="s">
        <v>1299</v>
      </c>
      <c r="B939" s="8" t="s">
        <v>24</v>
      </c>
      <c r="C939" s="8" t="s">
        <v>37</v>
      </c>
      <c r="D939" s="8" t="s">
        <v>733</v>
      </c>
      <c r="E939" s="43" t="s">
        <v>1316</v>
      </c>
      <c r="F939" s="18" t="s">
        <v>490</v>
      </c>
      <c r="G939" s="14">
        <v>3409.1</v>
      </c>
      <c r="H939" s="14">
        <v>3409.1</v>
      </c>
      <c r="I939" s="14">
        <v>3409.1</v>
      </c>
      <c r="J939" s="14"/>
      <c r="K939" s="14"/>
      <c r="L939" s="14"/>
      <c r="M939" s="14">
        <f t="shared" si="800"/>
        <v>3409.1</v>
      </c>
      <c r="N939" s="14">
        <f t="shared" si="801"/>
        <v>3409.1</v>
      </c>
      <c r="O939" s="14">
        <f t="shared" si="802"/>
        <v>3409.1</v>
      </c>
      <c r="P939" s="14"/>
      <c r="Q939" s="2"/>
    </row>
    <row r="940" spans="1:17" s="9" customFormat="1" ht="15.75" customHeight="1" x14ac:dyDescent="0.3">
      <c r="A940" s="11" t="s">
        <v>1299</v>
      </c>
      <c r="B940" s="11" t="s">
        <v>24</v>
      </c>
      <c r="C940" s="11" t="s">
        <v>25</v>
      </c>
      <c r="D940" s="11"/>
      <c r="E940" s="11"/>
      <c r="F940" s="7" t="s">
        <v>28</v>
      </c>
      <c r="G940" s="16">
        <f t="shared" ref="G940:L940" si="843">G941+G950</f>
        <v>689.90000000000009</v>
      </c>
      <c r="H940" s="16">
        <f t="shared" si="843"/>
        <v>689.90000000000009</v>
      </c>
      <c r="I940" s="16">
        <f t="shared" si="843"/>
        <v>689.90000000000009</v>
      </c>
      <c r="J940" s="16">
        <f t="shared" si="843"/>
        <v>0</v>
      </c>
      <c r="K940" s="16">
        <f t="shared" si="843"/>
        <v>0</v>
      </c>
      <c r="L940" s="16">
        <f t="shared" si="843"/>
        <v>0</v>
      </c>
      <c r="M940" s="16">
        <f t="shared" si="800"/>
        <v>689.90000000000009</v>
      </c>
      <c r="N940" s="16">
        <f t="shared" si="801"/>
        <v>689.90000000000009</v>
      </c>
      <c r="O940" s="16">
        <f t="shared" si="802"/>
        <v>689.90000000000009</v>
      </c>
      <c r="P940" s="16">
        <f t="shared" ref="P940" si="844">P941+P950</f>
        <v>0</v>
      </c>
    </row>
    <row r="941" spans="1:17" ht="31.5" customHeight="1" x14ac:dyDescent="0.3">
      <c r="A941" s="8" t="s">
        <v>1299</v>
      </c>
      <c r="B941" s="8" t="s">
        <v>24</v>
      </c>
      <c r="C941" s="8" t="s">
        <v>25</v>
      </c>
      <c r="D941" s="8" t="s">
        <v>209</v>
      </c>
      <c r="E941" s="8"/>
      <c r="F941" s="18" t="s">
        <v>552</v>
      </c>
      <c r="G941" s="14">
        <f t="shared" ref="G941:L945" si="845">G942</f>
        <v>663.2</v>
      </c>
      <c r="H941" s="14">
        <f t="shared" si="845"/>
        <v>663.2</v>
      </c>
      <c r="I941" s="14">
        <f t="shared" si="845"/>
        <v>663.2</v>
      </c>
      <c r="J941" s="14">
        <f t="shared" si="845"/>
        <v>0</v>
      </c>
      <c r="K941" s="14">
        <f t="shared" si="845"/>
        <v>0</v>
      </c>
      <c r="L941" s="14">
        <f t="shared" si="845"/>
        <v>0</v>
      </c>
      <c r="M941" s="14">
        <f t="shared" ref="M941:M1004" si="846">G941+J941</f>
        <v>663.2</v>
      </c>
      <c r="N941" s="14">
        <f t="shared" ref="N941:N1004" si="847">H941+K941</f>
        <v>663.2</v>
      </c>
      <c r="O941" s="14">
        <f t="shared" ref="O941:O1004" si="848">I941+L941</f>
        <v>663.2</v>
      </c>
      <c r="P941" s="14">
        <f t="shared" ref="P941:P945" si="849">P942</f>
        <v>0</v>
      </c>
      <c r="Q941" s="2"/>
    </row>
    <row r="942" spans="1:17" ht="46.8" x14ac:dyDescent="0.3">
      <c r="A942" s="8" t="s">
        <v>1299</v>
      </c>
      <c r="B942" s="8" t="s">
        <v>24</v>
      </c>
      <c r="C942" s="8" t="s">
        <v>25</v>
      </c>
      <c r="D942" s="8" t="s">
        <v>210</v>
      </c>
      <c r="E942" s="8"/>
      <c r="F942" s="18" t="s">
        <v>789</v>
      </c>
      <c r="G942" s="14">
        <f t="shared" si="845"/>
        <v>663.2</v>
      </c>
      <c r="H942" s="14">
        <f t="shared" si="845"/>
        <v>663.2</v>
      </c>
      <c r="I942" s="14">
        <f t="shared" si="845"/>
        <v>663.2</v>
      </c>
      <c r="J942" s="14">
        <f t="shared" si="845"/>
        <v>0</v>
      </c>
      <c r="K942" s="14">
        <f t="shared" si="845"/>
        <v>0</v>
      </c>
      <c r="L942" s="14">
        <f t="shared" si="845"/>
        <v>0</v>
      </c>
      <c r="M942" s="14">
        <f t="shared" si="846"/>
        <v>663.2</v>
      </c>
      <c r="N942" s="14">
        <f t="shared" si="847"/>
        <v>663.2</v>
      </c>
      <c r="O942" s="14">
        <f t="shared" si="848"/>
        <v>663.2</v>
      </c>
      <c r="P942" s="14">
        <f t="shared" si="849"/>
        <v>0</v>
      </c>
      <c r="Q942" s="2"/>
    </row>
    <row r="943" spans="1:17" ht="46.8" x14ac:dyDescent="0.3">
      <c r="A943" s="8" t="s">
        <v>1299</v>
      </c>
      <c r="B943" s="8" t="s">
        <v>24</v>
      </c>
      <c r="C943" s="8" t="s">
        <v>25</v>
      </c>
      <c r="D943" s="8" t="s">
        <v>211</v>
      </c>
      <c r="E943" s="8"/>
      <c r="F943" s="18" t="s">
        <v>790</v>
      </c>
      <c r="G943" s="14">
        <f>G944+G947</f>
        <v>663.2</v>
      </c>
      <c r="H943" s="14">
        <f t="shared" ref="H943:P943" si="850">H944+H947</f>
        <v>663.2</v>
      </c>
      <c r="I943" s="14">
        <f t="shared" si="850"/>
        <v>663.2</v>
      </c>
      <c r="J943" s="14">
        <f t="shared" ref="J943:L943" si="851">J944+J947</f>
        <v>0</v>
      </c>
      <c r="K943" s="14">
        <f t="shared" si="851"/>
        <v>0</v>
      </c>
      <c r="L943" s="14">
        <f t="shared" si="851"/>
        <v>0</v>
      </c>
      <c r="M943" s="14">
        <f t="shared" si="846"/>
        <v>663.2</v>
      </c>
      <c r="N943" s="14">
        <f t="shared" si="847"/>
        <v>663.2</v>
      </c>
      <c r="O943" s="14">
        <f t="shared" si="848"/>
        <v>663.2</v>
      </c>
      <c r="P943" s="14">
        <f t="shared" si="850"/>
        <v>0</v>
      </c>
      <c r="Q943" s="2"/>
    </row>
    <row r="944" spans="1:17" ht="46.8" x14ac:dyDescent="0.3">
      <c r="A944" s="8" t="s">
        <v>1299</v>
      </c>
      <c r="B944" s="8" t="s">
        <v>24</v>
      </c>
      <c r="C944" s="8" t="s">
        <v>25</v>
      </c>
      <c r="D944" s="8" t="s">
        <v>212</v>
      </c>
      <c r="E944" s="8"/>
      <c r="F944" s="18" t="s">
        <v>1328</v>
      </c>
      <c r="G944" s="14">
        <f t="shared" si="845"/>
        <v>450.3</v>
      </c>
      <c r="H944" s="14">
        <f t="shared" si="845"/>
        <v>450.3</v>
      </c>
      <c r="I944" s="14">
        <f t="shared" si="845"/>
        <v>450.3</v>
      </c>
      <c r="J944" s="14">
        <f t="shared" si="845"/>
        <v>0</v>
      </c>
      <c r="K944" s="14">
        <f t="shared" si="845"/>
        <v>0</v>
      </c>
      <c r="L944" s="14">
        <f t="shared" si="845"/>
        <v>0</v>
      </c>
      <c r="M944" s="14">
        <f t="shared" si="846"/>
        <v>450.3</v>
      </c>
      <c r="N944" s="14">
        <f t="shared" si="847"/>
        <v>450.3</v>
      </c>
      <c r="O944" s="14">
        <f t="shared" si="848"/>
        <v>450.3</v>
      </c>
      <c r="P944" s="14">
        <f t="shared" si="849"/>
        <v>0</v>
      </c>
      <c r="Q944" s="2"/>
    </row>
    <row r="945" spans="1:17" ht="31.5" customHeight="1" x14ac:dyDescent="0.3">
      <c r="A945" s="8" t="s">
        <v>1299</v>
      </c>
      <c r="B945" s="8" t="s">
        <v>24</v>
      </c>
      <c r="C945" s="8" t="s">
        <v>25</v>
      </c>
      <c r="D945" s="8" t="s">
        <v>212</v>
      </c>
      <c r="E945" s="43" t="s">
        <v>150</v>
      </c>
      <c r="F945" s="24" t="s">
        <v>469</v>
      </c>
      <c r="G945" s="14">
        <f t="shared" si="845"/>
        <v>450.3</v>
      </c>
      <c r="H945" s="14">
        <f t="shared" si="845"/>
        <v>450.3</v>
      </c>
      <c r="I945" s="14">
        <f t="shared" si="845"/>
        <v>450.3</v>
      </c>
      <c r="J945" s="14">
        <f t="shared" si="845"/>
        <v>0</v>
      </c>
      <c r="K945" s="14">
        <f t="shared" si="845"/>
        <v>0</v>
      </c>
      <c r="L945" s="14">
        <f t="shared" si="845"/>
        <v>0</v>
      </c>
      <c r="M945" s="14">
        <f t="shared" si="846"/>
        <v>450.3</v>
      </c>
      <c r="N945" s="14">
        <f t="shared" si="847"/>
        <v>450.3</v>
      </c>
      <c r="O945" s="14">
        <f t="shared" si="848"/>
        <v>450.3</v>
      </c>
      <c r="P945" s="14">
        <f t="shared" si="849"/>
        <v>0</v>
      </c>
      <c r="Q945" s="2"/>
    </row>
    <row r="946" spans="1:17" ht="31.5" customHeight="1" x14ac:dyDescent="0.3">
      <c r="A946" s="8" t="s">
        <v>1299</v>
      </c>
      <c r="B946" s="8" t="s">
        <v>24</v>
      </c>
      <c r="C946" s="8" t="s">
        <v>25</v>
      </c>
      <c r="D946" s="8" t="s">
        <v>212</v>
      </c>
      <c r="E946" s="8" t="s">
        <v>1074</v>
      </c>
      <c r="F946" s="24" t="s">
        <v>470</v>
      </c>
      <c r="G946" s="14">
        <v>450.3</v>
      </c>
      <c r="H946" s="14">
        <v>450.3</v>
      </c>
      <c r="I946" s="14">
        <v>450.3</v>
      </c>
      <c r="J946" s="14"/>
      <c r="K946" s="14"/>
      <c r="L946" s="14"/>
      <c r="M946" s="14">
        <f t="shared" si="846"/>
        <v>450.3</v>
      </c>
      <c r="N946" s="14">
        <f t="shared" si="847"/>
        <v>450.3</v>
      </c>
      <c r="O946" s="14">
        <f t="shared" si="848"/>
        <v>450.3</v>
      </c>
      <c r="P946" s="14"/>
      <c r="Q946" s="2"/>
    </row>
    <row r="947" spans="1:17" ht="31.2" x14ac:dyDescent="0.3">
      <c r="A947" s="8" t="s">
        <v>1299</v>
      </c>
      <c r="B947" s="8" t="s">
        <v>24</v>
      </c>
      <c r="C947" s="8" t="s">
        <v>25</v>
      </c>
      <c r="D947" s="8" t="s">
        <v>1073</v>
      </c>
      <c r="E947" s="8"/>
      <c r="F947" s="24" t="s">
        <v>1152</v>
      </c>
      <c r="G947" s="14">
        <f>G948</f>
        <v>212.9</v>
      </c>
      <c r="H947" s="14">
        <f t="shared" ref="H947:P948" si="852">H948</f>
        <v>212.9</v>
      </c>
      <c r="I947" s="14">
        <f t="shared" si="852"/>
        <v>212.9</v>
      </c>
      <c r="J947" s="14">
        <f t="shared" si="852"/>
        <v>0</v>
      </c>
      <c r="K947" s="14">
        <f t="shared" si="852"/>
        <v>0</v>
      </c>
      <c r="L947" s="14">
        <f t="shared" si="852"/>
        <v>0</v>
      </c>
      <c r="M947" s="14">
        <f t="shared" si="846"/>
        <v>212.9</v>
      </c>
      <c r="N947" s="14">
        <f t="shared" si="847"/>
        <v>212.9</v>
      </c>
      <c r="O947" s="14">
        <f t="shared" si="848"/>
        <v>212.9</v>
      </c>
      <c r="P947" s="14">
        <f t="shared" si="852"/>
        <v>0</v>
      </c>
      <c r="Q947" s="2"/>
    </row>
    <row r="948" spans="1:17" ht="31.2" x14ac:dyDescent="0.3">
      <c r="A948" s="8" t="s">
        <v>1299</v>
      </c>
      <c r="B948" s="8" t="s">
        <v>24</v>
      </c>
      <c r="C948" s="8" t="s">
        <v>25</v>
      </c>
      <c r="D948" s="8" t="s">
        <v>1073</v>
      </c>
      <c r="E948" s="43" t="s">
        <v>150</v>
      </c>
      <c r="F948" s="24" t="s">
        <v>469</v>
      </c>
      <c r="G948" s="14">
        <f>G949</f>
        <v>212.9</v>
      </c>
      <c r="H948" s="14">
        <f t="shared" si="852"/>
        <v>212.9</v>
      </c>
      <c r="I948" s="14">
        <f t="shared" si="852"/>
        <v>212.9</v>
      </c>
      <c r="J948" s="14">
        <f t="shared" si="852"/>
        <v>0</v>
      </c>
      <c r="K948" s="14">
        <f t="shared" si="852"/>
        <v>0</v>
      </c>
      <c r="L948" s="14">
        <f t="shared" si="852"/>
        <v>0</v>
      </c>
      <c r="M948" s="14">
        <f t="shared" si="846"/>
        <v>212.9</v>
      </c>
      <c r="N948" s="14">
        <f t="shared" si="847"/>
        <v>212.9</v>
      </c>
      <c r="O948" s="14">
        <f t="shared" si="848"/>
        <v>212.9</v>
      </c>
      <c r="P948" s="14">
        <f t="shared" si="852"/>
        <v>0</v>
      </c>
      <c r="Q948" s="2"/>
    </row>
    <row r="949" spans="1:17" ht="31.2" x14ac:dyDescent="0.3">
      <c r="A949" s="8" t="s">
        <v>1299</v>
      </c>
      <c r="B949" s="8" t="s">
        <v>24</v>
      </c>
      <c r="C949" s="8" t="s">
        <v>25</v>
      </c>
      <c r="D949" s="8" t="s">
        <v>1073</v>
      </c>
      <c r="E949" s="8" t="s">
        <v>1074</v>
      </c>
      <c r="F949" s="24" t="s">
        <v>470</v>
      </c>
      <c r="G949" s="14">
        <v>212.9</v>
      </c>
      <c r="H949" s="14">
        <v>212.9</v>
      </c>
      <c r="I949" s="14">
        <v>212.9</v>
      </c>
      <c r="J949" s="14"/>
      <c r="K949" s="14"/>
      <c r="L949" s="14"/>
      <c r="M949" s="14">
        <f t="shared" si="846"/>
        <v>212.9</v>
      </c>
      <c r="N949" s="14">
        <f t="shared" si="847"/>
        <v>212.9</v>
      </c>
      <c r="O949" s="14">
        <f t="shared" si="848"/>
        <v>212.9</v>
      </c>
      <c r="P949" s="14"/>
      <c r="Q949" s="2"/>
    </row>
    <row r="950" spans="1:17" ht="62.4" x14ac:dyDescent="0.3">
      <c r="A950" s="8" t="s">
        <v>1299</v>
      </c>
      <c r="B950" s="8" t="s">
        <v>24</v>
      </c>
      <c r="C950" s="8" t="s">
        <v>25</v>
      </c>
      <c r="D950" s="8" t="s">
        <v>128</v>
      </c>
      <c r="E950" s="8"/>
      <c r="F950" s="13" t="s">
        <v>562</v>
      </c>
      <c r="G950" s="14">
        <f t="shared" ref="G950:L953" si="853">G951</f>
        <v>26.7</v>
      </c>
      <c r="H950" s="14">
        <f t="shared" si="853"/>
        <v>26.7</v>
      </c>
      <c r="I950" s="14">
        <f t="shared" si="853"/>
        <v>26.7</v>
      </c>
      <c r="J950" s="14">
        <f t="shared" si="853"/>
        <v>0</v>
      </c>
      <c r="K950" s="14">
        <f t="shared" si="853"/>
        <v>0</v>
      </c>
      <c r="L950" s="14">
        <f t="shared" si="853"/>
        <v>0</v>
      </c>
      <c r="M950" s="14">
        <f t="shared" si="846"/>
        <v>26.7</v>
      </c>
      <c r="N950" s="14">
        <f t="shared" si="847"/>
        <v>26.7</v>
      </c>
      <c r="O950" s="14">
        <f t="shared" si="848"/>
        <v>26.7</v>
      </c>
      <c r="P950" s="14">
        <f t="shared" ref="P950:P953" si="854">P951</f>
        <v>0</v>
      </c>
      <c r="Q950" s="2"/>
    </row>
    <row r="951" spans="1:17" ht="31.2" x14ac:dyDescent="0.3">
      <c r="A951" s="8" t="s">
        <v>1299</v>
      </c>
      <c r="B951" s="8" t="s">
        <v>24</v>
      </c>
      <c r="C951" s="8" t="s">
        <v>25</v>
      </c>
      <c r="D951" s="8" t="s">
        <v>129</v>
      </c>
      <c r="E951" s="8"/>
      <c r="F951" s="13" t="s">
        <v>563</v>
      </c>
      <c r="G951" s="14">
        <f t="shared" si="853"/>
        <v>26.7</v>
      </c>
      <c r="H951" s="14">
        <f t="shared" si="853"/>
        <v>26.7</v>
      </c>
      <c r="I951" s="14">
        <f t="shared" si="853"/>
        <v>26.7</v>
      </c>
      <c r="J951" s="14">
        <f t="shared" si="853"/>
        <v>0</v>
      </c>
      <c r="K951" s="14">
        <f t="shared" si="853"/>
        <v>0</v>
      </c>
      <c r="L951" s="14">
        <f t="shared" si="853"/>
        <v>0</v>
      </c>
      <c r="M951" s="14">
        <f t="shared" si="846"/>
        <v>26.7</v>
      </c>
      <c r="N951" s="14">
        <f t="shared" si="847"/>
        <v>26.7</v>
      </c>
      <c r="O951" s="14">
        <f t="shared" si="848"/>
        <v>26.7</v>
      </c>
      <c r="P951" s="14">
        <f t="shared" si="854"/>
        <v>0</v>
      </c>
      <c r="Q951" s="2"/>
    </row>
    <row r="952" spans="1:17" ht="46.8" x14ac:dyDescent="0.3">
      <c r="A952" s="8" t="s">
        <v>1299</v>
      </c>
      <c r="B952" s="8" t="s">
        <v>24</v>
      </c>
      <c r="C952" s="8" t="s">
        <v>25</v>
      </c>
      <c r="D952" s="8" t="s">
        <v>912</v>
      </c>
      <c r="E952" s="8"/>
      <c r="F952" s="18" t="s">
        <v>1167</v>
      </c>
      <c r="G952" s="14">
        <f t="shared" si="853"/>
        <v>26.7</v>
      </c>
      <c r="H952" s="14">
        <f t="shared" si="853"/>
        <v>26.7</v>
      </c>
      <c r="I952" s="14">
        <f t="shared" si="853"/>
        <v>26.7</v>
      </c>
      <c r="J952" s="14">
        <f t="shared" si="853"/>
        <v>0</v>
      </c>
      <c r="K952" s="14">
        <f t="shared" si="853"/>
        <v>0</v>
      </c>
      <c r="L952" s="14">
        <f t="shared" si="853"/>
        <v>0</v>
      </c>
      <c r="M952" s="14">
        <f t="shared" si="846"/>
        <v>26.7</v>
      </c>
      <c r="N952" s="14">
        <f t="shared" si="847"/>
        <v>26.7</v>
      </c>
      <c r="O952" s="14">
        <f t="shared" si="848"/>
        <v>26.7</v>
      </c>
      <c r="P952" s="14">
        <f t="shared" si="854"/>
        <v>0</v>
      </c>
      <c r="Q952" s="2"/>
    </row>
    <row r="953" spans="1:17" ht="31.2" x14ac:dyDescent="0.3">
      <c r="A953" s="8" t="s">
        <v>1299</v>
      </c>
      <c r="B953" s="8" t="s">
        <v>24</v>
      </c>
      <c r="C953" s="8" t="s">
        <v>25</v>
      </c>
      <c r="D953" s="8" t="s">
        <v>912</v>
      </c>
      <c r="E953" s="43" t="s">
        <v>150</v>
      </c>
      <c r="F953" s="24" t="s">
        <v>469</v>
      </c>
      <c r="G953" s="14">
        <f t="shared" si="853"/>
        <v>26.7</v>
      </c>
      <c r="H953" s="14">
        <f t="shared" si="853"/>
        <v>26.7</v>
      </c>
      <c r="I953" s="14">
        <f t="shared" si="853"/>
        <v>26.7</v>
      </c>
      <c r="J953" s="14">
        <f t="shared" si="853"/>
        <v>0</v>
      </c>
      <c r="K953" s="14">
        <f t="shared" si="853"/>
        <v>0</v>
      </c>
      <c r="L953" s="14">
        <f t="shared" si="853"/>
        <v>0</v>
      </c>
      <c r="M953" s="14">
        <f t="shared" si="846"/>
        <v>26.7</v>
      </c>
      <c r="N953" s="14">
        <f t="shared" si="847"/>
        <v>26.7</v>
      </c>
      <c r="O953" s="14">
        <f t="shared" si="848"/>
        <v>26.7</v>
      </c>
      <c r="P953" s="14">
        <f t="shared" si="854"/>
        <v>0</v>
      </c>
      <c r="Q953" s="2"/>
    </row>
    <row r="954" spans="1:17" ht="31.2" x14ac:dyDescent="0.3">
      <c r="A954" s="8" t="s">
        <v>1299</v>
      </c>
      <c r="B954" s="8" t="s">
        <v>24</v>
      </c>
      <c r="C954" s="8" t="s">
        <v>25</v>
      </c>
      <c r="D954" s="8" t="s">
        <v>912</v>
      </c>
      <c r="E954" s="8" t="s">
        <v>1074</v>
      </c>
      <c r="F954" s="24" t="s">
        <v>470</v>
      </c>
      <c r="G954" s="14">
        <v>26.7</v>
      </c>
      <c r="H954" s="14">
        <v>26.7</v>
      </c>
      <c r="I954" s="14">
        <v>26.7</v>
      </c>
      <c r="J954" s="14"/>
      <c r="K954" s="14"/>
      <c r="L954" s="14"/>
      <c r="M954" s="14">
        <f t="shared" si="846"/>
        <v>26.7</v>
      </c>
      <c r="N954" s="14">
        <f t="shared" si="847"/>
        <v>26.7</v>
      </c>
      <c r="O954" s="14">
        <f t="shared" si="848"/>
        <v>26.7</v>
      </c>
      <c r="P954" s="14"/>
      <c r="Q954" s="2"/>
    </row>
    <row r="955" spans="1:17" s="3" customFormat="1" ht="16.5" customHeight="1" x14ac:dyDescent="0.3">
      <c r="A955" s="10" t="s">
        <v>1299</v>
      </c>
      <c r="B955" s="10" t="s">
        <v>31</v>
      </c>
      <c r="C955" s="10"/>
      <c r="D955" s="10"/>
      <c r="E955" s="10"/>
      <c r="F955" s="5" t="s">
        <v>57</v>
      </c>
      <c r="G955" s="15">
        <f>G963+G984+G956</f>
        <v>37035</v>
      </c>
      <c r="H955" s="15">
        <f>H963+H984+H956</f>
        <v>36291</v>
      </c>
      <c r="I955" s="15">
        <f>I963+I984+I956</f>
        <v>38346.100000000006</v>
      </c>
      <c r="J955" s="15">
        <f t="shared" ref="J955:L955" si="855">J963+J984+J956</f>
        <v>597.70000000000005</v>
      </c>
      <c r="K955" s="15">
        <f t="shared" si="855"/>
        <v>0</v>
      </c>
      <c r="L955" s="15">
        <f t="shared" si="855"/>
        <v>0</v>
      </c>
      <c r="M955" s="15">
        <f t="shared" si="846"/>
        <v>37632.699999999997</v>
      </c>
      <c r="N955" s="15">
        <f t="shared" si="847"/>
        <v>36291</v>
      </c>
      <c r="O955" s="15">
        <f t="shared" si="848"/>
        <v>38346.100000000006</v>
      </c>
      <c r="P955" s="15">
        <f>P963+P984+P956</f>
        <v>0</v>
      </c>
    </row>
    <row r="956" spans="1:17" s="9" customFormat="1" ht="16.5" customHeight="1" x14ac:dyDescent="0.3">
      <c r="A956" s="11" t="s">
        <v>1299</v>
      </c>
      <c r="B956" s="11" t="s">
        <v>31</v>
      </c>
      <c r="C956" s="11" t="s">
        <v>39</v>
      </c>
      <c r="D956" s="11"/>
      <c r="E956" s="11"/>
      <c r="F956" s="7" t="s">
        <v>92</v>
      </c>
      <c r="G956" s="16">
        <f t="shared" ref="G956:L961" si="856">G957</f>
        <v>714.3</v>
      </c>
      <c r="H956" s="16">
        <f t="shared" si="856"/>
        <v>0</v>
      </c>
      <c r="I956" s="16">
        <f t="shared" si="856"/>
        <v>0</v>
      </c>
      <c r="J956" s="16">
        <f t="shared" si="856"/>
        <v>0</v>
      </c>
      <c r="K956" s="16">
        <f t="shared" si="856"/>
        <v>0</v>
      </c>
      <c r="L956" s="16">
        <f t="shared" si="856"/>
        <v>0</v>
      </c>
      <c r="M956" s="16">
        <f t="shared" si="846"/>
        <v>714.3</v>
      </c>
      <c r="N956" s="16">
        <f t="shared" si="847"/>
        <v>0</v>
      </c>
      <c r="O956" s="16">
        <f t="shared" si="848"/>
        <v>0</v>
      </c>
      <c r="P956" s="16">
        <f t="shared" ref="P956:P961" si="857">P957</f>
        <v>0</v>
      </c>
    </row>
    <row r="957" spans="1:17" ht="31.2" x14ac:dyDescent="0.3">
      <c r="A957" s="8" t="s">
        <v>1299</v>
      </c>
      <c r="B957" s="8" t="s">
        <v>31</v>
      </c>
      <c r="C957" s="8" t="s">
        <v>39</v>
      </c>
      <c r="D957" s="8" t="s">
        <v>138</v>
      </c>
      <c r="E957" s="8"/>
      <c r="F957" s="13" t="s">
        <v>601</v>
      </c>
      <c r="G957" s="14">
        <f t="shared" si="856"/>
        <v>714.3</v>
      </c>
      <c r="H957" s="14">
        <f t="shared" si="856"/>
        <v>0</v>
      </c>
      <c r="I957" s="14">
        <f t="shared" si="856"/>
        <v>0</v>
      </c>
      <c r="J957" s="14">
        <f t="shared" si="856"/>
        <v>0</v>
      </c>
      <c r="K957" s="14">
        <f t="shared" si="856"/>
        <v>0</v>
      </c>
      <c r="L957" s="14">
        <f t="shared" si="856"/>
        <v>0</v>
      </c>
      <c r="M957" s="14">
        <f t="shared" si="846"/>
        <v>714.3</v>
      </c>
      <c r="N957" s="14">
        <f t="shared" si="847"/>
        <v>0</v>
      </c>
      <c r="O957" s="14">
        <f t="shared" si="848"/>
        <v>0</v>
      </c>
      <c r="P957" s="14">
        <f t="shared" si="857"/>
        <v>0</v>
      </c>
      <c r="Q957" s="2"/>
    </row>
    <row r="958" spans="1:17" ht="31.2" x14ac:dyDescent="0.3">
      <c r="A958" s="8" t="s">
        <v>1299</v>
      </c>
      <c r="B958" s="8" t="s">
        <v>31</v>
      </c>
      <c r="C958" s="8" t="s">
        <v>39</v>
      </c>
      <c r="D958" s="8" t="s">
        <v>287</v>
      </c>
      <c r="E958" s="8"/>
      <c r="F958" s="24" t="s">
        <v>613</v>
      </c>
      <c r="G958" s="14">
        <f t="shared" si="856"/>
        <v>714.3</v>
      </c>
      <c r="H958" s="14">
        <f t="shared" si="856"/>
        <v>0</v>
      </c>
      <c r="I958" s="14">
        <f t="shared" si="856"/>
        <v>0</v>
      </c>
      <c r="J958" s="14">
        <f t="shared" si="856"/>
        <v>0</v>
      </c>
      <c r="K958" s="14">
        <f t="shared" si="856"/>
        <v>0</v>
      </c>
      <c r="L958" s="14">
        <f t="shared" si="856"/>
        <v>0</v>
      </c>
      <c r="M958" s="14">
        <f t="shared" si="846"/>
        <v>714.3</v>
      </c>
      <c r="N958" s="14">
        <f t="shared" si="847"/>
        <v>0</v>
      </c>
      <c r="O958" s="14">
        <f t="shared" si="848"/>
        <v>0</v>
      </c>
      <c r="P958" s="14">
        <f t="shared" si="857"/>
        <v>0</v>
      </c>
      <c r="Q958" s="2"/>
    </row>
    <row r="959" spans="1:17" ht="62.4" x14ac:dyDescent="0.3">
      <c r="A959" s="8" t="s">
        <v>1299</v>
      </c>
      <c r="B959" s="8" t="s">
        <v>31</v>
      </c>
      <c r="C959" s="8" t="s">
        <v>39</v>
      </c>
      <c r="D959" s="8" t="s">
        <v>288</v>
      </c>
      <c r="E959" s="8"/>
      <c r="F959" s="24" t="s">
        <v>692</v>
      </c>
      <c r="G959" s="14">
        <f t="shared" si="856"/>
        <v>714.3</v>
      </c>
      <c r="H959" s="14">
        <f t="shared" si="856"/>
        <v>0</v>
      </c>
      <c r="I959" s="14">
        <f t="shared" si="856"/>
        <v>0</v>
      </c>
      <c r="J959" s="14">
        <f t="shared" si="856"/>
        <v>0</v>
      </c>
      <c r="K959" s="14">
        <f t="shared" si="856"/>
        <v>0</v>
      </c>
      <c r="L959" s="14">
        <f t="shared" si="856"/>
        <v>0</v>
      </c>
      <c r="M959" s="14">
        <f t="shared" si="846"/>
        <v>714.3</v>
      </c>
      <c r="N959" s="14">
        <f t="shared" si="847"/>
        <v>0</v>
      </c>
      <c r="O959" s="14">
        <f t="shared" si="848"/>
        <v>0</v>
      </c>
      <c r="P959" s="14">
        <f t="shared" si="857"/>
        <v>0</v>
      </c>
      <c r="Q959" s="2"/>
    </row>
    <row r="960" spans="1:17" ht="31.2" x14ac:dyDescent="0.3">
      <c r="A960" s="8" t="s">
        <v>1299</v>
      </c>
      <c r="B960" s="8" t="s">
        <v>31</v>
      </c>
      <c r="C960" s="8" t="s">
        <v>39</v>
      </c>
      <c r="D960" s="8" t="s">
        <v>922</v>
      </c>
      <c r="E960" s="8"/>
      <c r="F960" s="18" t="s">
        <v>925</v>
      </c>
      <c r="G960" s="14">
        <f t="shared" si="856"/>
        <v>714.3</v>
      </c>
      <c r="H960" s="14">
        <f t="shared" si="856"/>
        <v>0</v>
      </c>
      <c r="I960" s="14">
        <f t="shared" si="856"/>
        <v>0</v>
      </c>
      <c r="J960" s="14">
        <f t="shared" si="856"/>
        <v>0</v>
      </c>
      <c r="K960" s="14">
        <f t="shared" si="856"/>
        <v>0</v>
      </c>
      <c r="L960" s="14">
        <f t="shared" si="856"/>
        <v>0</v>
      </c>
      <c r="M960" s="14">
        <f t="shared" si="846"/>
        <v>714.3</v>
      </c>
      <c r="N960" s="14">
        <f t="shared" si="847"/>
        <v>0</v>
      </c>
      <c r="O960" s="14">
        <f t="shared" si="848"/>
        <v>0</v>
      </c>
      <c r="P960" s="14">
        <f t="shared" si="857"/>
        <v>0</v>
      </c>
      <c r="Q960" s="2"/>
    </row>
    <row r="961" spans="1:17" ht="31.2" x14ac:dyDescent="0.3">
      <c r="A961" s="8" t="s">
        <v>1299</v>
      </c>
      <c r="B961" s="8" t="s">
        <v>31</v>
      </c>
      <c r="C961" s="8" t="s">
        <v>39</v>
      </c>
      <c r="D961" s="8" t="s">
        <v>922</v>
      </c>
      <c r="E961" s="43" t="s">
        <v>150</v>
      </c>
      <c r="F961" s="24" t="s">
        <v>469</v>
      </c>
      <c r="G961" s="14">
        <f t="shared" si="856"/>
        <v>714.3</v>
      </c>
      <c r="H961" s="14">
        <f t="shared" si="856"/>
        <v>0</v>
      </c>
      <c r="I961" s="14">
        <f t="shared" si="856"/>
        <v>0</v>
      </c>
      <c r="J961" s="14">
        <f t="shared" si="856"/>
        <v>0</v>
      </c>
      <c r="K961" s="14">
        <f t="shared" si="856"/>
        <v>0</v>
      </c>
      <c r="L961" s="14">
        <f t="shared" si="856"/>
        <v>0</v>
      </c>
      <c r="M961" s="14">
        <f t="shared" si="846"/>
        <v>714.3</v>
      </c>
      <c r="N961" s="14">
        <f t="shared" si="847"/>
        <v>0</v>
      </c>
      <c r="O961" s="14">
        <f t="shared" si="848"/>
        <v>0</v>
      </c>
      <c r="P961" s="14">
        <f t="shared" si="857"/>
        <v>0</v>
      </c>
      <c r="Q961" s="2"/>
    </row>
    <row r="962" spans="1:17" ht="31.2" x14ac:dyDescent="0.3">
      <c r="A962" s="8" t="s">
        <v>1299</v>
      </c>
      <c r="B962" s="8" t="s">
        <v>31</v>
      </c>
      <c r="C962" s="8" t="s">
        <v>39</v>
      </c>
      <c r="D962" s="8" t="s">
        <v>922</v>
      </c>
      <c r="E962" s="8" t="s">
        <v>1074</v>
      </c>
      <c r="F962" s="24" t="s">
        <v>470</v>
      </c>
      <c r="G962" s="14">
        <v>714.3</v>
      </c>
      <c r="H962" s="14"/>
      <c r="I962" s="14"/>
      <c r="J962" s="14"/>
      <c r="K962" s="14"/>
      <c r="L962" s="14"/>
      <c r="M962" s="14">
        <f t="shared" si="846"/>
        <v>714.3</v>
      </c>
      <c r="N962" s="14">
        <f t="shared" si="847"/>
        <v>0</v>
      </c>
      <c r="O962" s="14">
        <f t="shared" si="848"/>
        <v>0</v>
      </c>
      <c r="P962" s="14"/>
      <c r="Q962" s="2"/>
    </row>
    <row r="963" spans="1:17" s="9" customFormat="1" ht="15.75" customHeight="1" x14ac:dyDescent="0.3">
      <c r="A963" s="11" t="s">
        <v>1299</v>
      </c>
      <c r="B963" s="11" t="s">
        <v>31</v>
      </c>
      <c r="C963" s="11" t="s">
        <v>30</v>
      </c>
      <c r="D963" s="11"/>
      <c r="E963" s="11"/>
      <c r="F963" s="7" t="s">
        <v>64</v>
      </c>
      <c r="G963" s="16">
        <f>G970+G978+G964</f>
        <v>26510.9</v>
      </c>
      <c r="H963" s="16">
        <f t="shared" ref="H963:P963" si="858">H970+H978+H964</f>
        <v>26481.200000000001</v>
      </c>
      <c r="I963" s="16">
        <f t="shared" si="858"/>
        <v>28536.300000000003</v>
      </c>
      <c r="J963" s="16">
        <f t="shared" ref="J963:L963" si="859">J970+J978+J964</f>
        <v>156.4</v>
      </c>
      <c r="K963" s="16">
        <f t="shared" si="859"/>
        <v>0</v>
      </c>
      <c r="L963" s="16">
        <f t="shared" si="859"/>
        <v>0</v>
      </c>
      <c r="M963" s="16">
        <f t="shared" si="846"/>
        <v>26667.300000000003</v>
      </c>
      <c r="N963" s="16">
        <f t="shared" si="847"/>
        <v>26481.200000000001</v>
      </c>
      <c r="O963" s="16">
        <f t="shared" si="848"/>
        <v>28536.300000000003</v>
      </c>
      <c r="P963" s="16">
        <f t="shared" si="858"/>
        <v>0</v>
      </c>
    </row>
    <row r="964" spans="1:17" ht="31.5" customHeight="1" x14ac:dyDescent="0.3">
      <c r="A964" s="8" t="s">
        <v>1299</v>
      </c>
      <c r="B964" s="8" t="s">
        <v>31</v>
      </c>
      <c r="C964" s="8" t="s">
        <v>30</v>
      </c>
      <c r="D964" s="8" t="s">
        <v>209</v>
      </c>
      <c r="E964" s="8"/>
      <c r="F964" s="18" t="s">
        <v>552</v>
      </c>
      <c r="G964" s="14">
        <f t="shared" ref="G964:L968" si="860">G965</f>
        <v>1254.2</v>
      </c>
      <c r="H964" s="14">
        <f t="shared" si="860"/>
        <v>1254.2</v>
      </c>
      <c r="I964" s="14">
        <f t="shared" si="860"/>
        <v>1254.2</v>
      </c>
      <c r="J964" s="14">
        <f t="shared" si="860"/>
        <v>0</v>
      </c>
      <c r="K964" s="14">
        <f t="shared" si="860"/>
        <v>0</v>
      </c>
      <c r="L964" s="14">
        <f t="shared" si="860"/>
        <v>0</v>
      </c>
      <c r="M964" s="14">
        <f t="shared" si="846"/>
        <v>1254.2</v>
      </c>
      <c r="N964" s="14">
        <f t="shared" si="847"/>
        <v>1254.2</v>
      </c>
      <c r="O964" s="14">
        <f t="shared" si="848"/>
        <v>1254.2</v>
      </c>
      <c r="P964" s="14">
        <f t="shared" ref="P964:P968" si="861">P965</f>
        <v>0</v>
      </c>
      <c r="Q964" s="2"/>
    </row>
    <row r="965" spans="1:17" ht="46.8" x14ac:dyDescent="0.3">
      <c r="A965" s="8" t="s">
        <v>1299</v>
      </c>
      <c r="B965" s="8" t="s">
        <v>31</v>
      </c>
      <c r="C965" s="8" t="s">
        <v>30</v>
      </c>
      <c r="D965" s="8" t="s">
        <v>210</v>
      </c>
      <c r="E965" s="8"/>
      <c r="F965" s="18" t="s">
        <v>789</v>
      </c>
      <c r="G965" s="14">
        <f t="shared" si="860"/>
        <v>1254.2</v>
      </c>
      <c r="H965" s="14">
        <f t="shared" si="860"/>
        <v>1254.2</v>
      </c>
      <c r="I965" s="14">
        <f t="shared" si="860"/>
        <v>1254.2</v>
      </c>
      <c r="J965" s="14">
        <f t="shared" si="860"/>
        <v>0</v>
      </c>
      <c r="K965" s="14">
        <f t="shared" si="860"/>
        <v>0</v>
      </c>
      <c r="L965" s="14">
        <f t="shared" si="860"/>
        <v>0</v>
      </c>
      <c r="M965" s="14">
        <f t="shared" si="846"/>
        <v>1254.2</v>
      </c>
      <c r="N965" s="14">
        <f t="shared" si="847"/>
        <v>1254.2</v>
      </c>
      <c r="O965" s="14">
        <f t="shared" si="848"/>
        <v>1254.2</v>
      </c>
      <c r="P965" s="14">
        <f t="shared" si="861"/>
        <v>0</v>
      </c>
      <c r="Q965" s="2"/>
    </row>
    <row r="966" spans="1:17" ht="46.8" x14ac:dyDescent="0.3">
      <c r="A966" s="8" t="s">
        <v>1299</v>
      </c>
      <c r="B966" s="8" t="s">
        <v>31</v>
      </c>
      <c r="C966" s="8" t="s">
        <v>30</v>
      </c>
      <c r="D966" s="8" t="s">
        <v>213</v>
      </c>
      <c r="E966" s="8"/>
      <c r="F966" s="18" t="s">
        <v>881</v>
      </c>
      <c r="G966" s="14">
        <f t="shared" si="860"/>
        <v>1254.2</v>
      </c>
      <c r="H966" s="14">
        <f t="shared" si="860"/>
        <v>1254.2</v>
      </c>
      <c r="I966" s="14">
        <f t="shared" si="860"/>
        <v>1254.2</v>
      </c>
      <c r="J966" s="14">
        <f t="shared" si="860"/>
        <v>0</v>
      </c>
      <c r="K966" s="14">
        <f t="shared" si="860"/>
        <v>0</v>
      </c>
      <c r="L966" s="14">
        <f t="shared" si="860"/>
        <v>0</v>
      </c>
      <c r="M966" s="14">
        <f t="shared" si="846"/>
        <v>1254.2</v>
      </c>
      <c r="N966" s="14">
        <f t="shared" si="847"/>
        <v>1254.2</v>
      </c>
      <c r="O966" s="14">
        <f t="shared" si="848"/>
        <v>1254.2</v>
      </c>
      <c r="P966" s="14">
        <f t="shared" si="861"/>
        <v>0</v>
      </c>
      <c r="Q966" s="2"/>
    </row>
    <row r="967" spans="1:17" ht="31.2" x14ac:dyDescent="0.3">
      <c r="A967" s="8" t="s">
        <v>1299</v>
      </c>
      <c r="B967" s="8" t="s">
        <v>31</v>
      </c>
      <c r="C967" s="8" t="s">
        <v>30</v>
      </c>
      <c r="D967" s="8" t="s">
        <v>214</v>
      </c>
      <c r="E967" s="8"/>
      <c r="F967" s="18" t="s">
        <v>1002</v>
      </c>
      <c r="G967" s="14">
        <f t="shared" si="860"/>
        <v>1254.2</v>
      </c>
      <c r="H967" s="14">
        <f t="shared" si="860"/>
        <v>1254.2</v>
      </c>
      <c r="I967" s="14">
        <f t="shared" si="860"/>
        <v>1254.2</v>
      </c>
      <c r="J967" s="14">
        <f t="shared" si="860"/>
        <v>0</v>
      </c>
      <c r="K967" s="14">
        <f t="shared" si="860"/>
        <v>0</v>
      </c>
      <c r="L967" s="14">
        <f t="shared" si="860"/>
        <v>0</v>
      </c>
      <c r="M967" s="14">
        <f t="shared" si="846"/>
        <v>1254.2</v>
      </c>
      <c r="N967" s="14">
        <f t="shared" si="847"/>
        <v>1254.2</v>
      </c>
      <c r="O967" s="14">
        <f t="shared" si="848"/>
        <v>1254.2</v>
      </c>
      <c r="P967" s="14">
        <f t="shared" si="861"/>
        <v>0</v>
      </c>
      <c r="Q967" s="2"/>
    </row>
    <row r="968" spans="1:17" ht="31.5" customHeight="1" x14ac:dyDescent="0.3">
      <c r="A968" s="8" t="s">
        <v>1299</v>
      </c>
      <c r="B968" s="8" t="s">
        <v>31</v>
      </c>
      <c r="C968" s="8" t="s">
        <v>30</v>
      </c>
      <c r="D968" s="8" t="s">
        <v>214</v>
      </c>
      <c r="E968" s="43" t="s">
        <v>150</v>
      </c>
      <c r="F968" s="24" t="s">
        <v>469</v>
      </c>
      <c r="G968" s="14">
        <f t="shared" si="860"/>
        <v>1254.2</v>
      </c>
      <c r="H968" s="14">
        <f t="shared" si="860"/>
        <v>1254.2</v>
      </c>
      <c r="I968" s="14">
        <f t="shared" si="860"/>
        <v>1254.2</v>
      </c>
      <c r="J968" s="14">
        <f t="shared" si="860"/>
        <v>0</v>
      </c>
      <c r="K968" s="14">
        <f t="shared" si="860"/>
        <v>0</v>
      </c>
      <c r="L968" s="14">
        <f t="shared" si="860"/>
        <v>0</v>
      </c>
      <c r="M968" s="14">
        <f t="shared" si="846"/>
        <v>1254.2</v>
      </c>
      <c r="N968" s="14">
        <f t="shared" si="847"/>
        <v>1254.2</v>
      </c>
      <c r="O968" s="14">
        <f t="shared" si="848"/>
        <v>1254.2</v>
      </c>
      <c r="P968" s="14">
        <f t="shared" si="861"/>
        <v>0</v>
      </c>
      <c r="Q968" s="2"/>
    </row>
    <row r="969" spans="1:17" ht="31.5" customHeight="1" x14ac:dyDescent="0.3">
      <c r="A969" s="8" t="s">
        <v>1299</v>
      </c>
      <c r="B969" s="8" t="s">
        <v>31</v>
      </c>
      <c r="C969" s="8" t="s">
        <v>30</v>
      </c>
      <c r="D969" s="8" t="s">
        <v>214</v>
      </c>
      <c r="E969" s="8" t="s">
        <v>1074</v>
      </c>
      <c r="F969" s="24" t="s">
        <v>470</v>
      </c>
      <c r="G969" s="14">
        <v>1254.2</v>
      </c>
      <c r="H969" s="14">
        <v>1254.2</v>
      </c>
      <c r="I969" s="14">
        <v>1254.2</v>
      </c>
      <c r="J969" s="14"/>
      <c r="K969" s="14"/>
      <c r="L969" s="14"/>
      <c r="M969" s="14">
        <f t="shared" si="846"/>
        <v>1254.2</v>
      </c>
      <c r="N969" s="14">
        <f t="shared" si="847"/>
        <v>1254.2</v>
      </c>
      <c r="O969" s="14">
        <f t="shared" si="848"/>
        <v>1254.2</v>
      </c>
      <c r="P969" s="14"/>
      <c r="Q969" s="2"/>
    </row>
    <row r="970" spans="1:17" ht="63" customHeight="1" x14ac:dyDescent="0.3">
      <c r="A970" s="8" t="s">
        <v>1299</v>
      </c>
      <c r="B970" s="8" t="s">
        <v>31</v>
      </c>
      <c r="C970" s="8" t="s">
        <v>30</v>
      </c>
      <c r="D970" s="8" t="s">
        <v>128</v>
      </c>
      <c r="E970" s="8"/>
      <c r="F970" s="13" t="s">
        <v>562</v>
      </c>
      <c r="G970" s="14">
        <f t="shared" ref="G970:L970" si="862">G971</f>
        <v>24215.3</v>
      </c>
      <c r="H970" s="14">
        <f t="shared" si="862"/>
        <v>24185.599999999999</v>
      </c>
      <c r="I970" s="14">
        <f t="shared" si="862"/>
        <v>26240.7</v>
      </c>
      <c r="J970" s="14">
        <f t="shared" si="862"/>
        <v>156.4</v>
      </c>
      <c r="K970" s="14">
        <f t="shared" si="862"/>
        <v>0</v>
      </c>
      <c r="L970" s="14">
        <f t="shared" si="862"/>
        <v>0</v>
      </c>
      <c r="M970" s="14">
        <f t="shared" si="846"/>
        <v>24371.7</v>
      </c>
      <c r="N970" s="14">
        <f t="shared" si="847"/>
        <v>24185.599999999999</v>
      </c>
      <c r="O970" s="14">
        <f t="shared" si="848"/>
        <v>26240.7</v>
      </c>
      <c r="P970" s="14">
        <f t="shared" ref="P970" si="863">P971</f>
        <v>0</v>
      </c>
      <c r="Q970" s="2"/>
    </row>
    <row r="971" spans="1:17" ht="31.5" customHeight="1" x14ac:dyDescent="0.3">
      <c r="A971" s="8" t="s">
        <v>1299</v>
      </c>
      <c r="B971" s="8" t="s">
        <v>31</v>
      </c>
      <c r="C971" s="8" t="s">
        <v>30</v>
      </c>
      <c r="D971" s="8" t="s">
        <v>129</v>
      </c>
      <c r="E971" s="8"/>
      <c r="F971" s="13" t="s">
        <v>563</v>
      </c>
      <c r="G971" s="14">
        <f t="shared" ref="G971:L971" si="864">G972+G975</f>
        <v>24215.3</v>
      </c>
      <c r="H971" s="14">
        <f t="shared" si="864"/>
        <v>24185.599999999999</v>
      </c>
      <c r="I971" s="14">
        <f t="shared" si="864"/>
        <v>26240.7</v>
      </c>
      <c r="J971" s="14">
        <f t="shared" si="864"/>
        <v>156.4</v>
      </c>
      <c r="K971" s="14">
        <f t="shared" si="864"/>
        <v>0</v>
      </c>
      <c r="L971" s="14">
        <f t="shared" si="864"/>
        <v>0</v>
      </c>
      <c r="M971" s="14">
        <f t="shared" si="846"/>
        <v>24371.7</v>
      </c>
      <c r="N971" s="14">
        <f t="shared" si="847"/>
        <v>24185.599999999999</v>
      </c>
      <c r="O971" s="14">
        <f t="shared" si="848"/>
        <v>26240.7</v>
      </c>
      <c r="P971" s="14">
        <f t="shared" ref="P971" si="865">P972+P975</f>
        <v>0</v>
      </c>
      <c r="Q971" s="2"/>
    </row>
    <row r="972" spans="1:17" ht="31.5" customHeight="1" x14ac:dyDescent="0.3">
      <c r="A972" s="8" t="s">
        <v>1299</v>
      </c>
      <c r="B972" s="8" t="s">
        <v>31</v>
      </c>
      <c r="C972" s="8" t="s">
        <v>30</v>
      </c>
      <c r="D972" s="8" t="s">
        <v>140</v>
      </c>
      <c r="E972" s="8"/>
      <c r="F972" s="18" t="s">
        <v>796</v>
      </c>
      <c r="G972" s="14">
        <f t="shared" ref="G972:L973" si="866">G973</f>
        <v>22948.3</v>
      </c>
      <c r="H972" s="14">
        <f t="shared" si="866"/>
        <v>22918.6</v>
      </c>
      <c r="I972" s="14">
        <f t="shared" si="866"/>
        <v>24973.7</v>
      </c>
      <c r="J972" s="14">
        <f t="shared" si="866"/>
        <v>0</v>
      </c>
      <c r="K972" s="14">
        <f t="shared" si="866"/>
        <v>0</v>
      </c>
      <c r="L972" s="14">
        <f t="shared" si="866"/>
        <v>0</v>
      </c>
      <c r="M972" s="14">
        <f t="shared" si="846"/>
        <v>22948.3</v>
      </c>
      <c r="N972" s="14">
        <f t="shared" si="847"/>
        <v>22918.6</v>
      </c>
      <c r="O972" s="14">
        <f t="shared" si="848"/>
        <v>24973.7</v>
      </c>
      <c r="P972" s="14">
        <f t="shared" ref="P972" si="867">P973</f>
        <v>0</v>
      </c>
      <c r="Q972" s="2"/>
    </row>
    <row r="973" spans="1:17" ht="31.5" customHeight="1" x14ac:dyDescent="0.3">
      <c r="A973" s="8" t="s">
        <v>1299</v>
      </c>
      <c r="B973" s="8" t="s">
        <v>31</v>
      </c>
      <c r="C973" s="8" t="s">
        <v>30</v>
      </c>
      <c r="D973" s="8" t="s">
        <v>140</v>
      </c>
      <c r="E973" s="43" t="s">
        <v>150</v>
      </c>
      <c r="F973" s="24" t="s">
        <v>469</v>
      </c>
      <c r="G973" s="14">
        <f t="shared" si="866"/>
        <v>22948.3</v>
      </c>
      <c r="H973" s="14">
        <f t="shared" si="866"/>
        <v>22918.6</v>
      </c>
      <c r="I973" s="14">
        <f t="shared" si="866"/>
        <v>24973.7</v>
      </c>
      <c r="J973" s="14">
        <f t="shared" si="866"/>
        <v>0</v>
      </c>
      <c r="K973" s="14">
        <f t="shared" si="866"/>
        <v>0</v>
      </c>
      <c r="L973" s="14">
        <f t="shared" si="866"/>
        <v>0</v>
      </c>
      <c r="M973" s="14">
        <f t="shared" si="846"/>
        <v>22948.3</v>
      </c>
      <c r="N973" s="14">
        <f t="shared" si="847"/>
        <v>22918.6</v>
      </c>
      <c r="O973" s="14">
        <f t="shared" si="848"/>
        <v>24973.7</v>
      </c>
      <c r="P973" s="14">
        <f t="shared" ref="P973" si="868">P974</f>
        <v>0</v>
      </c>
      <c r="Q973" s="2"/>
    </row>
    <row r="974" spans="1:17" ht="31.5" customHeight="1" x14ac:dyDescent="0.3">
      <c r="A974" s="8" t="s">
        <v>1299</v>
      </c>
      <c r="B974" s="8" t="s">
        <v>31</v>
      </c>
      <c r="C974" s="8" t="s">
        <v>30</v>
      </c>
      <c r="D974" s="8" t="s">
        <v>140</v>
      </c>
      <c r="E974" s="8" t="s">
        <v>1074</v>
      </c>
      <c r="F974" s="24" t="s">
        <v>470</v>
      </c>
      <c r="G974" s="14">
        <v>22948.3</v>
      </c>
      <c r="H974" s="14">
        <v>22918.6</v>
      </c>
      <c r="I974" s="14">
        <v>24973.7</v>
      </c>
      <c r="J974" s="14"/>
      <c r="K974" s="14"/>
      <c r="L974" s="14"/>
      <c r="M974" s="14">
        <f t="shared" si="846"/>
        <v>22948.3</v>
      </c>
      <c r="N974" s="14">
        <f t="shared" si="847"/>
        <v>22918.6</v>
      </c>
      <c r="O974" s="14">
        <f t="shared" si="848"/>
        <v>24973.7</v>
      </c>
      <c r="P974" s="14"/>
      <c r="Q974" s="2"/>
    </row>
    <row r="975" spans="1:17" ht="31.5" customHeight="1" x14ac:dyDescent="0.3">
      <c r="A975" s="8" t="s">
        <v>1299</v>
      </c>
      <c r="B975" s="8" t="s">
        <v>31</v>
      </c>
      <c r="C975" s="8" t="s">
        <v>30</v>
      </c>
      <c r="D975" s="8" t="s">
        <v>141</v>
      </c>
      <c r="E975" s="8"/>
      <c r="F975" s="18" t="s">
        <v>797</v>
      </c>
      <c r="G975" s="14">
        <f t="shared" ref="G975:L976" si="869">G976</f>
        <v>1267</v>
      </c>
      <c r="H975" s="14">
        <f t="shared" si="869"/>
        <v>1267</v>
      </c>
      <c r="I975" s="14">
        <f t="shared" si="869"/>
        <v>1267</v>
      </c>
      <c r="J975" s="14">
        <f t="shared" si="869"/>
        <v>156.4</v>
      </c>
      <c r="K975" s="14">
        <f t="shared" si="869"/>
        <v>0</v>
      </c>
      <c r="L975" s="14">
        <f t="shared" si="869"/>
        <v>0</v>
      </c>
      <c r="M975" s="14">
        <f t="shared" si="846"/>
        <v>1423.4</v>
      </c>
      <c r="N975" s="14">
        <f t="shared" si="847"/>
        <v>1267</v>
      </c>
      <c r="O975" s="14">
        <f t="shared" si="848"/>
        <v>1267</v>
      </c>
      <c r="P975" s="14">
        <f t="shared" ref="P975:P976" si="870">P976</f>
        <v>0</v>
      </c>
      <c r="Q975" s="2"/>
    </row>
    <row r="976" spans="1:17" ht="31.5" customHeight="1" x14ac:dyDescent="0.3">
      <c r="A976" s="8" t="s">
        <v>1299</v>
      </c>
      <c r="B976" s="8" t="s">
        <v>31</v>
      </c>
      <c r="C976" s="8" t="s">
        <v>30</v>
      </c>
      <c r="D976" s="8" t="s">
        <v>141</v>
      </c>
      <c r="E976" s="43" t="s">
        <v>150</v>
      </c>
      <c r="F976" s="24" t="s">
        <v>469</v>
      </c>
      <c r="G976" s="14">
        <f t="shared" si="869"/>
        <v>1267</v>
      </c>
      <c r="H976" s="14">
        <f t="shared" si="869"/>
        <v>1267</v>
      </c>
      <c r="I976" s="14">
        <f t="shared" si="869"/>
        <v>1267</v>
      </c>
      <c r="J976" s="14">
        <f t="shared" si="869"/>
        <v>156.4</v>
      </c>
      <c r="K976" s="14">
        <f t="shared" si="869"/>
        <v>0</v>
      </c>
      <c r="L976" s="14">
        <f t="shared" si="869"/>
        <v>0</v>
      </c>
      <c r="M976" s="14">
        <f t="shared" si="846"/>
        <v>1423.4</v>
      </c>
      <c r="N976" s="14">
        <f t="shared" si="847"/>
        <v>1267</v>
      </c>
      <c r="O976" s="14">
        <f t="shared" si="848"/>
        <v>1267</v>
      </c>
      <c r="P976" s="14">
        <f t="shared" si="870"/>
        <v>0</v>
      </c>
      <c r="Q976" s="2"/>
    </row>
    <row r="977" spans="1:17" ht="31.5" customHeight="1" x14ac:dyDescent="0.3">
      <c r="A977" s="8" t="s">
        <v>1299</v>
      </c>
      <c r="B977" s="8" t="s">
        <v>31</v>
      </c>
      <c r="C977" s="8" t="s">
        <v>30</v>
      </c>
      <c r="D977" s="8" t="s">
        <v>141</v>
      </c>
      <c r="E977" s="8" t="s">
        <v>1074</v>
      </c>
      <c r="F977" s="24" t="s">
        <v>470</v>
      </c>
      <c r="G977" s="14">
        <v>1267</v>
      </c>
      <c r="H977" s="14">
        <v>1267</v>
      </c>
      <c r="I977" s="14">
        <v>1267</v>
      </c>
      <c r="J977" s="14">
        <v>156.4</v>
      </c>
      <c r="K977" s="14"/>
      <c r="L977" s="14"/>
      <c r="M977" s="14">
        <f t="shared" si="846"/>
        <v>1423.4</v>
      </c>
      <c r="N977" s="14">
        <f t="shared" si="847"/>
        <v>1267</v>
      </c>
      <c r="O977" s="14">
        <f t="shared" si="848"/>
        <v>1267</v>
      </c>
      <c r="P977" s="14"/>
      <c r="Q977" s="2"/>
    </row>
    <row r="978" spans="1:17" ht="31.5" customHeight="1" x14ac:dyDescent="0.3">
      <c r="A978" s="8" t="s">
        <v>1299</v>
      </c>
      <c r="B978" s="8" t="s">
        <v>31</v>
      </c>
      <c r="C978" s="8" t="s">
        <v>30</v>
      </c>
      <c r="D978" s="8" t="s">
        <v>138</v>
      </c>
      <c r="E978" s="8"/>
      <c r="F978" s="13" t="s">
        <v>601</v>
      </c>
      <c r="G978" s="14">
        <f t="shared" ref="G978:L982" si="871">G979</f>
        <v>1041.4000000000001</v>
      </c>
      <c r="H978" s="14">
        <f t="shared" si="871"/>
        <v>1041.4000000000001</v>
      </c>
      <c r="I978" s="14">
        <f t="shared" si="871"/>
        <v>1041.4000000000001</v>
      </c>
      <c r="J978" s="14">
        <f t="shared" si="871"/>
        <v>0</v>
      </c>
      <c r="K978" s="14">
        <f t="shared" si="871"/>
        <v>0</v>
      </c>
      <c r="L978" s="14">
        <f t="shared" si="871"/>
        <v>0</v>
      </c>
      <c r="M978" s="14">
        <f t="shared" si="846"/>
        <v>1041.4000000000001</v>
      </c>
      <c r="N978" s="14">
        <f t="shared" si="847"/>
        <v>1041.4000000000001</v>
      </c>
      <c r="O978" s="14">
        <f t="shared" si="848"/>
        <v>1041.4000000000001</v>
      </c>
      <c r="P978" s="14">
        <f t="shared" ref="P978:P982" si="872">P979</f>
        <v>0</v>
      </c>
      <c r="Q978" s="2"/>
    </row>
    <row r="979" spans="1:17" ht="31.5" customHeight="1" x14ac:dyDescent="0.3">
      <c r="A979" s="8" t="s">
        <v>1299</v>
      </c>
      <c r="B979" s="8" t="s">
        <v>31</v>
      </c>
      <c r="C979" s="8" t="s">
        <v>30</v>
      </c>
      <c r="D979" s="8" t="s">
        <v>142</v>
      </c>
      <c r="E979" s="8"/>
      <c r="F979" s="13" t="s">
        <v>1016</v>
      </c>
      <c r="G979" s="14">
        <f t="shared" si="871"/>
        <v>1041.4000000000001</v>
      </c>
      <c r="H979" s="14">
        <f t="shared" si="871"/>
        <v>1041.4000000000001</v>
      </c>
      <c r="I979" s="14">
        <f t="shared" si="871"/>
        <v>1041.4000000000001</v>
      </c>
      <c r="J979" s="14">
        <f t="shared" si="871"/>
        <v>0</v>
      </c>
      <c r="K979" s="14">
        <f t="shared" si="871"/>
        <v>0</v>
      </c>
      <c r="L979" s="14">
        <f t="shared" si="871"/>
        <v>0</v>
      </c>
      <c r="M979" s="14">
        <f t="shared" si="846"/>
        <v>1041.4000000000001</v>
      </c>
      <c r="N979" s="14">
        <f t="shared" si="847"/>
        <v>1041.4000000000001</v>
      </c>
      <c r="O979" s="14">
        <f t="shared" si="848"/>
        <v>1041.4000000000001</v>
      </c>
      <c r="P979" s="14">
        <f t="shared" si="872"/>
        <v>0</v>
      </c>
      <c r="Q979" s="2"/>
    </row>
    <row r="980" spans="1:17" ht="47.25" customHeight="1" x14ac:dyDescent="0.3">
      <c r="A980" s="8" t="s">
        <v>1299</v>
      </c>
      <c r="B980" s="8" t="s">
        <v>31</v>
      </c>
      <c r="C980" s="8" t="s">
        <v>30</v>
      </c>
      <c r="D980" s="8" t="s">
        <v>283</v>
      </c>
      <c r="E980" s="8"/>
      <c r="F980" s="18" t="s">
        <v>864</v>
      </c>
      <c r="G980" s="14">
        <f t="shared" si="871"/>
        <v>1041.4000000000001</v>
      </c>
      <c r="H980" s="14">
        <f t="shared" si="871"/>
        <v>1041.4000000000001</v>
      </c>
      <c r="I980" s="14">
        <f t="shared" si="871"/>
        <v>1041.4000000000001</v>
      </c>
      <c r="J980" s="14">
        <f t="shared" si="871"/>
        <v>0</v>
      </c>
      <c r="K980" s="14">
        <f t="shared" si="871"/>
        <v>0</v>
      </c>
      <c r="L980" s="14">
        <f t="shared" si="871"/>
        <v>0</v>
      </c>
      <c r="M980" s="14">
        <f t="shared" si="846"/>
        <v>1041.4000000000001</v>
      </c>
      <c r="N980" s="14">
        <f t="shared" si="847"/>
        <v>1041.4000000000001</v>
      </c>
      <c r="O980" s="14">
        <f t="shared" si="848"/>
        <v>1041.4000000000001</v>
      </c>
      <c r="P980" s="14">
        <f t="shared" si="872"/>
        <v>0</v>
      </c>
      <c r="Q980" s="2"/>
    </row>
    <row r="981" spans="1:17" ht="31.5" customHeight="1" x14ac:dyDescent="0.3">
      <c r="A981" s="8" t="s">
        <v>1299</v>
      </c>
      <c r="B981" s="8" t="s">
        <v>31</v>
      </c>
      <c r="C981" s="8" t="s">
        <v>30</v>
      </c>
      <c r="D981" s="8" t="s">
        <v>734</v>
      </c>
      <c r="E981" s="8"/>
      <c r="F981" s="13" t="s">
        <v>839</v>
      </c>
      <c r="G981" s="14">
        <f t="shared" si="871"/>
        <v>1041.4000000000001</v>
      </c>
      <c r="H981" s="14">
        <f t="shared" si="871"/>
        <v>1041.4000000000001</v>
      </c>
      <c r="I981" s="14">
        <f t="shared" si="871"/>
        <v>1041.4000000000001</v>
      </c>
      <c r="J981" s="14">
        <f t="shared" si="871"/>
        <v>0</v>
      </c>
      <c r="K981" s="14">
        <f t="shared" si="871"/>
        <v>0</v>
      </c>
      <c r="L981" s="14">
        <f t="shared" si="871"/>
        <v>0</v>
      </c>
      <c r="M981" s="14">
        <f t="shared" si="846"/>
        <v>1041.4000000000001</v>
      </c>
      <c r="N981" s="14">
        <f t="shared" si="847"/>
        <v>1041.4000000000001</v>
      </c>
      <c r="O981" s="14">
        <f t="shared" si="848"/>
        <v>1041.4000000000001</v>
      </c>
      <c r="P981" s="14">
        <f t="shared" si="872"/>
        <v>0</v>
      </c>
      <c r="Q981" s="2"/>
    </row>
    <row r="982" spans="1:17" ht="31.5" customHeight="1" x14ac:dyDescent="0.3">
      <c r="A982" s="8" t="s">
        <v>1299</v>
      </c>
      <c r="B982" s="8" t="s">
        <v>31</v>
      </c>
      <c r="C982" s="8" t="s">
        <v>30</v>
      </c>
      <c r="D982" s="8" t="s">
        <v>734</v>
      </c>
      <c r="E982" s="43" t="s">
        <v>150</v>
      </c>
      <c r="F982" s="24" t="s">
        <v>469</v>
      </c>
      <c r="G982" s="14">
        <f t="shared" si="871"/>
        <v>1041.4000000000001</v>
      </c>
      <c r="H982" s="14">
        <f t="shared" si="871"/>
        <v>1041.4000000000001</v>
      </c>
      <c r="I982" s="14">
        <f t="shared" si="871"/>
        <v>1041.4000000000001</v>
      </c>
      <c r="J982" s="14">
        <f t="shared" si="871"/>
        <v>0</v>
      </c>
      <c r="K982" s="14">
        <f t="shared" si="871"/>
        <v>0</v>
      </c>
      <c r="L982" s="14">
        <f t="shared" si="871"/>
        <v>0</v>
      </c>
      <c r="M982" s="14">
        <f t="shared" si="846"/>
        <v>1041.4000000000001</v>
      </c>
      <c r="N982" s="14">
        <f t="shared" si="847"/>
        <v>1041.4000000000001</v>
      </c>
      <c r="O982" s="14">
        <f t="shared" si="848"/>
        <v>1041.4000000000001</v>
      </c>
      <c r="P982" s="14">
        <f t="shared" si="872"/>
        <v>0</v>
      </c>
      <c r="Q982" s="2"/>
    </row>
    <row r="983" spans="1:17" ht="31.5" customHeight="1" x14ac:dyDescent="0.3">
      <c r="A983" s="8" t="s">
        <v>1299</v>
      </c>
      <c r="B983" s="8" t="s">
        <v>31</v>
      </c>
      <c r="C983" s="8" t="s">
        <v>30</v>
      </c>
      <c r="D983" s="8" t="s">
        <v>734</v>
      </c>
      <c r="E983" s="8" t="s">
        <v>1074</v>
      </c>
      <c r="F983" s="24" t="s">
        <v>470</v>
      </c>
      <c r="G983" s="14">
        <v>1041.4000000000001</v>
      </c>
      <c r="H983" s="14">
        <v>1041.4000000000001</v>
      </c>
      <c r="I983" s="14">
        <v>1041.4000000000001</v>
      </c>
      <c r="J983" s="14"/>
      <c r="K983" s="14"/>
      <c r="L983" s="14"/>
      <c r="M983" s="14">
        <f t="shared" si="846"/>
        <v>1041.4000000000001</v>
      </c>
      <c r="N983" s="14">
        <f t="shared" si="847"/>
        <v>1041.4000000000001</v>
      </c>
      <c r="O983" s="14">
        <f t="shared" si="848"/>
        <v>1041.4000000000001</v>
      </c>
      <c r="P983" s="14"/>
      <c r="Q983" s="2"/>
    </row>
    <row r="984" spans="1:17" s="9" customFormat="1" ht="31.5" customHeight="1" x14ac:dyDescent="0.3">
      <c r="A984" s="11" t="s">
        <v>1299</v>
      </c>
      <c r="B984" s="11" t="s">
        <v>31</v>
      </c>
      <c r="C984" s="11" t="s">
        <v>31</v>
      </c>
      <c r="D984" s="11"/>
      <c r="E984" s="11"/>
      <c r="F984" s="7" t="s">
        <v>65</v>
      </c>
      <c r="G984" s="16">
        <f t="shared" ref="G984:L987" si="873">G985</f>
        <v>9809.7999999999993</v>
      </c>
      <c r="H984" s="16">
        <f t="shared" si="873"/>
        <v>9809.7999999999993</v>
      </c>
      <c r="I984" s="16">
        <f t="shared" si="873"/>
        <v>9809.7999999999993</v>
      </c>
      <c r="J984" s="16">
        <f t="shared" si="873"/>
        <v>441.3</v>
      </c>
      <c r="K984" s="16">
        <f t="shared" si="873"/>
        <v>0</v>
      </c>
      <c r="L984" s="16">
        <f t="shared" si="873"/>
        <v>0</v>
      </c>
      <c r="M984" s="16">
        <f t="shared" si="846"/>
        <v>10251.099999999999</v>
      </c>
      <c r="N984" s="16">
        <f t="shared" si="847"/>
        <v>9809.7999999999993</v>
      </c>
      <c r="O984" s="16">
        <f t="shared" si="848"/>
        <v>9809.7999999999993</v>
      </c>
      <c r="P984" s="16">
        <f t="shared" ref="P984:P987" si="874">P985</f>
        <v>0</v>
      </c>
    </row>
    <row r="985" spans="1:17" ht="31.5" customHeight="1" x14ac:dyDescent="0.3">
      <c r="A985" s="8" t="s">
        <v>1299</v>
      </c>
      <c r="B985" s="8" t="s">
        <v>31</v>
      </c>
      <c r="C985" s="8" t="s">
        <v>31</v>
      </c>
      <c r="D985" s="8" t="s">
        <v>125</v>
      </c>
      <c r="E985" s="8"/>
      <c r="F985" s="13" t="s">
        <v>554</v>
      </c>
      <c r="G985" s="14">
        <f t="shared" si="873"/>
        <v>9809.7999999999993</v>
      </c>
      <c r="H985" s="14">
        <f t="shared" si="873"/>
        <v>9809.7999999999993</v>
      </c>
      <c r="I985" s="14">
        <f t="shared" si="873"/>
        <v>9809.7999999999993</v>
      </c>
      <c r="J985" s="14">
        <f t="shared" si="873"/>
        <v>441.3</v>
      </c>
      <c r="K985" s="14">
        <f t="shared" si="873"/>
        <v>0</v>
      </c>
      <c r="L985" s="14">
        <f t="shared" si="873"/>
        <v>0</v>
      </c>
      <c r="M985" s="14">
        <f t="shared" si="846"/>
        <v>10251.099999999999</v>
      </c>
      <c r="N985" s="14">
        <f t="shared" si="847"/>
        <v>9809.7999999999993</v>
      </c>
      <c r="O985" s="14">
        <f t="shared" si="848"/>
        <v>9809.7999999999993</v>
      </c>
      <c r="P985" s="14">
        <f t="shared" si="874"/>
        <v>0</v>
      </c>
      <c r="Q985" s="2"/>
    </row>
    <row r="986" spans="1:17" ht="31.5" customHeight="1" x14ac:dyDescent="0.3">
      <c r="A986" s="8" t="s">
        <v>1299</v>
      </c>
      <c r="B986" s="8" t="s">
        <v>31</v>
      </c>
      <c r="C986" s="8" t="s">
        <v>31</v>
      </c>
      <c r="D986" s="8" t="s">
        <v>143</v>
      </c>
      <c r="E986" s="8"/>
      <c r="F986" s="13" t="s">
        <v>560</v>
      </c>
      <c r="G986" s="14">
        <f t="shared" si="873"/>
        <v>9809.7999999999993</v>
      </c>
      <c r="H986" s="14">
        <f t="shared" si="873"/>
        <v>9809.7999999999993</v>
      </c>
      <c r="I986" s="14">
        <f t="shared" si="873"/>
        <v>9809.7999999999993</v>
      </c>
      <c r="J986" s="14">
        <f t="shared" si="873"/>
        <v>441.3</v>
      </c>
      <c r="K986" s="14">
        <f t="shared" si="873"/>
        <v>0</v>
      </c>
      <c r="L986" s="14">
        <f t="shared" si="873"/>
        <v>0</v>
      </c>
      <c r="M986" s="14">
        <f t="shared" si="846"/>
        <v>10251.099999999999</v>
      </c>
      <c r="N986" s="14">
        <f t="shared" si="847"/>
        <v>9809.7999999999993</v>
      </c>
      <c r="O986" s="14">
        <f t="shared" si="848"/>
        <v>9809.7999999999993</v>
      </c>
      <c r="P986" s="14">
        <f t="shared" si="874"/>
        <v>0</v>
      </c>
      <c r="Q986" s="2"/>
    </row>
    <row r="987" spans="1:17" ht="31.5" customHeight="1" x14ac:dyDescent="0.3">
      <c r="A987" s="8" t="s">
        <v>1299</v>
      </c>
      <c r="B987" s="8" t="s">
        <v>31</v>
      </c>
      <c r="C987" s="8" t="s">
        <v>31</v>
      </c>
      <c r="D987" s="8" t="s">
        <v>144</v>
      </c>
      <c r="E987" s="8"/>
      <c r="F987" s="13" t="s">
        <v>561</v>
      </c>
      <c r="G987" s="14">
        <f t="shared" si="873"/>
        <v>9809.7999999999993</v>
      </c>
      <c r="H987" s="14">
        <f t="shared" si="873"/>
        <v>9809.7999999999993</v>
      </c>
      <c r="I987" s="14">
        <f t="shared" si="873"/>
        <v>9809.7999999999993</v>
      </c>
      <c r="J987" s="14">
        <f t="shared" si="873"/>
        <v>441.3</v>
      </c>
      <c r="K987" s="14">
        <f t="shared" si="873"/>
        <v>0</v>
      </c>
      <c r="L987" s="14">
        <f t="shared" si="873"/>
        <v>0</v>
      </c>
      <c r="M987" s="14">
        <f t="shared" si="846"/>
        <v>10251.099999999999</v>
      </c>
      <c r="N987" s="14">
        <f t="shared" si="847"/>
        <v>9809.7999999999993</v>
      </c>
      <c r="O987" s="14">
        <f t="shared" si="848"/>
        <v>9809.7999999999993</v>
      </c>
      <c r="P987" s="14">
        <f t="shared" si="874"/>
        <v>0</v>
      </c>
      <c r="Q987" s="2"/>
    </row>
    <row r="988" spans="1:17" ht="63" customHeight="1" x14ac:dyDescent="0.3">
      <c r="A988" s="8" t="s">
        <v>1299</v>
      </c>
      <c r="B988" s="8" t="s">
        <v>31</v>
      </c>
      <c r="C988" s="8" t="s">
        <v>31</v>
      </c>
      <c r="D988" s="8" t="s">
        <v>145</v>
      </c>
      <c r="E988" s="8"/>
      <c r="F988" s="24" t="s">
        <v>973</v>
      </c>
      <c r="G988" s="14">
        <f t="shared" ref="G988:L988" si="875">G989+G991+G993</f>
        <v>9809.7999999999993</v>
      </c>
      <c r="H988" s="14">
        <f t="shared" si="875"/>
        <v>9809.7999999999993</v>
      </c>
      <c r="I988" s="14">
        <f t="shared" si="875"/>
        <v>9809.7999999999993</v>
      </c>
      <c r="J988" s="14">
        <f t="shared" si="875"/>
        <v>441.3</v>
      </c>
      <c r="K988" s="14">
        <f t="shared" si="875"/>
        <v>0</v>
      </c>
      <c r="L988" s="14">
        <f t="shared" si="875"/>
        <v>0</v>
      </c>
      <c r="M988" s="14">
        <f t="shared" si="846"/>
        <v>10251.099999999999</v>
      </c>
      <c r="N988" s="14">
        <f t="shared" si="847"/>
        <v>9809.7999999999993</v>
      </c>
      <c r="O988" s="14">
        <f t="shared" si="848"/>
        <v>9809.7999999999993</v>
      </c>
      <c r="P988" s="14">
        <f t="shared" ref="P988" si="876">P989+P991+P993</f>
        <v>0</v>
      </c>
      <c r="Q988" s="2"/>
    </row>
    <row r="989" spans="1:17" ht="78.75" customHeight="1" x14ac:dyDescent="0.3">
      <c r="A989" s="8" t="s">
        <v>1299</v>
      </c>
      <c r="B989" s="8" t="s">
        <v>31</v>
      </c>
      <c r="C989" s="8" t="s">
        <v>31</v>
      </c>
      <c r="D989" s="8" t="s">
        <v>145</v>
      </c>
      <c r="E989" s="43" t="s">
        <v>202</v>
      </c>
      <c r="F989" s="24" t="s">
        <v>466</v>
      </c>
      <c r="G989" s="14">
        <f t="shared" ref="G989:L989" si="877">G990</f>
        <v>7422.6</v>
      </c>
      <c r="H989" s="14">
        <f t="shared" si="877"/>
        <v>7422.6</v>
      </c>
      <c r="I989" s="14">
        <f t="shared" si="877"/>
        <v>7422.6</v>
      </c>
      <c r="J989" s="14">
        <f t="shared" si="877"/>
        <v>441.3</v>
      </c>
      <c r="K989" s="14">
        <f t="shared" si="877"/>
        <v>0</v>
      </c>
      <c r="L989" s="14">
        <f t="shared" si="877"/>
        <v>0</v>
      </c>
      <c r="M989" s="14">
        <f t="shared" si="846"/>
        <v>7863.9000000000005</v>
      </c>
      <c r="N989" s="14">
        <f t="shared" si="847"/>
        <v>7422.6</v>
      </c>
      <c r="O989" s="14">
        <f t="shared" si="848"/>
        <v>7422.6</v>
      </c>
      <c r="P989" s="14">
        <f t="shared" ref="P989" si="878">P990</f>
        <v>0</v>
      </c>
      <c r="Q989" s="2"/>
    </row>
    <row r="990" spans="1:17" ht="15.75" customHeight="1" x14ac:dyDescent="0.3">
      <c r="A990" s="8" t="s">
        <v>1299</v>
      </c>
      <c r="B990" s="8" t="s">
        <v>31</v>
      </c>
      <c r="C990" s="8" t="s">
        <v>31</v>
      </c>
      <c r="D990" s="8" t="s">
        <v>145</v>
      </c>
      <c r="E990" s="8" t="s">
        <v>1308</v>
      </c>
      <c r="F990" s="24" t="s">
        <v>467</v>
      </c>
      <c r="G990" s="14">
        <v>7422.6</v>
      </c>
      <c r="H990" s="14">
        <v>7422.6</v>
      </c>
      <c r="I990" s="14">
        <v>7422.6</v>
      </c>
      <c r="J990" s="14">
        <v>441.3</v>
      </c>
      <c r="K990" s="14"/>
      <c r="L990" s="14"/>
      <c r="M990" s="14">
        <f t="shared" si="846"/>
        <v>7863.9000000000005</v>
      </c>
      <c r="N990" s="14">
        <f t="shared" si="847"/>
        <v>7422.6</v>
      </c>
      <c r="O990" s="14">
        <f t="shared" si="848"/>
        <v>7422.6</v>
      </c>
      <c r="P990" s="14"/>
      <c r="Q990" s="2"/>
    </row>
    <row r="991" spans="1:17" ht="31.5" customHeight="1" x14ac:dyDescent="0.3">
      <c r="A991" s="8" t="s">
        <v>1299</v>
      </c>
      <c r="B991" s="8" t="s">
        <v>31</v>
      </c>
      <c r="C991" s="8" t="s">
        <v>31</v>
      </c>
      <c r="D991" s="8" t="s">
        <v>145</v>
      </c>
      <c r="E991" s="43" t="s">
        <v>150</v>
      </c>
      <c r="F991" s="24" t="s">
        <v>469</v>
      </c>
      <c r="G991" s="14">
        <f t="shared" ref="G991:L991" si="879">G992</f>
        <v>2382.6999999999998</v>
      </c>
      <c r="H991" s="14">
        <f t="shared" si="879"/>
        <v>2382.6999999999998</v>
      </c>
      <c r="I991" s="14">
        <f t="shared" si="879"/>
        <v>2382.6999999999998</v>
      </c>
      <c r="J991" s="14">
        <f t="shared" si="879"/>
        <v>0</v>
      </c>
      <c r="K991" s="14">
        <f t="shared" si="879"/>
        <v>0</v>
      </c>
      <c r="L991" s="14">
        <f t="shared" si="879"/>
        <v>0</v>
      </c>
      <c r="M991" s="14">
        <f t="shared" si="846"/>
        <v>2382.6999999999998</v>
      </c>
      <c r="N991" s="14">
        <f t="shared" si="847"/>
        <v>2382.6999999999998</v>
      </c>
      <c r="O991" s="14">
        <f t="shared" si="848"/>
        <v>2382.6999999999998</v>
      </c>
      <c r="P991" s="14">
        <f t="shared" ref="P991" si="880">P992</f>
        <v>0</v>
      </c>
      <c r="Q991" s="2"/>
    </row>
    <row r="992" spans="1:17" ht="31.5" customHeight="1" x14ac:dyDescent="0.3">
      <c r="A992" s="8" t="s">
        <v>1299</v>
      </c>
      <c r="B992" s="8" t="s">
        <v>31</v>
      </c>
      <c r="C992" s="8" t="s">
        <v>31</v>
      </c>
      <c r="D992" s="8" t="s">
        <v>145</v>
      </c>
      <c r="E992" s="8" t="s">
        <v>1074</v>
      </c>
      <c r="F992" s="24" t="s">
        <v>470</v>
      </c>
      <c r="G992" s="14">
        <v>2382.6999999999998</v>
      </c>
      <c r="H992" s="14">
        <v>2382.6999999999998</v>
      </c>
      <c r="I992" s="14">
        <v>2382.6999999999998</v>
      </c>
      <c r="J992" s="14"/>
      <c r="K992" s="14"/>
      <c r="L992" s="14"/>
      <c r="M992" s="14">
        <f t="shared" si="846"/>
        <v>2382.6999999999998</v>
      </c>
      <c r="N992" s="14">
        <f t="shared" si="847"/>
        <v>2382.6999999999998</v>
      </c>
      <c r="O992" s="14">
        <f t="shared" si="848"/>
        <v>2382.6999999999998</v>
      </c>
      <c r="P992" s="14"/>
      <c r="Q992" s="2"/>
    </row>
    <row r="993" spans="1:17" ht="15.75" customHeight="1" x14ac:dyDescent="0.3">
      <c r="A993" s="8" t="s">
        <v>1299</v>
      </c>
      <c r="B993" s="8" t="s">
        <v>31</v>
      </c>
      <c r="C993" s="8" t="s">
        <v>31</v>
      </c>
      <c r="D993" s="8" t="s">
        <v>145</v>
      </c>
      <c r="E993" s="43" t="s">
        <v>236</v>
      </c>
      <c r="F993" s="24" t="s">
        <v>482</v>
      </c>
      <c r="G993" s="14">
        <f t="shared" ref="G993:L993" si="881">G994</f>
        <v>4.5</v>
      </c>
      <c r="H993" s="14">
        <f t="shared" si="881"/>
        <v>4.5</v>
      </c>
      <c r="I993" s="14">
        <f t="shared" si="881"/>
        <v>4.5</v>
      </c>
      <c r="J993" s="14">
        <f t="shared" si="881"/>
        <v>0</v>
      </c>
      <c r="K993" s="14">
        <f t="shared" si="881"/>
        <v>0</v>
      </c>
      <c r="L993" s="14">
        <f t="shared" si="881"/>
        <v>0</v>
      </c>
      <c r="M993" s="14">
        <f t="shared" si="846"/>
        <v>4.5</v>
      </c>
      <c r="N993" s="14">
        <f t="shared" si="847"/>
        <v>4.5</v>
      </c>
      <c r="O993" s="14">
        <f t="shared" si="848"/>
        <v>4.5</v>
      </c>
      <c r="P993" s="14">
        <f t="shared" ref="P993" si="882">P994</f>
        <v>0</v>
      </c>
      <c r="Q993" s="2"/>
    </row>
    <row r="994" spans="1:17" ht="15.75" customHeight="1" x14ac:dyDescent="0.3">
      <c r="A994" s="8" t="s">
        <v>1299</v>
      </c>
      <c r="B994" s="8" t="s">
        <v>31</v>
      </c>
      <c r="C994" s="8" t="s">
        <v>31</v>
      </c>
      <c r="D994" s="8" t="s">
        <v>145</v>
      </c>
      <c r="E994" s="43" t="s">
        <v>1318</v>
      </c>
      <c r="F994" s="24" t="s">
        <v>484</v>
      </c>
      <c r="G994" s="14">
        <v>4.5</v>
      </c>
      <c r="H994" s="14">
        <v>4.5</v>
      </c>
      <c r="I994" s="14">
        <v>4.5</v>
      </c>
      <c r="J994" s="14"/>
      <c r="K994" s="14"/>
      <c r="L994" s="14"/>
      <c r="M994" s="14">
        <f t="shared" si="846"/>
        <v>4.5</v>
      </c>
      <c r="N994" s="14">
        <f t="shared" si="847"/>
        <v>4.5</v>
      </c>
      <c r="O994" s="14">
        <f t="shared" si="848"/>
        <v>4.5</v>
      </c>
      <c r="P994" s="14"/>
      <c r="Q994" s="2"/>
    </row>
    <row r="995" spans="1:17" s="3" customFormat="1" ht="15.75" customHeight="1" x14ac:dyDescent="0.3">
      <c r="A995" s="10" t="s">
        <v>1299</v>
      </c>
      <c r="B995" s="10" t="s">
        <v>19</v>
      </c>
      <c r="C995" s="10"/>
      <c r="D995" s="10"/>
      <c r="E995" s="10"/>
      <c r="F995" s="5" t="s">
        <v>34</v>
      </c>
      <c r="G995" s="15">
        <f t="shared" ref="G995:L997" si="883">G996</f>
        <v>698.1</v>
      </c>
      <c r="H995" s="15">
        <f t="shared" si="883"/>
        <v>696.5</v>
      </c>
      <c r="I995" s="15">
        <f t="shared" si="883"/>
        <v>962.8</v>
      </c>
      <c r="J995" s="15">
        <f t="shared" si="883"/>
        <v>0</v>
      </c>
      <c r="K995" s="15">
        <f t="shared" si="883"/>
        <v>0</v>
      </c>
      <c r="L995" s="15">
        <f t="shared" si="883"/>
        <v>0</v>
      </c>
      <c r="M995" s="15">
        <f t="shared" si="846"/>
        <v>698.1</v>
      </c>
      <c r="N995" s="15">
        <f t="shared" si="847"/>
        <v>696.5</v>
      </c>
      <c r="O995" s="15">
        <f t="shared" si="848"/>
        <v>962.8</v>
      </c>
      <c r="P995" s="15">
        <f t="shared" ref="P995:P997" si="884">P996</f>
        <v>0</v>
      </c>
    </row>
    <row r="996" spans="1:17" s="9" customFormat="1" ht="31.5" customHeight="1" x14ac:dyDescent="0.3">
      <c r="A996" s="11" t="s">
        <v>1299</v>
      </c>
      <c r="B996" s="11" t="s">
        <v>19</v>
      </c>
      <c r="C996" s="11" t="s">
        <v>30</v>
      </c>
      <c r="D996" s="11"/>
      <c r="E996" s="11"/>
      <c r="F996" s="7" t="s">
        <v>35</v>
      </c>
      <c r="G996" s="16">
        <f t="shared" si="883"/>
        <v>698.1</v>
      </c>
      <c r="H996" s="16">
        <f t="shared" si="883"/>
        <v>696.5</v>
      </c>
      <c r="I996" s="16">
        <f t="shared" si="883"/>
        <v>962.8</v>
      </c>
      <c r="J996" s="16">
        <f t="shared" si="883"/>
        <v>0</v>
      </c>
      <c r="K996" s="16">
        <f t="shared" si="883"/>
        <v>0</v>
      </c>
      <c r="L996" s="16">
        <f t="shared" si="883"/>
        <v>0</v>
      </c>
      <c r="M996" s="16">
        <f t="shared" si="846"/>
        <v>698.1</v>
      </c>
      <c r="N996" s="16">
        <f t="shared" si="847"/>
        <v>696.5</v>
      </c>
      <c r="O996" s="16">
        <f t="shared" si="848"/>
        <v>962.8</v>
      </c>
      <c r="P996" s="16">
        <f t="shared" si="884"/>
        <v>0</v>
      </c>
    </row>
    <row r="997" spans="1:17" ht="31.5" customHeight="1" x14ac:dyDescent="0.3">
      <c r="A997" s="8" t="s">
        <v>1299</v>
      </c>
      <c r="B997" s="8" t="s">
        <v>19</v>
      </c>
      <c r="C997" s="8" t="s">
        <v>30</v>
      </c>
      <c r="D997" s="8" t="s">
        <v>146</v>
      </c>
      <c r="E997" s="8"/>
      <c r="F997" s="24" t="s">
        <v>623</v>
      </c>
      <c r="G997" s="14">
        <f t="shared" si="883"/>
        <v>698.1</v>
      </c>
      <c r="H997" s="14">
        <f t="shared" si="883"/>
        <v>696.5</v>
      </c>
      <c r="I997" s="14">
        <f t="shared" si="883"/>
        <v>962.8</v>
      </c>
      <c r="J997" s="14">
        <f t="shared" si="883"/>
        <v>0</v>
      </c>
      <c r="K997" s="14">
        <f t="shared" si="883"/>
        <v>0</v>
      </c>
      <c r="L997" s="14">
        <f t="shared" si="883"/>
        <v>0</v>
      </c>
      <c r="M997" s="14">
        <f t="shared" si="846"/>
        <v>698.1</v>
      </c>
      <c r="N997" s="14">
        <f t="shared" si="847"/>
        <v>696.5</v>
      </c>
      <c r="O997" s="14">
        <f t="shared" si="848"/>
        <v>962.8</v>
      </c>
      <c r="P997" s="14">
        <f t="shared" si="884"/>
        <v>0</v>
      </c>
      <c r="Q997" s="2"/>
    </row>
    <row r="998" spans="1:17" ht="31.5" customHeight="1" x14ac:dyDescent="0.3">
      <c r="A998" s="8" t="s">
        <v>1299</v>
      </c>
      <c r="B998" s="8" t="s">
        <v>19</v>
      </c>
      <c r="C998" s="8" t="s">
        <v>30</v>
      </c>
      <c r="D998" s="8" t="s">
        <v>149</v>
      </c>
      <c r="E998" s="8"/>
      <c r="F998" s="24" t="s">
        <v>873</v>
      </c>
      <c r="G998" s="14">
        <f t="shared" ref="G998:L998" si="885">G999+G1003</f>
        <v>698.1</v>
      </c>
      <c r="H998" s="14">
        <f t="shared" si="885"/>
        <v>696.5</v>
      </c>
      <c r="I998" s="14">
        <f t="shared" si="885"/>
        <v>962.8</v>
      </c>
      <c r="J998" s="14">
        <f t="shared" si="885"/>
        <v>0</v>
      </c>
      <c r="K998" s="14">
        <f t="shared" si="885"/>
        <v>0</v>
      </c>
      <c r="L998" s="14">
        <f t="shared" si="885"/>
        <v>0</v>
      </c>
      <c r="M998" s="14">
        <f t="shared" si="846"/>
        <v>698.1</v>
      </c>
      <c r="N998" s="14">
        <f t="shared" si="847"/>
        <v>696.5</v>
      </c>
      <c r="O998" s="14">
        <f t="shared" si="848"/>
        <v>962.8</v>
      </c>
      <c r="P998" s="14">
        <f t="shared" ref="P998" si="886">P999+P1003</f>
        <v>0</v>
      </c>
      <c r="Q998" s="2"/>
    </row>
    <row r="999" spans="1:17" ht="47.25" hidden="1" x14ac:dyDescent="0.25">
      <c r="A999" s="8" t="s">
        <v>1299</v>
      </c>
      <c r="B999" s="8" t="s">
        <v>19</v>
      </c>
      <c r="C999" s="8" t="s">
        <v>30</v>
      </c>
      <c r="D999" s="8" t="s">
        <v>147</v>
      </c>
      <c r="E999" s="8"/>
      <c r="F999" s="24" t="s">
        <v>624</v>
      </c>
      <c r="G999" s="14">
        <f t="shared" ref="G999:L1001" si="887">G1000</f>
        <v>0</v>
      </c>
      <c r="H999" s="14">
        <f t="shared" si="887"/>
        <v>0</v>
      </c>
      <c r="I999" s="14">
        <f t="shared" si="887"/>
        <v>265.5</v>
      </c>
      <c r="J999" s="14">
        <f t="shared" si="887"/>
        <v>0</v>
      </c>
      <c r="K999" s="14">
        <f t="shared" si="887"/>
        <v>0</v>
      </c>
      <c r="L999" s="14">
        <f t="shared" si="887"/>
        <v>0</v>
      </c>
      <c r="M999" s="14">
        <f t="shared" si="846"/>
        <v>0</v>
      </c>
      <c r="N999" s="14">
        <f t="shared" si="847"/>
        <v>0</v>
      </c>
      <c r="O999" s="14">
        <f t="shared" si="848"/>
        <v>265.5</v>
      </c>
      <c r="P999" s="14">
        <f t="shared" ref="P999:P1001" si="888">P1000</f>
        <v>0</v>
      </c>
      <c r="Q999" s="3">
        <v>0</v>
      </c>
    </row>
    <row r="1000" spans="1:17" ht="31.5" hidden="1" customHeight="1" x14ac:dyDescent="0.25">
      <c r="A1000" s="8" t="s">
        <v>1299</v>
      </c>
      <c r="B1000" s="8" t="s">
        <v>19</v>
      </c>
      <c r="C1000" s="8" t="s">
        <v>30</v>
      </c>
      <c r="D1000" s="8" t="s">
        <v>148</v>
      </c>
      <c r="E1000" s="8"/>
      <c r="F1000" s="24" t="s">
        <v>701</v>
      </c>
      <c r="G1000" s="14">
        <f t="shared" si="887"/>
        <v>0</v>
      </c>
      <c r="H1000" s="14">
        <f t="shared" si="887"/>
        <v>0</v>
      </c>
      <c r="I1000" s="14">
        <f t="shared" si="887"/>
        <v>265.5</v>
      </c>
      <c r="J1000" s="14">
        <f t="shared" si="887"/>
        <v>0</v>
      </c>
      <c r="K1000" s="14">
        <f t="shared" si="887"/>
        <v>0</v>
      </c>
      <c r="L1000" s="14">
        <f t="shared" si="887"/>
        <v>0</v>
      </c>
      <c r="M1000" s="14">
        <f t="shared" si="846"/>
        <v>0</v>
      </c>
      <c r="N1000" s="14">
        <f t="shared" si="847"/>
        <v>0</v>
      </c>
      <c r="O1000" s="14">
        <f t="shared" si="848"/>
        <v>265.5</v>
      </c>
      <c r="P1000" s="14">
        <f t="shared" si="888"/>
        <v>0</v>
      </c>
      <c r="Q1000" s="3">
        <v>0</v>
      </c>
    </row>
    <row r="1001" spans="1:17" ht="31.5" hidden="1" customHeight="1" x14ac:dyDescent="0.25">
      <c r="A1001" s="8" t="s">
        <v>1299</v>
      </c>
      <c r="B1001" s="8" t="s">
        <v>19</v>
      </c>
      <c r="C1001" s="8" t="s">
        <v>30</v>
      </c>
      <c r="D1001" s="8" t="s">
        <v>148</v>
      </c>
      <c r="E1001" s="43" t="s">
        <v>150</v>
      </c>
      <c r="F1001" s="24" t="s">
        <v>469</v>
      </c>
      <c r="G1001" s="14">
        <f t="shared" si="887"/>
        <v>0</v>
      </c>
      <c r="H1001" s="14">
        <f t="shared" si="887"/>
        <v>0</v>
      </c>
      <c r="I1001" s="14">
        <f t="shared" si="887"/>
        <v>265.5</v>
      </c>
      <c r="J1001" s="14">
        <f t="shared" si="887"/>
        <v>0</v>
      </c>
      <c r="K1001" s="14">
        <f t="shared" si="887"/>
        <v>0</v>
      </c>
      <c r="L1001" s="14">
        <f t="shared" si="887"/>
        <v>0</v>
      </c>
      <c r="M1001" s="14">
        <f t="shared" si="846"/>
        <v>0</v>
      </c>
      <c r="N1001" s="14">
        <f t="shared" si="847"/>
        <v>0</v>
      </c>
      <c r="O1001" s="14">
        <f t="shared" si="848"/>
        <v>265.5</v>
      </c>
      <c r="P1001" s="14">
        <f t="shared" si="888"/>
        <v>0</v>
      </c>
      <c r="Q1001" s="3">
        <v>0</v>
      </c>
    </row>
    <row r="1002" spans="1:17" ht="31.5" hidden="1" customHeight="1" x14ac:dyDescent="0.25">
      <c r="A1002" s="8" t="s">
        <v>1299</v>
      </c>
      <c r="B1002" s="8" t="s">
        <v>19</v>
      </c>
      <c r="C1002" s="8" t="s">
        <v>30</v>
      </c>
      <c r="D1002" s="8" t="s">
        <v>148</v>
      </c>
      <c r="E1002" s="8" t="s">
        <v>1074</v>
      </c>
      <c r="F1002" s="24" t="s">
        <v>470</v>
      </c>
      <c r="G1002" s="14"/>
      <c r="H1002" s="14"/>
      <c r="I1002" s="14">
        <v>265.5</v>
      </c>
      <c r="J1002" s="14"/>
      <c r="K1002" s="14"/>
      <c r="L1002" s="14"/>
      <c r="M1002" s="14">
        <f t="shared" si="846"/>
        <v>0</v>
      </c>
      <c r="N1002" s="14">
        <f t="shared" si="847"/>
        <v>0</v>
      </c>
      <c r="O1002" s="14">
        <f t="shared" si="848"/>
        <v>265.5</v>
      </c>
      <c r="P1002" s="14"/>
      <c r="Q1002" s="3">
        <v>0</v>
      </c>
    </row>
    <row r="1003" spans="1:17" ht="31.2" x14ac:dyDescent="0.3">
      <c r="A1003" s="8" t="s">
        <v>1299</v>
      </c>
      <c r="B1003" s="8" t="s">
        <v>19</v>
      </c>
      <c r="C1003" s="8" t="s">
        <v>30</v>
      </c>
      <c r="D1003" s="8" t="s">
        <v>897</v>
      </c>
      <c r="E1003" s="8"/>
      <c r="F1003" s="24" t="s">
        <v>1336</v>
      </c>
      <c r="G1003" s="14">
        <f t="shared" ref="G1003:L1005" si="889">G1004</f>
        <v>698.1</v>
      </c>
      <c r="H1003" s="14">
        <f t="shared" si="889"/>
        <v>696.5</v>
      </c>
      <c r="I1003" s="14">
        <f t="shared" si="889"/>
        <v>697.3</v>
      </c>
      <c r="J1003" s="14">
        <f t="shared" si="889"/>
        <v>0</v>
      </c>
      <c r="K1003" s="14">
        <f t="shared" si="889"/>
        <v>0</v>
      </c>
      <c r="L1003" s="14">
        <f t="shared" si="889"/>
        <v>0</v>
      </c>
      <c r="M1003" s="14">
        <f t="shared" si="846"/>
        <v>698.1</v>
      </c>
      <c r="N1003" s="14">
        <f t="shared" si="847"/>
        <v>696.5</v>
      </c>
      <c r="O1003" s="14">
        <f t="shared" si="848"/>
        <v>697.3</v>
      </c>
      <c r="P1003" s="14">
        <f t="shared" ref="P1003:P1005" si="890">P1004</f>
        <v>0</v>
      </c>
      <c r="Q1003" s="2"/>
    </row>
    <row r="1004" spans="1:17" x14ac:dyDescent="0.3">
      <c r="A1004" s="8" t="s">
        <v>1299</v>
      </c>
      <c r="B1004" s="8" t="s">
        <v>19</v>
      </c>
      <c r="C1004" s="8" t="s">
        <v>30</v>
      </c>
      <c r="D1004" s="8" t="s">
        <v>898</v>
      </c>
      <c r="E1004" s="8"/>
      <c r="F1004" s="24" t="s">
        <v>899</v>
      </c>
      <c r="G1004" s="14">
        <f t="shared" si="889"/>
        <v>698.1</v>
      </c>
      <c r="H1004" s="14">
        <f t="shared" si="889"/>
        <v>696.5</v>
      </c>
      <c r="I1004" s="14">
        <f t="shared" si="889"/>
        <v>697.3</v>
      </c>
      <c r="J1004" s="14">
        <f t="shared" si="889"/>
        <v>0</v>
      </c>
      <c r="K1004" s="14">
        <f t="shared" si="889"/>
        <v>0</v>
      </c>
      <c r="L1004" s="14">
        <f t="shared" si="889"/>
        <v>0</v>
      </c>
      <c r="M1004" s="14">
        <f t="shared" si="846"/>
        <v>698.1</v>
      </c>
      <c r="N1004" s="14">
        <f t="shared" si="847"/>
        <v>696.5</v>
      </c>
      <c r="O1004" s="14">
        <f t="shared" si="848"/>
        <v>697.3</v>
      </c>
      <c r="P1004" s="14">
        <f t="shared" si="890"/>
        <v>0</v>
      </c>
      <c r="Q1004" s="2"/>
    </row>
    <row r="1005" spans="1:17" ht="31.2" x14ac:dyDescent="0.3">
      <c r="A1005" s="8" t="s">
        <v>1299</v>
      </c>
      <c r="B1005" s="8" t="s">
        <v>19</v>
      </c>
      <c r="C1005" s="8" t="s">
        <v>30</v>
      </c>
      <c r="D1005" s="8" t="s">
        <v>898</v>
      </c>
      <c r="E1005" s="43" t="s">
        <v>150</v>
      </c>
      <c r="F1005" s="24" t="s">
        <v>469</v>
      </c>
      <c r="G1005" s="14">
        <f t="shared" si="889"/>
        <v>698.1</v>
      </c>
      <c r="H1005" s="14">
        <f t="shared" si="889"/>
        <v>696.5</v>
      </c>
      <c r="I1005" s="14">
        <f t="shared" si="889"/>
        <v>697.3</v>
      </c>
      <c r="J1005" s="14">
        <f t="shared" si="889"/>
        <v>0</v>
      </c>
      <c r="K1005" s="14">
        <f t="shared" si="889"/>
        <v>0</v>
      </c>
      <c r="L1005" s="14">
        <f t="shared" si="889"/>
        <v>0</v>
      </c>
      <c r="M1005" s="14">
        <f t="shared" ref="M1005:M1068" si="891">G1005+J1005</f>
        <v>698.1</v>
      </c>
      <c r="N1005" s="14">
        <f t="shared" ref="N1005:N1068" si="892">H1005+K1005</f>
        <v>696.5</v>
      </c>
      <c r="O1005" s="14">
        <f t="shared" ref="O1005:O1068" si="893">I1005+L1005</f>
        <v>697.3</v>
      </c>
      <c r="P1005" s="14">
        <f t="shared" si="890"/>
        <v>0</v>
      </c>
      <c r="Q1005" s="2"/>
    </row>
    <row r="1006" spans="1:17" ht="31.2" x14ac:dyDescent="0.3">
      <c r="A1006" s="8" t="s">
        <v>1299</v>
      </c>
      <c r="B1006" s="8" t="s">
        <v>19</v>
      </c>
      <c r="C1006" s="8" t="s">
        <v>30</v>
      </c>
      <c r="D1006" s="8" t="s">
        <v>898</v>
      </c>
      <c r="E1006" s="8" t="s">
        <v>1074</v>
      </c>
      <c r="F1006" s="24" t="s">
        <v>470</v>
      </c>
      <c r="G1006" s="14">
        <v>698.1</v>
      </c>
      <c r="H1006" s="14">
        <v>696.5</v>
      </c>
      <c r="I1006" s="14">
        <v>697.3</v>
      </c>
      <c r="J1006" s="14"/>
      <c r="K1006" s="14"/>
      <c r="L1006" s="14"/>
      <c r="M1006" s="14">
        <f t="shared" si="891"/>
        <v>698.1</v>
      </c>
      <c r="N1006" s="14">
        <f t="shared" si="892"/>
        <v>696.5</v>
      </c>
      <c r="O1006" s="14">
        <f t="shared" si="893"/>
        <v>697.3</v>
      </c>
      <c r="P1006" s="14"/>
      <c r="Q1006" s="2"/>
    </row>
    <row r="1007" spans="1:17" s="3" customFormat="1" ht="15.75" customHeight="1" x14ac:dyDescent="0.3">
      <c r="A1007" s="10" t="s">
        <v>1299</v>
      </c>
      <c r="B1007" s="10" t="s">
        <v>12</v>
      </c>
      <c r="C1007" s="10"/>
      <c r="D1007" s="10"/>
      <c r="E1007" s="10"/>
      <c r="F1007" s="5" t="s">
        <v>16</v>
      </c>
      <c r="G1007" s="15">
        <f t="shared" ref="G1007:L1013" si="894">G1008</f>
        <v>480.8</v>
      </c>
      <c r="H1007" s="15">
        <f t="shared" si="894"/>
        <v>480.8</v>
      </c>
      <c r="I1007" s="15">
        <f t="shared" si="894"/>
        <v>480.8</v>
      </c>
      <c r="J1007" s="15">
        <f t="shared" si="894"/>
        <v>0</v>
      </c>
      <c r="K1007" s="15">
        <f t="shared" si="894"/>
        <v>0</v>
      </c>
      <c r="L1007" s="15">
        <f t="shared" si="894"/>
        <v>0</v>
      </c>
      <c r="M1007" s="15">
        <f t="shared" si="891"/>
        <v>480.8</v>
      </c>
      <c r="N1007" s="15">
        <f t="shared" si="892"/>
        <v>480.8</v>
      </c>
      <c r="O1007" s="15">
        <f t="shared" si="893"/>
        <v>480.8</v>
      </c>
      <c r="P1007" s="15">
        <f t="shared" ref="P1007:P1009" si="895">P1008</f>
        <v>0</v>
      </c>
    </row>
    <row r="1008" spans="1:17" s="9" customFormat="1" ht="15.75" customHeight="1" x14ac:dyDescent="0.3">
      <c r="A1008" s="11" t="s">
        <v>1299</v>
      </c>
      <c r="B1008" s="11" t="s">
        <v>12</v>
      </c>
      <c r="C1008" s="11" t="s">
        <v>12</v>
      </c>
      <c r="D1008" s="11"/>
      <c r="E1008" s="11"/>
      <c r="F1008" s="7" t="s">
        <v>896</v>
      </c>
      <c r="G1008" s="16">
        <f t="shared" si="894"/>
        <v>480.8</v>
      </c>
      <c r="H1008" s="16">
        <f t="shared" si="894"/>
        <v>480.8</v>
      </c>
      <c r="I1008" s="16">
        <f t="shared" si="894"/>
        <v>480.8</v>
      </c>
      <c r="J1008" s="16">
        <f t="shared" si="894"/>
        <v>0</v>
      </c>
      <c r="K1008" s="16">
        <f t="shared" si="894"/>
        <v>0</v>
      </c>
      <c r="L1008" s="16">
        <f t="shared" si="894"/>
        <v>0</v>
      </c>
      <c r="M1008" s="16">
        <f t="shared" si="891"/>
        <v>480.8</v>
      </c>
      <c r="N1008" s="16">
        <f t="shared" si="892"/>
        <v>480.8</v>
      </c>
      <c r="O1008" s="16">
        <f t="shared" si="893"/>
        <v>480.8</v>
      </c>
      <c r="P1008" s="16">
        <f t="shared" si="895"/>
        <v>0</v>
      </c>
    </row>
    <row r="1009" spans="1:17" ht="32.25" customHeight="1" x14ac:dyDescent="0.3">
      <c r="A1009" s="8" t="s">
        <v>1299</v>
      </c>
      <c r="B1009" s="8" t="s">
        <v>12</v>
      </c>
      <c r="C1009" s="8" t="s">
        <v>12</v>
      </c>
      <c r="D1009" s="8" t="s">
        <v>160</v>
      </c>
      <c r="E1009" s="8"/>
      <c r="F1009" s="13" t="s">
        <v>523</v>
      </c>
      <c r="G1009" s="14">
        <f>G1010</f>
        <v>480.8</v>
      </c>
      <c r="H1009" s="14">
        <f t="shared" si="894"/>
        <v>480.8</v>
      </c>
      <c r="I1009" s="14">
        <f t="shared" si="894"/>
        <v>480.8</v>
      </c>
      <c r="J1009" s="14">
        <f t="shared" si="894"/>
        <v>0</v>
      </c>
      <c r="K1009" s="14">
        <f t="shared" si="894"/>
        <v>0</v>
      </c>
      <c r="L1009" s="14">
        <f t="shared" si="894"/>
        <v>0</v>
      </c>
      <c r="M1009" s="14">
        <f t="shared" si="891"/>
        <v>480.8</v>
      </c>
      <c r="N1009" s="14">
        <f t="shared" si="892"/>
        <v>480.8</v>
      </c>
      <c r="O1009" s="14">
        <f t="shared" si="893"/>
        <v>480.8</v>
      </c>
      <c r="P1009" s="14">
        <f t="shared" si="895"/>
        <v>0</v>
      </c>
      <c r="Q1009" s="2"/>
    </row>
    <row r="1010" spans="1:17" ht="46.8" x14ac:dyDescent="0.3">
      <c r="A1010" s="8" t="s">
        <v>1299</v>
      </c>
      <c r="B1010" s="8" t="s">
        <v>12</v>
      </c>
      <c r="C1010" s="8" t="s">
        <v>12</v>
      </c>
      <c r="D1010" s="8" t="s">
        <v>723</v>
      </c>
      <c r="E1010" s="8"/>
      <c r="F1010" s="24" t="s">
        <v>977</v>
      </c>
      <c r="G1010" s="14">
        <f t="shared" ref="G1010:I1013" si="896">G1011</f>
        <v>480.8</v>
      </c>
      <c r="H1010" s="14">
        <f t="shared" si="896"/>
        <v>480.8</v>
      </c>
      <c r="I1010" s="14">
        <f t="shared" si="896"/>
        <v>480.8</v>
      </c>
      <c r="J1010" s="14">
        <f t="shared" si="894"/>
        <v>0</v>
      </c>
      <c r="K1010" s="14">
        <f t="shared" si="894"/>
        <v>0</v>
      </c>
      <c r="L1010" s="14">
        <f t="shared" si="894"/>
        <v>0</v>
      </c>
      <c r="M1010" s="14">
        <f t="shared" si="891"/>
        <v>480.8</v>
      </c>
      <c r="N1010" s="14">
        <f t="shared" si="892"/>
        <v>480.8</v>
      </c>
      <c r="O1010" s="14">
        <f t="shared" si="893"/>
        <v>480.8</v>
      </c>
      <c r="P1010" s="14">
        <f t="shared" ref="P1010:P1013" si="897">P1011</f>
        <v>0</v>
      </c>
      <c r="Q1010" s="2"/>
    </row>
    <row r="1011" spans="1:17" ht="31.2" x14ac:dyDescent="0.3">
      <c r="A1011" s="8" t="s">
        <v>1299</v>
      </c>
      <c r="B1011" s="8" t="s">
        <v>12</v>
      </c>
      <c r="C1011" s="8" t="s">
        <v>12</v>
      </c>
      <c r="D1011" s="8" t="s">
        <v>724</v>
      </c>
      <c r="E1011" s="8"/>
      <c r="F1011" s="24" t="s">
        <v>978</v>
      </c>
      <c r="G1011" s="14">
        <f t="shared" si="896"/>
        <v>480.8</v>
      </c>
      <c r="H1011" s="14">
        <f t="shared" si="896"/>
        <v>480.8</v>
      </c>
      <c r="I1011" s="14">
        <f t="shared" si="896"/>
        <v>480.8</v>
      </c>
      <c r="J1011" s="14">
        <f t="shared" si="894"/>
        <v>0</v>
      </c>
      <c r="K1011" s="14">
        <f t="shared" si="894"/>
        <v>0</v>
      </c>
      <c r="L1011" s="14">
        <f t="shared" si="894"/>
        <v>0</v>
      </c>
      <c r="M1011" s="14">
        <f t="shared" si="891"/>
        <v>480.8</v>
      </c>
      <c r="N1011" s="14">
        <f t="shared" si="892"/>
        <v>480.8</v>
      </c>
      <c r="O1011" s="14">
        <f t="shared" si="893"/>
        <v>480.8</v>
      </c>
      <c r="P1011" s="14">
        <f t="shared" si="897"/>
        <v>0</v>
      </c>
      <c r="Q1011" s="2"/>
    </row>
    <row r="1012" spans="1:17" ht="62.4" x14ac:dyDescent="0.3">
      <c r="A1012" s="8" t="s">
        <v>1299</v>
      </c>
      <c r="B1012" s="8" t="s">
        <v>12</v>
      </c>
      <c r="C1012" s="8" t="s">
        <v>12</v>
      </c>
      <c r="D1012" s="8" t="s">
        <v>726</v>
      </c>
      <c r="E1012" s="8"/>
      <c r="F1012" s="18" t="s">
        <v>1145</v>
      </c>
      <c r="G1012" s="14">
        <f t="shared" si="896"/>
        <v>480.8</v>
      </c>
      <c r="H1012" s="14">
        <f t="shared" si="896"/>
        <v>480.8</v>
      </c>
      <c r="I1012" s="14">
        <f t="shared" si="896"/>
        <v>480.8</v>
      </c>
      <c r="J1012" s="14">
        <f t="shared" si="894"/>
        <v>0</v>
      </c>
      <c r="K1012" s="14">
        <f t="shared" si="894"/>
        <v>0</v>
      </c>
      <c r="L1012" s="14">
        <f t="shared" si="894"/>
        <v>0</v>
      </c>
      <c r="M1012" s="14">
        <f t="shared" si="891"/>
        <v>480.8</v>
      </c>
      <c r="N1012" s="14">
        <f t="shared" si="892"/>
        <v>480.8</v>
      </c>
      <c r="O1012" s="14">
        <f t="shared" si="893"/>
        <v>480.8</v>
      </c>
      <c r="P1012" s="14">
        <f t="shared" si="897"/>
        <v>0</v>
      </c>
      <c r="Q1012" s="2"/>
    </row>
    <row r="1013" spans="1:17" ht="31.2" x14ac:dyDescent="0.3">
      <c r="A1013" s="8" t="s">
        <v>1299</v>
      </c>
      <c r="B1013" s="8" t="s">
        <v>12</v>
      </c>
      <c r="C1013" s="8" t="s">
        <v>12</v>
      </c>
      <c r="D1013" s="8" t="s">
        <v>726</v>
      </c>
      <c r="E1013" s="43" t="s">
        <v>172</v>
      </c>
      <c r="F1013" s="24" t="s">
        <v>479</v>
      </c>
      <c r="G1013" s="14">
        <f t="shared" si="896"/>
        <v>480.8</v>
      </c>
      <c r="H1013" s="14">
        <f t="shared" si="896"/>
        <v>480.8</v>
      </c>
      <c r="I1013" s="14">
        <f t="shared" si="896"/>
        <v>480.8</v>
      </c>
      <c r="J1013" s="14">
        <f t="shared" si="894"/>
        <v>0</v>
      </c>
      <c r="K1013" s="14">
        <f t="shared" si="894"/>
        <v>0</v>
      </c>
      <c r="L1013" s="14">
        <f t="shared" si="894"/>
        <v>0</v>
      </c>
      <c r="M1013" s="14">
        <f t="shared" si="891"/>
        <v>480.8</v>
      </c>
      <c r="N1013" s="14">
        <f t="shared" si="892"/>
        <v>480.8</v>
      </c>
      <c r="O1013" s="14">
        <f t="shared" si="893"/>
        <v>480.8</v>
      </c>
      <c r="P1013" s="14">
        <f t="shared" si="897"/>
        <v>0</v>
      </c>
      <c r="Q1013" s="2"/>
    </row>
    <row r="1014" spans="1:17" ht="46.8" x14ac:dyDescent="0.3">
      <c r="A1014" s="8" t="s">
        <v>1299</v>
      </c>
      <c r="B1014" s="8" t="s">
        <v>12</v>
      </c>
      <c r="C1014" s="8" t="s">
        <v>12</v>
      </c>
      <c r="D1014" s="8" t="s">
        <v>726</v>
      </c>
      <c r="E1014" s="43" t="s">
        <v>1124</v>
      </c>
      <c r="F1014" s="24" t="s">
        <v>481</v>
      </c>
      <c r="G1014" s="14">
        <v>480.8</v>
      </c>
      <c r="H1014" s="14">
        <v>480.8</v>
      </c>
      <c r="I1014" s="14">
        <v>480.8</v>
      </c>
      <c r="J1014" s="14"/>
      <c r="K1014" s="14"/>
      <c r="L1014" s="14"/>
      <c r="M1014" s="14">
        <f t="shared" si="891"/>
        <v>480.8</v>
      </c>
      <c r="N1014" s="14">
        <f t="shared" si="892"/>
        <v>480.8</v>
      </c>
      <c r="O1014" s="14">
        <f t="shared" si="893"/>
        <v>480.8</v>
      </c>
      <c r="P1014" s="14"/>
      <c r="Q1014" s="2"/>
    </row>
    <row r="1015" spans="1:17" s="3" customFormat="1" ht="15.75" customHeight="1" x14ac:dyDescent="0.3">
      <c r="A1015" s="10" t="s">
        <v>1299</v>
      </c>
      <c r="B1015" s="10" t="s">
        <v>42</v>
      </c>
      <c r="C1015" s="10"/>
      <c r="D1015" s="10"/>
      <c r="E1015" s="10"/>
      <c r="F1015" s="5" t="s">
        <v>45</v>
      </c>
      <c r="G1015" s="15">
        <f t="shared" ref="G1015:L1016" si="898">G1016</f>
        <v>182.8</v>
      </c>
      <c r="H1015" s="15">
        <f t="shared" si="898"/>
        <v>157.80000000000001</v>
      </c>
      <c r="I1015" s="15">
        <f t="shared" si="898"/>
        <v>157.80000000000001</v>
      </c>
      <c r="J1015" s="15">
        <f t="shared" si="898"/>
        <v>0</v>
      </c>
      <c r="K1015" s="15">
        <f t="shared" si="898"/>
        <v>0</v>
      </c>
      <c r="L1015" s="15">
        <f t="shared" si="898"/>
        <v>0</v>
      </c>
      <c r="M1015" s="15">
        <f t="shared" si="891"/>
        <v>182.8</v>
      </c>
      <c r="N1015" s="15">
        <f t="shared" si="892"/>
        <v>157.80000000000001</v>
      </c>
      <c r="O1015" s="15">
        <f t="shared" si="893"/>
        <v>157.80000000000001</v>
      </c>
      <c r="P1015" s="15">
        <f t="shared" ref="P1015:P1016" si="899">P1016</f>
        <v>0</v>
      </c>
    </row>
    <row r="1016" spans="1:17" s="9" customFormat="1" ht="15.75" customHeight="1" x14ac:dyDescent="0.3">
      <c r="A1016" s="11" t="s">
        <v>1299</v>
      </c>
      <c r="B1016" s="11" t="s">
        <v>42</v>
      </c>
      <c r="C1016" s="11" t="s">
        <v>9</v>
      </c>
      <c r="D1016" s="11"/>
      <c r="E1016" s="11"/>
      <c r="F1016" s="7" t="s">
        <v>46</v>
      </c>
      <c r="G1016" s="16">
        <f t="shared" si="898"/>
        <v>182.8</v>
      </c>
      <c r="H1016" s="16">
        <f t="shared" si="898"/>
        <v>157.80000000000001</v>
      </c>
      <c r="I1016" s="16">
        <f t="shared" si="898"/>
        <v>157.80000000000001</v>
      </c>
      <c r="J1016" s="16">
        <f t="shared" si="898"/>
        <v>0</v>
      </c>
      <c r="K1016" s="16">
        <f t="shared" si="898"/>
        <v>0</v>
      </c>
      <c r="L1016" s="16">
        <f t="shared" si="898"/>
        <v>0</v>
      </c>
      <c r="M1016" s="16">
        <f t="shared" si="891"/>
        <v>182.8</v>
      </c>
      <c r="N1016" s="16">
        <f t="shared" si="892"/>
        <v>157.80000000000001</v>
      </c>
      <c r="O1016" s="16">
        <f t="shared" si="893"/>
        <v>157.80000000000001</v>
      </c>
      <c r="P1016" s="16">
        <f t="shared" si="899"/>
        <v>0</v>
      </c>
    </row>
    <row r="1017" spans="1:17" ht="15.75" customHeight="1" x14ac:dyDescent="0.3">
      <c r="A1017" s="8" t="s">
        <v>1299</v>
      </c>
      <c r="B1017" s="8" t="s">
        <v>42</v>
      </c>
      <c r="C1017" s="8" t="s">
        <v>9</v>
      </c>
      <c r="D1017" s="8" t="s">
        <v>157</v>
      </c>
      <c r="E1017" s="8"/>
      <c r="F1017" s="18" t="s">
        <v>512</v>
      </c>
      <c r="G1017" s="14">
        <f t="shared" ref="G1017:L1017" si="900">G1018+G1023</f>
        <v>182.8</v>
      </c>
      <c r="H1017" s="14">
        <f t="shared" si="900"/>
        <v>157.80000000000001</v>
      </c>
      <c r="I1017" s="14">
        <f t="shared" si="900"/>
        <v>157.80000000000001</v>
      </c>
      <c r="J1017" s="14">
        <f t="shared" si="900"/>
        <v>0</v>
      </c>
      <c r="K1017" s="14">
        <f t="shared" si="900"/>
        <v>0</v>
      </c>
      <c r="L1017" s="14">
        <f t="shared" si="900"/>
        <v>0</v>
      </c>
      <c r="M1017" s="14">
        <f t="shared" si="891"/>
        <v>182.8</v>
      </c>
      <c r="N1017" s="14">
        <f t="shared" si="892"/>
        <v>157.80000000000001</v>
      </c>
      <c r="O1017" s="14">
        <f t="shared" si="893"/>
        <v>157.80000000000001</v>
      </c>
      <c r="P1017" s="14">
        <f t="shared" ref="P1017" si="901">P1018+P1023</f>
        <v>0</v>
      </c>
      <c r="Q1017" s="2"/>
    </row>
    <row r="1018" spans="1:17" ht="31.5" customHeight="1" x14ac:dyDescent="0.3">
      <c r="A1018" s="8" t="s">
        <v>1299</v>
      </c>
      <c r="B1018" s="8" t="s">
        <v>42</v>
      </c>
      <c r="C1018" s="8" t="s">
        <v>9</v>
      </c>
      <c r="D1018" s="8" t="s">
        <v>180</v>
      </c>
      <c r="E1018" s="8"/>
      <c r="F1018" s="13" t="s">
        <v>513</v>
      </c>
      <c r="G1018" s="14">
        <f t="shared" ref="G1018:L1021" si="902">G1019</f>
        <v>157.80000000000001</v>
      </c>
      <c r="H1018" s="14">
        <f t="shared" si="902"/>
        <v>157.80000000000001</v>
      </c>
      <c r="I1018" s="14">
        <f t="shared" si="902"/>
        <v>157.80000000000001</v>
      </c>
      <c r="J1018" s="14">
        <f t="shared" si="902"/>
        <v>0</v>
      </c>
      <c r="K1018" s="14">
        <f t="shared" si="902"/>
        <v>0</v>
      </c>
      <c r="L1018" s="14">
        <f t="shared" si="902"/>
        <v>0</v>
      </c>
      <c r="M1018" s="14">
        <f t="shared" si="891"/>
        <v>157.80000000000001</v>
      </c>
      <c r="N1018" s="14">
        <f t="shared" si="892"/>
        <v>157.80000000000001</v>
      </c>
      <c r="O1018" s="14">
        <f t="shared" si="893"/>
        <v>157.80000000000001</v>
      </c>
      <c r="P1018" s="14">
        <f t="shared" ref="P1018:P1021" si="903">P1019</f>
        <v>0</v>
      </c>
      <c r="Q1018" s="2"/>
    </row>
    <row r="1019" spans="1:17" ht="31.5" customHeight="1" x14ac:dyDescent="0.3">
      <c r="A1019" s="8" t="s">
        <v>1299</v>
      </c>
      <c r="B1019" s="8" t="s">
        <v>42</v>
      </c>
      <c r="C1019" s="8" t="s">
        <v>9</v>
      </c>
      <c r="D1019" s="8" t="s">
        <v>181</v>
      </c>
      <c r="E1019" s="8"/>
      <c r="F1019" s="13" t="s">
        <v>514</v>
      </c>
      <c r="G1019" s="14">
        <f t="shared" si="902"/>
        <v>157.80000000000001</v>
      </c>
      <c r="H1019" s="14">
        <f t="shared" si="902"/>
        <v>157.80000000000001</v>
      </c>
      <c r="I1019" s="14">
        <f t="shared" si="902"/>
        <v>157.80000000000001</v>
      </c>
      <c r="J1019" s="14">
        <f t="shared" si="902"/>
        <v>0</v>
      </c>
      <c r="K1019" s="14">
        <f t="shared" si="902"/>
        <v>0</v>
      </c>
      <c r="L1019" s="14">
        <f t="shared" si="902"/>
        <v>0</v>
      </c>
      <c r="M1019" s="14">
        <f t="shared" si="891"/>
        <v>157.80000000000001</v>
      </c>
      <c r="N1019" s="14">
        <f t="shared" si="892"/>
        <v>157.80000000000001</v>
      </c>
      <c r="O1019" s="14">
        <f t="shared" si="893"/>
        <v>157.80000000000001</v>
      </c>
      <c r="P1019" s="14">
        <f t="shared" si="903"/>
        <v>0</v>
      </c>
      <c r="Q1019" s="2"/>
    </row>
    <row r="1020" spans="1:17" ht="47.25" customHeight="1" x14ac:dyDescent="0.3">
      <c r="A1020" s="8" t="s">
        <v>1299</v>
      </c>
      <c r="B1020" s="8" t="s">
        <v>42</v>
      </c>
      <c r="C1020" s="8" t="s">
        <v>9</v>
      </c>
      <c r="D1020" s="8" t="s">
        <v>183</v>
      </c>
      <c r="E1020" s="8"/>
      <c r="F1020" s="13" t="s">
        <v>516</v>
      </c>
      <c r="G1020" s="14">
        <f t="shared" si="902"/>
        <v>157.80000000000001</v>
      </c>
      <c r="H1020" s="14">
        <f t="shared" si="902"/>
        <v>157.80000000000001</v>
      </c>
      <c r="I1020" s="14">
        <f t="shared" si="902"/>
        <v>157.80000000000001</v>
      </c>
      <c r="J1020" s="14">
        <f t="shared" si="902"/>
        <v>0</v>
      </c>
      <c r="K1020" s="14">
        <f t="shared" si="902"/>
        <v>0</v>
      </c>
      <c r="L1020" s="14">
        <f t="shared" si="902"/>
        <v>0</v>
      </c>
      <c r="M1020" s="14">
        <f t="shared" si="891"/>
        <v>157.80000000000001</v>
      </c>
      <c r="N1020" s="14">
        <f t="shared" si="892"/>
        <v>157.80000000000001</v>
      </c>
      <c r="O1020" s="14">
        <f t="shared" si="893"/>
        <v>157.80000000000001</v>
      </c>
      <c r="P1020" s="14">
        <f t="shared" si="903"/>
        <v>0</v>
      </c>
      <c r="Q1020" s="2"/>
    </row>
    <row r="1021" spans="1:17" ht="31.5" customHeight="1" x14ac:dyDescent="0.3">
      <c r="A1021" s="8" t="s">
        <v>1299</v>
      </c>
      <c r="B1021" s="8" t="s">
        <v>42</v>
      </c>
      <c r="C1021" s="8" t="s">
        <v>9</v>
      </c>
      <c r="D1021" s="8" t="s">
        <v>183</v>
      </c>
      <c r="E1021" s="43" t="s">
        <v>150</v>
      </c>
      <c r="F1021" s="24" t="s">
        <v>469</v>
      </c>
      <c r="G1021" s="14">
        <f t="shared" si="902"/>
        <v>157.80000000000001</v>
      </c>
      <c r="H1021" s="14">
        <f t="shared" si="902"/>
        <v>157.80000000000001</v>
      </c>
      <c r="I1021" s="14">
        <f t="shared" si="902"/>
        <v>157.80000000000001</v>
      </c>
      <c r="J1021" s="14">
        <f t="shared" si="902"/>
        <v>0</v>
      </c>
      <c r="K1021" s="14">
        <f t="shared" si="902"/>
        <v>0</v>
      </c>
      <c r="L1021" s="14">
        <f t="shared" si="902"/>
        <v>0</v>
      </c>
      <c r="M1021" s="14">
        <f t="shared" si="891"/>
        <v>157.80000000000001</v>
      </c>
      <c r="N1021" s="14">
        <f t="shared" si="892"/>
        <v>157.80000000000001</v>
      </c>
      <c r="O1021" s="14">
        <f t="shared" si="893"/>
        <v>157.80000000000001</v>
      </c>
      <c r="P1021" s="14">
        <f t="shared" si="903"/>
        <v>0</v>
      </c>
      <c r="Q1021" s="2"/>
    </row>
    <row r="1022" spans="1:17" ht="31.5" customHeight="1" x14ac:dyDescent="0.3">
      <c r="A1022" s="8" t="s">
        <v>1299</v>
      </c>
      <c r="B1022" s="8" t="s">
        <v>42</v>
      </c>
      <c r="C1022" s="8" t="s">
        <v>9</v>
      </c>
      <c r="D1022" s="8" t="s">
        <v>183</v>
      </c>
      <c r="E1022" s="8" t="s">
        <v>1074</v>
      </c>
      <c r="F1022" s="24" t="s">
        <v>470</v>
      </c>
      <c r="G1022" s="14">
        <v>157.80000000000001</v>
      </c>
      <c r="H1022" s="14">
        <v>157.80000000000001</v>
      </c>
      <c r="I1022" s="14">
        <v>157.80000000000001</v>
      </c>
      <c r="J1022" s="14"/>
      <c r="K1022" s="14"/>
      <c r="L1022" s="14"/>
      <c r="M1022" s="14">
        <f t="shared" si="891"/>
        <v>157.80000000000001</v>
      </c>
      <c r="N1022" s="14">
        <f t="shared" si="892"/>
        <v>157.80000000000001</v>
      </c>
      <c r="O1022" s="14">
        <f t="shared" si="893"/>
        <v>157.80000000000001</v>
      </c>
      <c r="P1022" s="14"/>
      <c r="Q1022" s="2"/>
    </row>
    <row r="1023" spans="1:17" ht="31.5" customHeight="1" x14ac:dyDescent="0.3">
      <c r="A1023" s="8" t="s">
        <v>1299</v>
      </c>
      <c r="B1023" s="8" t="s">
        <v>42</v>
      </c>
      <c r="C1023" s="8" t="s">
        <v>9</v>
      </c>
      <c r="D1023" s="8" t="s">
        <v>193</v>
      </c>
      <c r="E1023" s="8"/>
      <c r="F1023" s="13" t="s">
        <v>522</v>
      </c>
      <c r="G1023" s="14">
        <f t="shared" ref="G1023:L1026" si="904">G1024</f>
        <v>25</v>
      </c>
      <c r="H1023" s="14">
        <f t="shared" si="904"/>
        <v>0</v>
      </c>
      <c r="I1023" s="14">
        <f t="shared" si="904"/>
        <v>0</v>
      </c>
      <c r="J1023" s="14">
        <f t="shared" si="904"/>
        <v>0</v>
      </c>
      <c r="K1023" s="14">
        <f t="shared" si="904"/>
        <v>0</v>
      </c>
      <c r="L1023" s="14">
        <f t="shared" si="904"/>
        <v>0</v>
      </c>
      <c r="M1023" s="14">
        <f t="shared" si="891"/>
        <v>25</v>
      </c>
      <c r="N1023" s="14">
        <f t="shared" si="892"/>
        <v>0</v>
      </c>
      <c r="O1023" s="14">
        <f t="shared" si="893"/>
        <v>0</v>
      </c>
      <c r="P1023" s="14">
        <f t="shared" ref="P1023:P1026" si="905">P1024</f>
        <v>0</v>
      </c>
      <c r="Q1023" s="2"/>
    </row>
    <row r="1024" spans="1:17" ht="46.8" x14ac:dyDescent="0.3">
      <c r="A1024" s="8" t="s">
        <v>1299</v>
      </c>
      <c r="B1024" s="8" t="s">
        <v>42</v>
      </c>
      <c r="C1024" s="8" t="s">
        <v>9</v>
      </c>
      <c r="D1024" s="8" t="s">
        <v>194</v>
      </c>
      <c r="E1024" s="8"/>
      <c r="F1024" s="18" t="s">
        <v>783</v>
      </c>
      <c r="G1024" s="14">
        <f t="shared" si="904"/>
        <v>25</v>
      </c>
      <c r="H1024" s="14">
        <f t="shared" si="904"/>
        <v>0</v>
      </c>
      <c r="I1024" s="14">
        <f t="shared" si="904"/>
        <v>0</v>
      </c>
      <c r="J1024" s="14">
        <f t="shared" si="904"/>
        <v>0</v>
      </c>
      <c r="K1024" s="14">
        <f t="shared" si="904"/>
        <v>0</v>
      </c>
      <c r="L1024" s="14">
        <f t="shared" si="904"/>
        <v>0</v>
      </c>
      <c r="M1024" s="14">
        <f t="shared" si="891"/>
        <v>25</v>
      </c>
      <c r="N1024" s="14">
        <f t="shared" si="892"/>
        <v>0</v>
      </c>
      <c r="O1024" s="14">
        <f t="shared" si="893"/>
        <v>0</v>
      </c>
      <c r="P1024" s="14">
        <f t="shared" si="905"/>
        <v>0</v>
      </c>
      <c r="Q1024" s="2"/>
    </row>
    <row r="1025" spans="1:17" ht="46.8" x14ac:dyDescent="0.3">
      <c r="A1025" s="8" t="s">
        <v>1299</v>
      </c>
      <c r="B1025" s="8" t="s">
        <v>42</v>
      </c>
      <c r="C1025" s="8" t="s">
        <v>9</v>
      </c>
      <c r="D1025" s="8" t="s">
        <v>216</v>
      </c>
      <c r="E1025" s="8"/>
      <c r="F1025" s="13" t="s">
        <v>1224</v>
      </c>
      <c r="G1025" s="14">
        <f t="shared" si="904"/>
        <v>25</v>
      </c>
      <c r="H1025" s="14">
        <f t="shared" si="904"/>
        <v>0</v>
      </c>
      <c r="I1025" s="14">
        <f t="shared" si="904"/>
        <v>0</v>
      </c>
      <c r="J1025" s="14">
        <f t="shared" si="904"/>
        <v>0</v>
      </c>
      <c r="K1025" s="14">
        <f t="shared" si="904"/>
        <v>0</v>
      </c>
      <c r="L1025" s="14">
        <f t="shared" si="904"/>
        <v>0</v>
      </c>
      <c r="M1025" s="14">
        <f t="shared" si="891"/>
        <v>25</v>
      </c>
      <c r="N1025" s="14">
        <f t="shared" si="892"/>
        <v>0</v>
      </c>
      <c r="O1025" s="14">
        <f t="shared" si="893"/>
        <v>0</v>
      </c>
      <c r="P1025" s="14">
        <f t="shared" si="905"/>
        <v>0</v>
      </c>
      <c r="Q1025" s="2"/>
    </row>
    <row r="1026" spans="1:17" ht="31.5" customHeight="1" x14ac:dyDescent="0.3">
      <c r="A1026" s="8" t="s">
        <v>1299</v>
      </c>
      <c r="B1026" s="8" t="s">
        <v>42</v>
      </c>
      <c r="C1026" s="8" t="s">
        <v>9</v>
      </c>
      <c r="D1026" s="8" t="s">
        <v>216</v>
      </c>
      <c r="E1026" s="43" t="s">
        <v>150</v>
      </c>
      <c r="F1026" s="24" t="s">
        <v>469</v>
      </c>
      <c r="G1026" s="14">
        <f t="shared" si="904"/>
        <v>25</v>
      </c>
      <c r="H1026" s="14">
        <f t="shared" si="904"/>
        <v>0</v>
      </c>
      <c r="I1026" s="14">
        <f t="shared" si="904"/>
        <v>0</v>
      </c>
      <c r="J1026" s="14">
        <f t="shared" si="904"/>
        <v>0</v>
      </c>
      <c r="K1026" s="14">
        <f t="shared" si="904"/>
        <v>0</v>
      </c>
      <c r="L1026" s="14">
        <f t="shared" si="904"/>
        <v>0</v>
      </c>
      <c r="M1026" s="14">
        <f t="shared" si="891"/>
        <v>25</v>
      </c>
      <c r="N1026" s="14">
        <f t="shared" si="892"/>
        <v>0</v>
      </c>
      <c r="O1026" s="14">
        <f t="shared" si="893"/>
        <v>0</v>
      </c>
      <c r="P1026" s="14">
        <f t="shared" si="905"/>
        <v>0</v>
      </c>
      <c r="Q1026" s="2"/>
    </row>
    <row r="1027" spans="1:17" ht="31.5" customHeight="1" x14ac:dyDescent="0.3">
      <c r="A1027" s="8" t="s">
        <v>1299</v>
      </c>
      <c r="B1027" s="8" t="s">
        <v>42</v>
      </c>
      <c r="C1027" s="8" t="s">
        <v>9</v>
      </c>
      <c r="D1027" s="8" t="s">
        <v>216</v>
      </c>
      <c r="E1027" s="8" t="s">
        <v>1074</v>
      </c>
      <c r="F1027" s="24" t="s">
        <v>470</v>
      </c>
      <c r="G1027" s="14">
        <v>25</v>
      </c>
      <c r="H1027" s="14"/>
      <c r="I1027" s="14"/>
      <c r="J1027" s="14"/>
      <c r="K1027" s="14"/>
      <c r="L1027" s="14"/>
      <c r="M1027" s="14">
        <f t="shared" si="891"/>
        <v>25</v>
      </c>
      <c r="N1027" s="14">
        <f t="shared" si="892"/>
        <v>0</v>
      </c>
      <c r="O1027" s="14">
        <f t="shared" si="893"/>
        <v>0</v>
      </c>
      <c r="P1027" s="14"/>
      <c r="Q1027" s="2"/>
    </row>
    <row r="1028" spans="1:17" s="3" customFormat="1" ht="15.75" customHeight="1" x14ac:dyDescent="0.3">
      <c r="A1028" s="10" t="s">
        <v>1299</v>
      </c>
      <c r="B1028" s="10" t="s">
        <v>20</v>
      </c>
      <c r="C1028" s="10"/>
      <c r="D1028" s="10"/>
      <c r="E1028" s="10"/>
      <c r="F1028" s="5" t="s">
        <v>58</v>
      </c>
      <c r="G1028" s="15">
        <f t="shared" ref="G1028:L1033" si="906">G1029</f>
        <v>492.2</v>
      </c>
      <c r="H1028" s="15">
        <f t="shared" si="906"/>
        <v>492.2</v>
      </c>
      <c r="I1028" s="15">
        <f t="shared" si="906"/>
        <v>492.2</v>
      </c>
      <c r="J1028" s="15">
        <f t="shared" si="906"/>
        <v>0</v>
      </c>
      <c r="K1028" s="15">
        <f t="shared" si="906"/>
        <v>0</v>
      </c>
      <c r="L1028" s="15">
        <f t="shared" si="906"/>
        <v>0</v>
      </c>
      <c r="M1028" s="15">
        <f t="shared" si="891"/>
        <v>492.2</v>
      </c>
      <c r="N1028" s="15">
        <f t="shared" si="892"/>
        <v>492.2</v>
      </c>
      <c r="O1028" s="15">
        <f t="shared" si="893"/>
        <v>492.2</v>
      </c>
      <c r="P1028" s="15">
        <f t="shared" ref="P1028:P1033" si="907">P1029</f>
        <v>0</v>
      </c>
    </row>
    <row r="1029" spans="1:17" ht="15.75" customHeight="1" x14ac:dyDescent="0.3">
      <c r="A1029" s="11" t="s">
        <v>1299</v>
      </c>
      <c r="B1029" s="11" t="s">
        <v>20</v>
      </c>
      <c r="C1029" s="11" t="s">
        <v>39</v>
      </c>
      <c r="D1029" s="11"/>
      <c r="E1029" s="11"/>
      <c r="F1029" s="7" t="s">
        <v>66</v>
      </c>
      <c r="G1029" s="16">
        <f t="shared" si="906"/>
        <v>492.2</v>
      </c>
      <c r="H1029" s="16">
        <f t="shared" si="906"/>
        <v>492.2</v>
      </c>
      <c r="I1029" s="16">
        <f t="shared" si="906"/>
        <v>492.2</v>
      </c>
      <c r="J1029" s="16">
        <f t="shared" si="906"/>
        <v>0</v>
      </c>
      <c r="K1029" s="16">
        <f t="shared" si="906"/>
        <v>0</v>
      </c>
      <c r="L1029" s="16">
        <f t="shared" si="906"/>
        <v>0</v>
      </c>
      <c r="M1029" s="16">
        <f t="shared" si="891"/>
        <v>492.2</v>
      </c>
      <c r="N1029" s="16">
        <f t="shared" si="892"/>
        <v>492.2</v>
      </c>
      <c r="O1029" s="16">
        <f t="shared" si="893"/>
        <v>492.2</v>
      </c>
      <c r="P1029" s="16">
        <f t="shared" si="907"/>
        <v>0</v>
      </c>
      <c r="Q1029" s="2"/>
    </row>
    <row r="1030" spans="1:17" ht="31.5" customHeight="1" x14ac:dyDescent="0.3">
      <c r="A1030" s="8" t="s">
        <v>1299</v>
      </c>
      <c r="B1030" s="8" t="s">
        <v>20</v>
      </c>
      <c r="C1030" s="8" t="s">
        <v>39</v>
      </c>
      <c r="D1030" s="8" t="s">
        <v>217</v>
      </c>
      <c r="E1030" s="8"/>
      <c r="F1030" s="24" t="s">
        <v>525</v>
      </c>
      <c r="G1030" s="14">
        <f t="shared" si="906"/>
        <v>492.2</v>
      </c>
      <c r="H1030" s="14">
        <f t="shared" si="906"/>
        <v>492.2</v>
      </c>
      <c r="I1030" s="14">
        <f t="shared" si="906"/>
        <v>492.2</v>
      </c>
      <c r="J1030" s="14">
        <f t="shared" si="906"/>
        <v>0</v>
      </c>
      <c r="K1030" s="14">
        <f t="shared" si="906"/>
        <v>0</v>
      </c>
      <c r="L1030" s="14">
        <f t="shared" si="906"/>
        <v>0</v>
      </c>
      <c r="M1030" s="14">
        <f t="shared" si="891"/>
        <v>492.2</v>
      </c>
      <c r="N1030" s="14">
        <f t="shared" si="892"/>
        <v>492.2</v>
      </c>
      <c r="O1030" s="14">
        <f t="shared" si="893"/>
        <v>492.2</v>
      </c>
      <c r="P1030" s="14">
        <f t="shared" si="907"/>
        <v>0</v>
      </c>
      <c r="Q1030" s="2"/>
    </row>
    <row r="1031" spans="1:17" ht="31.2" x14ac:dyDescent="0.3">
      <c r="A1031" s="8" t="s">
        <v>1299</v>
      </c>
      <c r="B1031" s="8" t="s">
        <v>20</v>
      </c>
      <c r="C1031" s="8" t="s">
        <v>39</v>
      </c>
      <c r="D1031" s="8" t="s">
        <v>441</v>
      </c>
      <c r="E1031" s="8"/>
      <c r="F1031" s="13" t="s">
        <v>690</v>
      </c>
      <c r="G1031" s="14">
        <f t="shared" si="906"/>
        <v>492.2</v>
      </c>
      <c r="H1031" s="14">
        <f t="shared" si="906"/>
        <v>492.2</v>
      </c>
      <c r="I1031" s="14">
        <f t="shared" si="906"/>
        <v>492.2</v>
      </c>
      <c r="J1031" s="14">
        <f t="shared" si="906"/>
        <v>0</v>
      </c>
      <c r="K1031" s="14">
        <f t="shared" si="906"/>
        <v>0</v>
      </c>
      <c r="L1031" s="14">
        <f t="shared" si="906"/>
        <v>0</v>
      </c>
      <c r="M1031" s="14">
        <f t="shared" si="891"/>
        <v>492.2</v>
      </c>
      <c r="N1031" s="14">
        <f t="shared" si="892"/>
        <v>492.2</v>
      </c>
      <c r="O1031" s="14">
        <f t="shared" si="893"/>
        <v>492.2</v>
      </c>
      <c r="P1031" s="14">
        <f t="shared" si="907"/>
        <v>0</v>
      </c>
      <c r="Q1031" s="2"/>
    </row>
    <row r="1032" spans="1:17" ht="62.4" x14ac:dyDescent="0.3">
      <c r="A1032" s="8" t="s">
        <v>1299</v>
      </c>
      <c r="B1032" s="8" t="s">
        <v>20</v>
      </c>
      <c r="C1032" s="8" t="s">
        <v>39</v>
      </c>
      <c r="D1032" s="8" t="s">
        <v>449</v>
      </c>
      <c r="E1032" s="8"/>
      <c r="F1032" s="18" t="s">
        <v>856</v>
      </c>
      <c r="G1032" s="14">
        <f t="shared" si="906"/>
        <v>492.2</v>
      </c>
      <c r="H1032" s="14">
        <f t="shared" si="906"/>
        <v>492.2</v>
      </c>
      <c r="I1032" s="14">
        <f t="shared" si="906"/>
        <v>492.2</v>
      </c>
      <c r="J1032" s="14">
        <f t="shared" si="906"/>
        <v>0</v>
      </c>
      <c r="K1032" s="14">
        <f t="shared" si="906"/>
        <v>0</v>
      </c>
      <c r="L1032" s="14">
        <f t="shared" si="906"/>
        <v>0</v>
      </c>
      <c r="M1032" s="14">
        <f t="shared" si="891"/>
        <v>492.2</v>
      </c>
      <c r="N1032" s="14">
        <f t="shared" si="892"/>
        <v>492.2</v>
      </c>
      <c r="O1032" s="14">
        <f t="shared" si="893"/>
        <v>492.2</v>
      </c>
      <c r="P1032" s="14">
        <f t="shared" si="907"/>
        <v>0</v>
      </c>
      <c r="Q1032" s="2"/>
    </row>
    <row r="1033" spans="1:17" ht="31.5" customHeight="1" x14ac:dyDescent="0.3">
      <c r="A1033" s="8" t="s">
        <v>1299</v>
      </c>
      <c r="B1033" s="8" t="s">
        <v>20</v>
      </c>
      <c r="C1033" s="8" t="s">
        <v>39</v>
      </c>
      <c r="D1033" s="8" t="s">
        <v>449</v>
      </c>
      <c r="E1033" s="43" t="s">
        <v>150</v>
      </c>
      <c r="F1033" s="24" t="s">
        <v>469</v>
      </c>
      <c r="G1033" s="14">
        <f t="shared" si="906"/>
        <v>492.2</v>
      </c>
      <c r="H1033" s="14">
        <f t="shared" si="906"/>
        <v>492.2</v>
      </c>
      <c r="I1033" s="14">
        <f t="shared" si="906"/>
        <v>492.2</v>
      </c>
      <c r="J1033" s="14">
        <f t="shared" si="906"/>
        <v>0</v>
      </c>
      <c r="K1033" s="14">
        <f t="shared" si="906"/>
        <v>0</v>
      </c>
      <c r="L1033" s="14">
        <f t="shared" si="906"/>
        <v>0</v>
      </c>
      <c r="M1033" s="14">
        <f t="shared" si="891"/>
        <v>492.2</v>
      </c>
      <c r="N1033" s="14">
        <f t="shared" si="892"/>
        <v>492.2</v>
      </c>
      <c r="O1033" s="14">
        <f t="shared" si="893"/>
        <v>492.2</v>
      </c>
      <c r="P1033" s="14">
        <f t="shared" si="907"/>
        <v>0</v>
      </c>
      <c r="Q1033" s="2"/>
    </row>
    <row r="1034" spans="1:17" ht="31.5" customHeight="1" x14ac:dyDescent="0.3">
      <c r="A1034" s="8" t="s">
        <v>1299</v>
      </c>
      <c r="B1034" s="8" t="s">
        <v>20</v>
      </c>
      <c r="C1034" s="8" t="s">
        <v>39</v>
      </c>
      <c r="D1034" s="8" t="s">
        <v>449</v>
      </c>
      <c r="E1034" s="8" t="s">
        <v>1074</v>
      </c>
      <c r="F1034" s="24" t="s">
        <v>470</v>
      </c>
      <c r="G1034" s="14">
        <v>492.2</v>
      </c>
      <c r="H1034" s="14">
        <v>492.2</v>
      </c>
      <c r="I1034" s="14">
        <v>492.2</v>
      </c>
      <c r="J1034" s="14"/>
      <c r="K1034" s="14"/>
      <c r="L1034" s="14"/>
      <c r="M1034" s="14">
        <f t="shared" si="891"/>
        <v>492.2</v>
      </c>
      <c r="N1034" s="14">
        <f t="shared" si="892"/>
        <v>492.2</v>
      </c>
      <c r="O1034" s="14">
        <f t="shared" si="893"/>
        <v>492.2</v>
      </c>
      <c r="P1034" s="14"/>
      <c r="Q1034" s="2"/>
    </row>
    <row r="1035" spans="1:17" s="3" customFormat="1" ht="23.25" customHeight="1" x14ac:dyDescent="0.3">
      <c r="A1035" s="10" t="s">
        <v>53</v>
      </c>
      <c r="B1035" s="10"/>
      <c r="C1035" s="10"/>
      <c r="D1035" s="10"/>
      <c r="E1035" s="10"/>
      <c r="F1035" s="5" t="s">
        <v>52</v>
      </c>
      <c r="G1035" s="15">
        <f>G1036+G1116+G1167+G1201+G1088+G1213+G1221+G1234</f>
        <v>422395.99999999994</v>
      </c>
      <c r="H1035" s="15">
        <f>H1036+H1116+H1167+H1201+H1088+H1213+H1221+H1234</f>
        <v>407629.60000000003</v>
      </c>
      <c r="I1035" s="15">
        <f>I1036+I1116+I1167+I1201+I1088+I1213+I1221+I1234</f>
        <v>443658.30000000005</v>
      </c>
      <c r="J1035" s="15">
        <f t="shared" ref="J1035:L1035" si="908">J1036+J1116+J1167+J1201+J1088+J1213+J1221+J1234</f>
        <v>1559.6679999999999</v>
      </c>
      <c r="K1035" s="15">
        <f t="shared" si="908"/>
        <v>0</v>
      </c>
      <c r="L1035" s="15">
        <f t="shared" si="908"/>
        <v>0</v>
      </c>
      <c r="M1035" s="15">
        <f t="shared" si="891"/>
        <v>423955.66799999995</v>
      </c>
      <c r="N1035" s="15">
        <f t="shared" si="892"/>
        <v>407629.60000000003</v>
      </c>
      <c r="O1035" s="15">
        <f t="shared" si="893"/>
        <v>443658.30000000005</v>
      </c>
      <c r="P1035" s="15">
        <f>P1036+P1116+P1167+P1201+P1088+P1213+P1221+P1234</f>
        <v>0</v>
      </c>
    </row>
    <row r="1036" spans="1:17" s="3" customFormat="1" ht="15.75" customHeight="1" x14ac:dyDescent="0.3">
      <c r="A1036" s="10" t="s">
        <v>53</v>
      </c>
      <c r="B1036" s="10" t="s">
        <v>9</v>
      </c>
      <c r="C1036" s="10"/>
      <c r="D1036" s="10"/>
      <c r="E1036" s="10"/>
      <c r="F1036" s="5" t="s">
        <v>14</v>
      </c>
      <c r="G1036" s="15">
        <f>G1037+G1056</f>
        <v>62323.5</v>
      </c>
      <c r="H1036" s="15">
        <f>H1037+H1056</f>
        <v>62573.5</v>
      </c>
      <c r="I1036" s="15">
        <f>I1037+I1056</f>
        <v>62573.4</v>
      </c>
      <c r="J1036" s="15">
        <f t="shared" ref="J1036:L1036" si="909">J1037+J1056</f>
        <v>0</v>
      </c>
      <c r="K1036" s="15">
        <f t="shared" si="909"/>
        <v>0</v>
      </c>
      <c r="L1036" s="15">
        <f t="shared" si="909"/>
        <v>0</v>
      </c>
      <c r="M1036" s="15">
        <f t="shared" si="891"/>
        <v>62323.5</v>
      </c>
      <c r="N1036" s="15">
        <f t="shared" si="892"/>
        <v>62573.5</v>
      </c>
      <c r="O1036" s="15">
        <f t="shared" si="893"/>
        <v>62573.4</v>
      </c>
      <c r="P1036" s="15">
        <f>P1037+P1056</f>
        <v>0</v>
      </c>
    </row>
    <row r="1037" spans="1:17" s="9" customFormat="1" ht="63" customHeight="1" x14ac:dyDescent="0.3">
      <c r="A1037" s="11" t="s">
        <v>53</v>
      </c>
      <c r="B1037" s="11" t="s">
        <v>9</v>
      </c>
      <c r="C1037" s="11" t="s">
        <v>24</v>
      </c>
      <c r="D1037" s="11"/>
      <c r="E1037" s="11"/>
      <c r="F1037" s="7" t="s">
        <v>59</v>
      </c>
      <c r="G1037" s="16">
        <f>G1044+G1038</f>
        <v>49592.4</v>
      </c>
      <c r="H1037" s="16">
        <f>H1044+H1038</f>
        <v>49592</v>
      </c>
      <c r="I1037" s="16">
        <f>I1044+I1038</f>
        <v>49591.9</v>
      </c>
      <c r="J1037" s="16">
        <f t="shared" ref="J1037:L1037" si="910">J1044+J1038</f>
        <v>0</v>
      </c>
      <c r="K1037" s="16">
        <f t="shared" si="910"/>
        <v>0</v>
      </c>
      <c r="L1037" s="16">
        <f t="shared" si="910"/>
        <v>0</v>
      </c>
      <c r="M1037" s="16">
        <f t="shared" si="891"/>
        <v>49592.4</v>
      </c>
      <c r="N1037" s="16">
        <f t="shared" si="892"/>
        <v>49592</v>
      </c>
      <c r="O1037" s="16">
        <f t="shared" si="893"/>
        <v>49591.9</v>
      </c>
      <c r="P1037" s="16">
        <f>P1044+P1038</f>
        <v>0</v>
      </c>
    </row>
    <row r="1038" spans="1:17" ht="31.5" customHeight="1" x14ac:dyDescent="0.3">
      <c r="A1038" s="8" t="s">
        <v>53</v>
      </c>
      <c r="B1038" s="8" t="s">
        <v>9</v>
      </c>
      <c r="C1038" s="8" t="s">
        <v>24</v>
      </c>
      <c r="D1038" s="8" t="s">
        <v>166</v>
      </c>
      <c r="E1038" s="8"/>
      <c r="F1038" s="13" t="s">
        <v>537</v>
      </c>
      <c r="G1038" s="14">
        <f t="shared" ref="G1038:L1042" si="911">G1039</f>
        <v>4444.6000000000004</v>
      </c>
      <c r="H1038" s="14">
        <f t="shared" si="911"/>
        <v>4444.6000000000004</v>
      </c>
      <c r="I1038" s="14">
        <f t="shared" si="911"/>
        <v>4444.6000000000004</v>
      </c>
      <c r="J1038" s="14">
        <f t="shared" si="911"/>
        <v>0</v>
      </c>
      <c r="K1038" s="14">
        <f t="shared" si="911"/>
        <v>0</v>
      </c>
      <c r="L1038" s="14">
        <f t="shared" si="911"/>
        <v>0</v>
      </c>
      <c r="M1038" s="14">
        <f t="shared" si="891"/>
        <v>4444.6000000000004</v>
      </c>
      <c r="N1038" s="14">
        <f t="shared" si="892"/>
        <v>4444.6000000000004</v>
      </c>
      <c r="O1038" s="14">
        <f t="shared" si="893"/>
        <v>4444.6000000000004</v>
      </c>
      <c r="P1038" s="14">
        <f t="shared" ref="P1038:P1041" si="912">P1039</f>
        <v>0</v>
      </c>
      <c r="Q1038" s="2"/>
    </row>
    <row r="1039" spans="1:17" ht="31.5" customHeight="1" x14ac:dyDescent="0.3">
      <c r="A1039" s="8" t="s">
        <v>53</v>
      </c>
      <c r="B1039" s="8" t="s">
        <v>9</v>
      </c>
      <c r="C1039" s="8" t="s">
        <v>24</v>
      </c>
      <c r="D1039" s="8" t="s">
        <v>257</v>
      </c>
      <c r="E1039" s="8"/>
      <c r="F1039" s="13" t="s">
        <v>538</v>
      </c>
      <c r="G1039" s="14">
        <f t="shared" si="911"/>
        <v>4444.6000000000004</v>
      </c>
      <c r="H1039" s="14">
        <f t="shared" si="911"/>
        <v>4444.6000000000004</v>
      </c>
      <c r="I1039" s="14">
        <f t="shared" si="911"/>
        <v>4444.6000000000004</v>
      </c>
      <c r="J1039" s="14">
        <f t="shared" si="911"/>
        <v>0</v>
      </c>
      <c r="K1039" s="14">
        <f t="shared" si="911"/>
        <v>0</v>
      </c>
      <c r="L1039" s="14">
        <f t="shared" si="911"/>
        <v>0</v>
      </c>
      <c r="M1039" s="14">
        <f t="shared" si="891"/>
        <v>4444.6000000000004</v>
      </c>
      <c r="N1039" s="14">
        <f t="shared" si="892"/>
        <v>4444.6000000000004</v>
      </c>
      <c r="O1039" s="14">
        <f t="shared" si="893"/>
        <v>4444.6000000000004</v>
      </c>
      <c r="P1039" s="14">
        <f t="shared" si="912"/>
        <v>0</v>
      </c>
      <c r="Q1039" s="2"/>
    </row>
    <row r="1040" spans="1:17" ht="63" customHeight="1" x14ac:dyDescent="0.3">
      <c r="A1040" s="8" t="s">
        <v>53</v>
      </c>
      <c r="B1040" s="8" t="s">
        <v>9</v>
      </c>
      <c r="C1040" s="8" t="s">
        <v>24</v>
      </c>
      <c r="D1040" s="8" t="s">
        <v>290</v>
      </c>
      <c r="E1040" s="8"/>
      <c r="F1040" s="18" t="s">
        <v>539</v>
      </c>
      <c r="G1040" s="14">
        <f t="shared" si="911"/>
        <v>4444.6000000000004</v>
      </c>
      <c r="H1040" s="14">
        <f t="shared" si="911"/>
        <v>4444.6000000000004</v>
      </c>
      <c r="I1040" s="14">
        <f t="shared" si="911"/>
        <v>4444.6000000000004</v>
      </c>
      <c r="J1040" s="14">
        <f t="shared" si="911"/>
        <v>0</v>
      </c>
      <c r="K1040" s="14">
        <f t="shared" si="911"/>
        <v>0</v>
      </c>
      <c r="L1040" s="14">
        <f t="shared" si="911"/>
        <v>0</v>
      </c>
      <c r="M1040" s="14">
        <f t="shared" si="891"/>
        <v>4444.6000000000004</v>
      </c>
      <c r="N1040" s="14">
        <f t="shared" si="892"/>
        <v>4444.6000000000004</v>
      </c>
      <c r="O1040" s="14">
        <f t="shared" si="893"/>
        <v>4444.6000000000004</v>
      </c>
      <c r="P1040" s="14">
        <f t="shared" si="912"/>
        <v>0</v>
      </c>
      <c r="Q1040" s="2"/>
    </row>
    <row r="1041" spans="1:17" ht="31.5" customHeight="1" x14ac:dyDescent="0.3">
      <c r="A1041" s="8" t="s">
        <v>53</v>
      </c>
      <c r="B1041" s="8" t="s">
        <v>9</v>
      </c>
      <c r="C1041" s="8" t="s">
        <v>24</v>
      </c>
      <c r="D1041" s="8" t="s">
        <v>1071</v>
      </c>
      <c r="E1041" s="8"/>
      <c r="F1041" s="18" t="s">
        <v>540</v>
      </c>
      <c r="G1041" s="14">
        <f>G1042</f>
        <v>4444.6000000000004</v>
      </c>
      <c r="H1041" s="14">
        <f t="shared" si="911"/>
        <v>4444.6000000000004</v>
      </c>
      <c r="I1041" s="14">
        <f t="shared" si="911"/>
        <v>4444.6000000000004</v>
      </c>
      <c r="J1041" s="14">
        <f t="shared" si="911"/>
        <v>0</v>
      </c>
      <c r="K1041" s="14">
        <f t="shared" si="911"/>
        <v>0</v>
      </c>
      <c r="L1041" s="14">
        <f t="shared" si="911"/>
        <v>0</v>
      </c>
      <c r="M1041" s="14">
        <f t="shared" si="891"/>
        <v>4444.6000000000004</v>
      </c>
      <c r="N1041" s="14">
        <f t="shared" si="892"/>
        <v>4444.6000000000004</v>
      </c>
      <c r="O1041" s="14">
        <f t="shared" si="893"/>
        <v>4444.6000000000004</v>
      </c>
      <c r="P1041" s="14">
        <f t="shared" si="912"/>
        <v>0</v>
      </c>
      <c r="Q1041" s="2"/>
    </row>
    <row r="1042" spans="1:17" ht="78.75" customHeight="1" x14ac:dyDescent="0.3">
      <c r="A1042" s="8" t="s">
        <v>53</v>
      </c>
      <c r="B1042" s="8" t="s">
        <v>9</v>
      </c>
      <c r="C1042" s="8" t="s">
        <v>24</v>
      </c>
      <c r="D1042" s="8" t="s">
        <v>1071</v>
      </c>
      <c r="E1042" s="43" t="s">
        <v>202</v>
      </c>
      <c r="F1042" s="24" t="s">
        <v>466</v>
      </c>
      <c r="G1042" s="14">
        <f t="shared" ref="G1042:I1042" si="913">G1043</f>
        <v>4444.6000000000004</v>
      </c>
      <c r="H1042" s="14">
        <f t="shared" si="913"/>
        <v>4444.6000000000004</v>
      </c>
      <c r="I1042" s="14">
        <f t="shared" si="913"/>
        <v>4444.6000000000004</v>
      </c>
      <c r="J1042" s="14">
        <f t="shared" si="911"/>
        <v>0</v>
      </c>
      <c r="K1042" s="14">
        <f t="shared" si="911"/>
        <v>0</v>
      </c>
      <c r="L1042" s="14">
        <f t="shared" si="911"/>
        <v>0</v>
      </c>
      <c r="M1042" s="14">
        <f t="shared" si="891"/>
        <v>4444.6000000000004</v>
      </c>
      <c r="N1042" s="14">
        <f t="shared" si="892"/>
        <v>4444.6000000000004</v>
      </c>
      <c r="O1042" s="14">
        <f t="shared" si="893"/>
        <v>4444.6000000000004</v>
      </c>
      <c r="P1042" s="14">
        <f t="shared" ref="P1042" si="914">P1043</f>
        <v>0</v>
      </c>
      <c r="Q1042" s="2"/>
    </row>
    <row r="1043" spans="1:17" ht="31.5" customHeight="1" x14ac:dyDescent="0.3">
      <c r="A1043" s="8" t="s">
        <v>53</v>
      </c>
      <c r="B1043" s="8" t="s">
        <v>9</v>
      </c>
      <c r="C1043" s="8" t="s">
        <v>24</v>
      </c>
      <c r="D1043" s="8" t="s">
        <v>1071</v>
      </c>
      <c r="E1043" s="43" t="s">
        <v>1058</v>
      </c>
      <c r="F1043" s="24" t="s">
        <v>468</v>
      </c>
      <c r="G1043" s="14">
        <v>4444.6000000000004</v>
      </c>
      <c r="H1043" s="14">
        <v>4444.6000000000004</v>
      </c>
      <c r="I1043" s="14">
        <v>4444.6000000000004</v>
      </c>
      <c r="J1043" s="14"/>
      <c r="K1043" s="14"/>
      <c r="L1043" s="14"/>
      <c r="M1043" s="14">
        <f t="shared" si="891"/>
        <v>4444.6000000000004</v>
      </c>
      <c r="N1043" s="14">
        <f t="shared" si="892"/>
        <v>4444.6000000000004</v>
      </c>
      <c r="O1043" s="14">
        <f t="shared" si="893"/>
        <v>4444.6000000000004</v>
      </c>
      <c r="P1043" s="14"/>
      <c r="Q1043" s="2"/>
    </row>
    <row r="1044" spans="1:17" ht="31.5" customHeight="1" x14ac:dyDescent="0.3">
      <c r="A1044" s="8" t="s">
        <v>53</v>
      </c>
      <c r="B1044" s="8" t="s">
        <v>9</v>
      </c>
      <c r="C1044" s="8" t="s">
        <v>24</v>
      </c>
      <c r="D1044" s="8" t="s">
        <v>113</v>
      </c>
      <c r="E1044" s="8"/>
      <c r="F1044" s="24" t="s">
        <v>680</v>
      </c>
      <c r="G1044" s="14">
        <f t="shared" ref="G1044:L1044" si="915">G1045</f>
        <v>45147.8</v>
      </c>
      <c r="H1044" s="14">
        <f t="shared" si="915"/>
        <v>45147.4</v>
      </c>
      <c r="I1044" s="14">
        <f t="shared" si="915"/>
        <v>45147.3</v>
      </c>
      <c r="J1044" s="14">
        <f t="shared" si="915"/>
        <v>0</v>
      </c>
      <c r="K1044" s="14">
        <f t="shared" si="915"/>
        <v>0</v>
      </c>
      <c r="L1044" s="14">
        <f t="shared" si="915"/>
        <v>0</v>
      </c>
      <c r="M1044" s="14">
        <f t="shared" si="891"/>
        <v>45147.8</v>
      </c>
      <c r="N1044" s="14">
        <f t="shared" si="892"/>
        <v>45147.4</v>
      </c>
      <c r="O1044" s="14">
        <f t="shared" si="893"/>
        <v>45147.3</v>
      </c>
      <c r="P1044" s="14">
        <f t="shared" ref="P1044" si="916">P1045</f>
        <v>0</v>
      </c>
      <c r="Q1044" s="2"/>
    </row>
    <row r="1045" spans="1:17" ht="31.5" customHeight="1" x14ac:dyDescent="0.3">
      <c r="A1045" s="8" t="s">
        <v>53</v>
      </c>
      <c r="B1045" s="8" t="s">
        <v>9</v>
      </c>
      <c r="C1045" s="8" t="s">
        <v>24</v>
      </c>
      <c r="D1045" s="8" t="s">
        <v>121</v>
      </c>
      <c r="E1045" s="8"/>
      <c r="F1045" s="13" t="s">
        <v>681</v>
      </c>
      <c r="G1045" s="14">
        <f t="shared" ref="G1045:L1045" si="917">G1046+G1049</f>
        <v>45147.8</v>
      </c>
      <c r="H1045" s="14">
        <f t="shared" si="917"/>
        <v>45147.4</v>
      </c>
      <c r="I1045" s="14">
        <f t="shared" si="917"/>
        <v>45147.3</v>
      </c>
      <c r="J1045" s="14">
        <f t="shared" si="917"/>
        <v>0</v>
      </c>
      <c r="K1045" s="14">
        <f t="shared" si="917"/>
        <v>0</v>
      </c>
      <c r="L1045" s="14">
        <f t="shared" si="917"/>
        <v>0</v>
      </c>
      <c r="M1045" s="14">
        <f t="shared" si="891"/>
        <v>45147.8</v>
      </c>
      <c r="N1045" s="14">
        <f t="shared" si="892"/>
        <v>45147.4</v>
      </c>
      <c r="O1045" s="14">
        <f t="shared" si="893"/>
        <v>45147.3</v>
      </c>
      <c r="P1045" s="14">
        <f t="shared" ref="P1045" si="918">P1046+P1049</f>
        <v>0</v>
      </c>
      <c r="Q1045" s="2"/>
    </row>
    <row r="1046" spans="1:17" ht="31.5" customHeight="1" x14ac:dyDescent="0.3">
      <c r="A1046" s="8" t="s">
        <v>53</v>
      </c>
      <c r="B1046" s="8" t="s">
        <v>9</v>
      </c>
      <c r="C1046" s="8" t="s">
        <v>24</v>
      </c>
      <c r="D1046" s="8" t="s">
        <v>122</v>
      </c>
      <c r="E1046" s="8"/>
      <c r="F1046" s="13" t="s">
        <v>675</v>
      </c>
      <c r="G1046" s="14">
        <f t="shared" ref="G1046:L1047" si="919">G1047</f>
        <v>38176.400000000001</v>
      </c>
      <c r="H1046" s="14">
        <f t="shared" si="919"/>
        <v>38176.400000000001</v>
      </c>
      <c r="I1046" s="14">
        <f t="shared" si="919"/>
        <v>38176.400000000001</v>
      </c>
      <c r="J1046" s="14">
        <f t="shared" si="919"/>
        <v>0</v>
      </c>
      <c r="K1046" s="14">
        <f t="shared" si="919"/>
        <v>0</v>
      </c>
      <c r="L1046" s="14">
        <f t="shared" si="919"/>
        <v>0</v>
      </c>
      <c r="M1046" s="14">
        <f t="shared" si="891"/>
        <v>38176.400000000001</v>
      </c>
      <c r="N1046" s="14">
        <f t="shared" si="892"/>
        <v>38176.400000000001</v>
      </c>
      <c r="O1046" s="14">
        <f t="shared" si="893"/>
        <v>38176.400000000001</v>
      </c>
      <c r="P1046" s="14">
        <f t="shared" ref="P1046:P1047" si="920">P1047</f>
        <v>0</v>
      </c>
      <c r="Q1046" s="2"/>
    </row>
    <row r="1047" spans="1:17" ht="78.75" customHeight="1" x14ac:dyDescent="0.3">
      <c r="A1047" s="8" t="s">
        <v>53</v>
      </c>
      <c r="B1047" s="8" t="s">
        <v>9</v>
      </c>
      <c r="C1047" s="8" t="s">
        <v>24</v>
      </c>
      <c r="D1047" s="8" t="s">
        <v>122</v>
      </c>
      <c r="E1047" s="43" t="s">
        <v>202</v>
      </c>
      <c r="F1047" s="24" t="s">
        <v>466</v>
      </c>
      <c r="G1047" s="14">
        <f t="shared" si="919"/>
        <v>38176.400000000001</v>
      </c>
      <c r="H1047" s="14">
        <f t="shared" si="919"/>
        <v>38176.400000000001</v>
      </c>
      <c r="I1047" s="14">
        <f t="shared" si="919"/>
        <v>38176.400000000001</v>
      </c>
      <c r="J1047" s="14">
        <f t="shared" si="919"/>
        <v>0</v>
      </c>
      <c r="K1047" s="14">
        <f t="shared" si="919"/>
        <v>0</v>
      </c>
      <c r="L1047" s="14">
        <f t="shared" si="919"/>
        <v>0</v>
      </c>
      <c r="M1047" s="14">
        <f t="shared" si="891"/>
        <v>38176.400000000001</v>
      </c>
      <c r="N1047" s="14">
        <f t="shared" si="892"/>
        <v>38176.400000000001</v>
      </c>
      <c r="O1047" s="14">
        <f t="shared" si="893"/>
        <v>38176.400000000001</v>
      </c>
      <c r="P1047" s="14">
        <f t="shared" si="920"/>
        <v>0</v>
      </c>
      <c r="Q1047" s="2"/>
    </row>
    <row r="1048" spans="1:17" ht="31.5" customHeight="1" x14ac:dyDescent="0.3">
      <c r="A1048" s="8" t="s">
        <v>53</v>
      </c>
      <c r="B1048" s="8" t="s">
        <v>9</v>
      </c>
      <c r="C1048" s="8" t="s">
        <v>24</v>
      </c>
      <c r="D1048" s="8" t="s">
        <v>122</v>
      </c>
      <c r="E1048" s="43" t="s">
        <v>1058</v>
      </c>
      <c r="F1048" s="24" t="s">
        <v>468</v>
      </c>
      <c r="G1048" s="14">
        <v>38176.400000000001</v>
      </c>
      <c r="H1048" s="14">
        <v>38176.400000000001</v>
      </c>
      <c r="I1048" s="14">
        <v>38176.400000000001</v>
      </c>
      <c r="J1048" s="14"/>
      <c r="K1048" s="14"/>
      <c r="L1048" s="14"/>
      <c r="M1048" s="14">
        <f t="shared" si="891"/>
        <v>38176.400000000001</v>
      </c>
      <c r="N1048" s="14">
        <f t="shared" si="892"/>
        <v>38176.400000000001</v>
      </c>
      <c r="O1048" s="14">
        <f t="shared" si="893"/>
        <v>38176.400000000001</v>
      </c>
      <c r="P1048" s="14"/>
      <c r="Q1048" s="2"/>
    </row>
    <row r="1049" spans="1:17" ht="31.5" customHeight="1" x14ac:dyDescent="0.3">
      <c r="A1049" s="8" t="s">
        <v>53</v>
      </c>
      <c r="B1049" s="8" t="s">
        <v>9</v>
      </c>
      <c r="C1049" s="8" t="s">
        <v>24</v>
      </c>
      <c r="D1049" s="8" t="s">
        <v>123</v>
      </c>
      <c r="E1049" s="8"/>
      <c r="F1049" s="13" t="s">
        <v>677</v>
      </c>
      <c r="G1049" s="14">
        <f t="shared" ref="G1049:L1049" si="921">G1052+G1054+G1050</f>
        <v>6971.4000000000005</v>
      </c>
      <c r="H1049" s="14">
        <f t="shared" si="921"/>
        <v>6971</v>
      </c>
      <c r="I1049" s="14">
        <f t="shared" si="921"/>
        <v>6970.9000000000005</v>
      </c>
      <c r="J1049" s="14">
        <f t="shared" si="921"/>
        <v>0</v>
      </c>
      <c r="K1049" s="14">
        <f t="shared" si="921"/>
        <v>0</v>
      </c>
      <c r="L1049" s="14">
        <f t="shared" si="921"/>
        <v>0</v>
      </c>
      <c r="M1049" s="14">
        <f t="shared" si="891"/>
        <v>6971.4000000000005</v>
      </c>
      <c r="N1049" s="14">
        <f t="shared" si="892"/>
        <v>6971</v>
      </c>
      <c r="O1049" s="14">
        <f t="shared" si="893"/>
        <v>6970.9000000000005</v>
      </c>
      <c r="P1049" s="14">
        <f t="shared" ref="P1049" si="922">P1052+P1054+P1050</f>
        <v>0</v>
      </c>
      <c r="Q1049" s="2"/>
    </row>
    <row r="1050" spans="1:17" ht="78.75" customHeight="1" x14ac:dyDescent="0.3">
      <c r="A1050" s="8" t="s">
        <v>53</v>
      </c>
      <c r="B1050" s="8" t="s">
        <v>9</v>
      </c>
      <c r="C1050" s="8" t="s">
        <v>24</v>
      </c>
      <c r="D1050" s="8" t="s">
        <v>123</v>
      </c>
      <c r="E1050" s="43" t="s">
        <v>202</v>
      </c>
      <c r="F1050" s="24" t="s">
        <v>466</v>
      </c>
      <c r="G1050" s="14">
        <f t="shared" ref="G1050:L1050" si="923">G1051</f>
        <v>5.6</v>
      </c>
      <c r="H1050" s="14">
        <f t="shared" si="923"/>
        <v>5.6</v>
      </c>
      <c r="I1050" s="14">
        <f t="shared" si="923"/>
        <v>5.6</v>
      </c>
      <c r="J1050" s="14">
        <f t="shared" si="923"/>
        <v>0</v>
      </c>
      <c r="K1050" s="14">
        <f t="shared" si="923"/>
        <v>0</v>
      </c>
      <c r="L1050" s="14">
        <f t="shared" si="923"/>
        <v>0</v>
      </c>
      <c r="M1050" s="14">
        <f t="shared" si="891"/>
        <v>5.6</v>
      </c>
      <c r="N1050" s="14">
        <f t="shared" si="892"/>
        <v>5.6</v>
      </c>
      <c r="O1050" s="14">
        <f t="shared" si="893"/>
        <v>5.6</v>
      </c>
      <c r="P1050" s="14">
        <f t="shared" ref="P1050" si="924">P1051</f>
        <v>0</v>
      </c>
      <c r="Q1050" s="2"/>
    </row>
    <row r="1051" spans="1:17" ht="31.5" customHeight="1" x14ac:dyDescent="0.3">
      <c r="A1051" s="8" t="s">
        <v>53</v>
      </c>
      <c r="B1051" s="8" t="s">
        <v>9</v>
      </c>
      <c r="C1051" s="8" t="s">
        <v>24</v>
      </c>
      <c r="D1051" s="8" t="s">
        <v>123</v>
      </c>
      <c r="E1051" s="43" t="s">
        <v>1058</v>
      </c>
      <c r="F1051" s="24" t="s">
        <v>468</v>
      </c>
      <c r="G1051" s="14">
        <v>5.6</v>
      </c>
      <c r="H1051" s="14">
        <v>5.6</v>
      </c>
      <c r="I1051" s="14">
        <v>5.6</v>
      </c>
      <c r="J1051" s="14"/>
      <c r="K1051" s="14"/>
      <c r="L1051" s="14"/>
      <c r="M1051" s="14">
        <f t="shared" si="891"/>
        <v>5.6</v>
      </c>
      <c r="N1051" s="14">
        <f t="shared" si="892"/>
        <v>5.6</v>
      </c>
      <c r="O1051" s="14">
        <f t="shared" si="893"/>
        <v>5.6</v>
      </c>
      <c r="P1051" s="14"/>
      <c r="Q1051" s="2"/>
    </row>
    <row r="1052" spans="1:17" ht="31.5" customHeight="1" x14ac:dyDescent="0.3">
      <c r="A1052" s="8" t="s">
        <v>53</v>
      </c>
      <c r="B1052" s="8" t="s">
        <v>9</v>
      </c>
      <c r="C1052" s="8" t="s">
        <v>24</v>
      </c>
      <c r="D1052" s="8" t="s">
        <v>123</v>
      </c>
      <c r="E1052" s="43" t="s">
        <v>150</v>
      </c>
      <c r="F1052" s="24" t="s">
        <v>469</v>
      </c>
      <c r="G1052" s="14">
        <f t="shared" ref="G1052:L1052" si="925">G1053</f>
        <v>6965.2</v>
      </c>
      <c r="H1052" s="14">
        <f t="shared" si="925"/>
        <v>6965.2</v>
      </c>
      <c r="I1052" s="14">
        <f t="shared" si="925"/>
        <v>6965.2</v>
      </c>
      <c r="J1052" s="14">
        <f t="shared" si="925"/>
        <v>0</v>
      </c>
      <c r="K1052" s="14">
        <f t="shared" si="925"/>
        <v>0</v>
      </c>
      <c r="L1052" s="14">
        <f t="shared" si="925"/>
        <v>0</v>
      </c>
      <c r="M1052" s="14">
        <f t="shared" si="891"/>
        <v>6965.2</v>
      </c>
      <c r="N1052" s="14">
        <f t="shared" si="892"/>
        <v>6965.2</v>
      </c>
      <c r="O1052" s="14">
        <f t="shared" si="893"/>
        <v>6965.2</v>
      </c>
      <c r="P1052" s="14">
        <f t="shared" ref="P1052" si="926">P1053</f>
        <v>0</v>
      </c>
      <c r="Q1052" s="2"/>
    </row>
    <row r="1053" spans="1:17" ht="31.5" customHeight="1" x14ac:dyDescent="0.3">
      <c r="A1053" s="8" t="s">
        <v>53</v>
      </c>
      <c r="B1053" s="8" t="s">
        <v>9</v>
      </c>
      <c r="C1053" s="8" t="s">
        <v>24</v>
      </c>
      <c r="D1053" s="8" t="s">
        <v>123</v>
      </c>
      <c r="E1053" s="8" t="s">
        <v>1074</v>
      </c>
      <c r="F1053" s="24" t="s">
        <v>470</v>
      </c>
      <c r="G1053" s="14">
        <v>6965.2</v>
      </c>
      <c r="H1053" s="14">
        <v>6965.2</v>
      </c>
      <c r="I1053" s="14">
        <v>6965.2</v>
      </c>
      <c r="J1053" s="14"/>
      <c r="K1053" s="14"/>
      <c r="L1053" s="14"/>
      <c r="M1053" s="14">
        <f t="shared" si="891"/>
        <v>6965.2</v>
      </c>
      <c r="N1053" s="14">
        <f t="shared" si="892"/>
        <v>6965.2</v>
      </c>
      <c r="O1053" s="14">
        <f t="shared" si="893"/>
        <v>6965.2</v>
      </c>
      <c r="P1053" s="14"/>
      <c r="Q1053" s="2"/>
    </row>
    <row r="1054" spans="1:17" ht="15.75" customHeight="1" x14ac:dyDescent="0.3">
      <c r="A1054" s="8" t="s">
        <v>53</v>
      </c>
      <c r="B1054" s="8" t="s">
        <v>9</v>
      </c>
      <c r="C1054" s="8" t="s">
        <v>24</v>
      </c>
      <c r="D1054" s="8" t="s">
        <v>123</v>
      </c>
      <c r="E1054" s="43" t="s">
        <v>236</v>
      </c>
      <c r="F1054" s="24" t="s">
        <v>482</v>
      </c>
      <c r="G1054" s="14">
        <f>G1055</f>
        <v>0.6</v>
      </c>
      <c r="H1054" s="14">
        <f t="shared" ref="H1054:P1054" si="927">H1055</f>
        <v>0.2</v>
      </c>
      <c r="I1054" s="14">
        <f t="shared" si="927"/>
        <v>0.1</v>
      </c>
      <c r="J1054" s="14">
        <f t="shared" si="927"/>
        <v>0</v>
      </c>
      <c r="K1054" s="14">
        <f t="shared" si="927"/>
        <v>0</v>
      </c>
      <c r="L1054" s="14">
        <f t="shared" si="927"/>
        <v>0</v>
      </c>
      <c r="M1054" s="14">
        <f t="shared" si="891"/>
        <v>0.6</v>
      </c>
      <c r="N1054" s="14">
        <f t="shared" si="892"/>
        <v>0.2</v>
      </c>
      <c r="O1054" s="14">
        <f t="shared" si="893"/>
        <v>0.1</v>
      </c>
      <c r="P1054" s="14">
        <f t="shared" si="927"/>
        <v>0</v>
      </c>
      <c r="Q1054" s="2"/>
    </row>
    <row r="1055" spans="1:17" ht="15.75" customHeight="1" x14ac:dyDescent="0.3">
      <c r="A1055" s="8" t="s">
        <v>53</v>
      </c>
      <c r="B1055" s="8" t="s">
        <v>9</v>
      </c>
      <c r="C1055" s="8" t="s">
        <v>24</v>
      </c>
      <c r="D1055" s="8" t="s">
        <v>123</v>
      </c>
      <c r="E1055" s="43" t="s">
        <v>1318</v>
      </c>
      <c r="F1055" s="24" t="s">
        <v>484</v>
      </c>
      <c r="G1055" s="14">
        <v>0.6</v>
      </c>
      <c r="H1055" s="14">
        <v>0.2</v>
      </c>
      <c r="I1055" s="14">
        <v>0.1</v>
      </c>
      <c r="J1055" s="14"/>
      <c r="K1055" s="14"/>
      <c r="L1055" s="14"/>
      <c r="M1055" s="14">
        <f t="shared" si="891"/>
        <v>0.6</v>
      </c>
      <c r="N1055" s="14">
        <f t="shared" si="892"/>
        <v>0.2</v>
      </c>
      <c r="O1055" s="14">
        <f t="shared" si="893"/>
        <v>0.1</v>
      </c>
      <c r="P1055" s="14"/>
      <c r="Q1055" s="2"/>
    </row>
    <row r="1056" spans="1:17" s="9" customFormat="1" ht="15.75" customHeight="1" x14ac:dyDescent="0.3">
      <c r="A1056" s="11" t="s">
        <v>53</v>
      </c>
      <c r="B1056" s="11" t="s">
        <v>9</v>
      </c>
      <c r="C1056" s="11" t="s">
        <v>11</v>
      </c>
      <c r="D1056" s="11"/>
      <c r="E1056" s="11"/>
      <c r="F1056" s="7" t="s">
        <v>15</v>
      </c>
      <c r="G1056" s="16">
        <f>G1057+G1066</f>
        <v>12731.099999999999</v>
      </c>
      <c r="H1056" s="16">
        <f t="shared" ref="H1056:P1056" si="928">H1057+H1066</f>
        <v>12981.5</v>
      </c>
      <c r="I1056" s="16">
        <f t="shared" si="928"/>
        <v>12981.5</v>
      </c>
      <c r="J1056" s="16">
        <f t="shared" ref="J1056:L1056" si="929">J1057+J1066</f>
        <v>0</v>
      </c>
      <c r="K1056" s="16">
        <f t="shared" si="929"/>
        <v>0</v>
      </c>
      <c r="L1056" s="16">
        <f t="shared" si="929"/>
        <v>0</v>
      </c>
      <c r="M1056" s="16">
        <f t="shared" si="891"/>
        <v>12731.099999999999</v>
      </c>
      <c r="N1056" s="16">
        <f t="shared" si="892"/>
        <v>12981.5</v>
      </c>
      <c r="O1056" s="16">
        <f t="shared" si="893"/>
        <v>12981.5</v>
      </c>
      <c r="P1056" s="16">
        <f t="shared" si="928"/>
        <v>0</v>
      </c>
    </row>
    <row r="1057" spans="1:17" ht="47.25" customHeight="1" x14ac:dyDescent="0.3">
      <c r="A1057" s="8" t="s">
        <v>53</v>
      </c>
      <c r="B1057" s="8" t="s">
        <v>9</v>
      </c>
      <c r="C1057" s="8" t="s">
        <v>11</v>
      </c>
      <c r="D1057" s="8" t="s">
        <v>108</v>
      </c>
      <c r="E1057" s="8"/>
      <c r="F1057" s="13" t="s">
        <v>503</v>
      </c>
      <c r="G1057" s="14">
        <f t="shared" ref="G1057:L1057" si="930">G1058+G1062</f>
        <v>120</v>
      </c>
      <c r="H1057" s="14">
        <f t="shared" si="930"/>
        <v>120</v>
      </c>
      <c r="I1057" s="14">
        <f t="shared" si="930"/>
        <v>120</v>
      </c>
      <c r="J1057" s="14">
        <f t="shared" si="930"/>
        <v>0</v>
      </c>
      <c r="K1057" s="14">
        <f t="shared" si="930"/>
        <v>0</v>
      </c>
      <c r="L1057" s="14">
        <f t="shared" si="930"/>
        <v>0</v>
      </c>
      <c r="M1057" s="14">
        <f t="shared" si="891"/>
        <v>120</v>
      </c>
      <c r="N1057" s="14">
        <f t="shared" si="892"/>
        <v>120</v>
      </c>
      <c r="O1057" s="14">
        <f t="shared" si="893"/>
        <v>120</v>
      </c>
      <c r="P1057" s="14">
        <f t="shared" ref="P1057" si="931">P1058+P1062</f>
        <v>0</v>
      </c>
      <c r="Q1057" s="2"/>
    </row>
    <row r="1058" spans="1:17" ht="47.25" customHeight="1" x14ac:dyDescent="0.3">
      <c r="A1058" s="8" t="s">
        <v>53</v>
      </c>
      <c r="B1058" s="8" t="s">
        <v>9</v>
      </c>
      <c r="C1058" s="8" t="s">
        <v>11</v>
      </c>
      <c r="D1058" s="8" t="s">
        <v>109</v>
      </c>
      <c r="E1058" s="8"/>
      <c r="F1058" s="13" t="s">
        <v>504</v>
      </c>
      <c r="G1058" s="14">
        <f t="shared" ref="G1058:L1060" si="932">G1059</f>
        <v>95</v>
      </c>
      <c r="H1058" s="14">
        <f t="shared" si="932"/>
        <v>95</v>
      </c>
      <c r="I1058" s="14">
        <f t="shared" si="932"/>
        <v>95</v>
      </c>
      <c r="J1058" s="14">
        <f t="shared" si="932"/>
        <v>0</v>
      </c>
      <c r="K1058" s="14">
        <f t="shared" si="932"/>
        <v>0</v>
      </c>
      <c r="L1058" s="14">
        <f t="shared" si="932"/>
        <v>0</v>
      </c>
      <c r="M1058" s="14">
        <f t="shared" si="891"/>
        <v>95</v>
      </c>
      <c r="N1058" s="14">
        <f t="shared" si="892"/>
        <v>95</v>
      </c>
      <c r="O1058" s="14">
        <f t="shared" si="893"/>
        <v>95</v>
      </c>
      <c r="P1058" s="14">
        <f t="shared" ref="P1058:P1060" si="933">P1059</f>
        <v>0</v>
      </c>
      <c r="Q1058" s="2"/>
    </row>
    <row r="1059" spans="1:17" ht="63" customHeight="1" x14ac:dyDescent="0.3">
      <c r="A1059" s="8" t="s">
        <v>53</v>
      </c>
      <c r="B1059" s="8" t="s">
        <v>9</v>
      </c>
      <c r="C1059" s="8" t="s">
        <v>11</v>
      </c>
      <c r="D1059" s="8" t="s">
        <v>110</v>
      </c>
      <c r="E1059" s="8"/>
      <c r="F1059" s="13" t="s">
        <v>505</v>
      </c>
      <c r="G1059" s="14">
        <f t="shared" si="932"/>
        <v>95</v>
      </c>
      <c r="H1059" s="14">
        <f t="shared" si="932"/>
        <v>95</v>
      </c>
      <c r="I1059" s="14">
        <f t="shared" si="932"/>
        <v>95</v>
      </c>
      <c r="J1059" s="14">
        <f t="shared" si="932"/>
        <v>0</v>
      </c>
      <c r="K1059" s="14">
        <f t="shared" si="932"/>
        <v>0</v>
      </c>
      <c r="L1059" s="14">
        <f t="shared" si="932"/>
        <v>0</v>
      </c>
      <c r="M1059" s="14">
        <f t="shared" si="891"/>
        <v>95</v>
      </c>
      <c r="N1059" s="14">
        <f t="shared" si="892"/>
        <v>95</v>
      </c>
      <c r="O1059" s="14">
        <f t="shared" si="893"/>
        <v>95</v>
      </c>
      <c r="P1059" s="14">
        <f t="shared" si="933"/>
        <v>0</v>
      </c>
      <c r="Q1059" s="2"/>
    </row>
    <row r="1060" spans="1:17" ht="31.5" customHeight="1" x14ac:dyDescent="0.3">
      <c r="A1060" s="8" t="s">
        <v>53</v>
      </c>
      <c r="B1060" s="8" t="s">
        <v>9</v>
      </c>
      <c r="C1060" s="8" t="s">
        <v>11</v>
      </c>
      <c r="D1060" s="8" t="s">
        <v>110</v>
      </c>
      <c r="E1060" s="43" t="s">
        <v>172</v>
      </c>
      <c r="F1060" s="24" t="s">
        <v>479</v>
      </c>
      <c r="G1060" s="14">
        <f t="shared" si="932"/>
        <v>95</v>
      </c>
      <c r="H1060" s="14">
        <f t="shared" si="932"/>
        <v>95</v>
      </c>
      <c r="I1060" s="14">
        <f t="shared" si="932"/>
        <v>95</v>
      </c>
      <c r="J1060" s="14">
        <f t="shared" si="932"/>
        <v>0</v>
      </c>
      <c r="K1060" s="14">
        <f t="shared" si="932"/>
        <v>0</v>
      </c>
      <c r="L1060" s="14">
        <f t="shared" si="932"/>
        <v>0</v>
      </c>
      <c r="M1060" s="14">
        <f t="shared" si="891"/>
        <v>95</v>
      </c>
      <c r="N1060" s="14">
        <f t="shared" si="892"/>
        <v>95</v>
      </c>
      <c r="O1060" s="14">
        <f t="shared" si="893"/>
        <v>95</v>
      </c>
      <c r="P1060" s="14">
        <f t="shared" si="933"/>
        <v>0</v>
      </c>
      <c r="Q1060" s="2"/>
    </row>
    <row r="1061" spans="1:17" ht="47.25" customHeight="1" x14ac:dyDescent="0.3">
      <c r="A1061" s="8" t="s">
        <v>53</v>
      </c>
      <c r="B1061" s="8" t="s">
        <v>9</v>
      </c>
      <c r="C1061" s="8" t="s">
        <v>11</v>
      </c>
      <c r="D1061" s="8" t="s">
        <v>110</v>
      </c>
      <c r="E1061" s="43" t="s">
        <v>1124</v>
      </c>
      <c r="F1061" s="24" t="s">
        <v>481</v>
      </c>
      <c r="G1061" s="14">
        <v>95</v>
      </c>
      <c r="H1061" s="14">
        <v>95</v>
      </c>
      <c r="I1061" s="14">
        <v>95</v>
      </c>
      <c r="J1061" s="14"/>
      <c r="K1061" s="14"/>
      <c r="L1061" s="14"/>
      <c r="M1061" s="14">
        <f t="shared" si="891"/>
        <v>95</v>
      </c>
      <c r="N1061" s="14">
        <f t="shared" si="892"/>
        <v>95</v>
      </c>
      <c r="O1061" s="14">
        <f t="shared" si="893"/>
        <v>95</v>
      </c>
      <c r="P1061" s="14"/>
      <c r="Q1061" s="2"/>
    </row>
    <row r="1062" spans="1:17" ht="47.25" customHeight="1" x14ac:dyDescent="0.3">
      <c r="A1062" s="8" t="s">
        <v>53</v>
      </c>
      <c r="B1062" s="8" t="s">
        <v>9</v>
      </c>
      <c r="C1062" s="8" t="s">
        <v>11</v>
      </c>
      <c r="D1062" s="8" t="s">
        <v>111</v>
      </c>
      <c r="E1062" s="8"/>
      <c r="F1062" s="13" t="s">
        <v>506</v>
      </c>
      <c r="G1062" s="14">
        <f t="shared" ref="G1062:L1064" si="934">G1063</f>
        <v>25</v>
      </c>
      <c r="H1062" s="14">
        <f t="shared" si="934"/>
        <v>25</v>
      </c>
      <c r="I1062" s="14">
        <f t="shared" si="934"/>
        <v>25</v>
      </c>
      <c r="J1062" s="14">
        <f t="shared" si="934"/>
        <v>0</v>
      </c>
      <c r="K1062" s="14">
        <f t="shared" si="934"/>
        <v>0</v>
      </c>
      <c r="L1062" s="14">
        <f t="shared" si="934"/>
        <v>0</v>
      </c>
      <c r="M1062" s="14">
        <f t="shared" si="891"/>
        <v>25</v>
      </c>
      <c r="N1062" s="14">
        <f t="shared" si="892"/>
        <v>25</v>
      </c>
      <c r="O1062" s="14">
        <f t="shared" si="893"/>
        <v>25</v>
      </c>
      <c r="P1062" s="14">
        <f t="shared" ref="P1062:P1064" si="935">P1063</f>
        <v>0</v>
      </c>
      <c r="Q1062" s="2"/>
    </row>
    <row r="1063" spans="1:17" ht="63" customHeight="1" x14ac:dyDescent="0.3">
      <c r="A1063" s="8" t="s">
        <v>53</v>
      </c>
      <c r="B1063" s="8" t="s">
        <v>9</v>
      </c>
      <c r="C1063" s="8" t="s">
        <v>11</v>
      </c>
      <c r="D1063" s="8" t="s">
        <v>112</v>
      </c>
      <c r="E1063" s="8"/>
      <c r="F1063" s="13" t="s">
        <v>507</v>
      </c>
      <c r="G1063" s="14">
        <f t="shared" si="934"/>
        <v>25</v>
      </c>
      <c r="H1063" s="14">
        <f t="shared" si="934"/>
        <v>25</v>
      </c>
      <c r="I1063" s="14">
        <f t="shared" si="934"/>
        <v>25</v>
      </c>
      <c r="J1063" s="14">
        <f t="shared" si="934"/>
        <v>0</v>
      </c>
      <c r="K1063" s="14">
        <f t="shared" si="934"/>
        <v>0</v>
      </c>
      <c r="L1063" s="14">
        <f t="shared" si="934"/>
        <v>0</v>
      </c>
      <c r="M1063" s="14">
        <f t="shared" si="891"/>
        <v>25</v>
      </c>
      <c r="N1063" s="14">
        <f t="shared" si="892"/>
        <v>25</v>
      </c>
      <c r="O1063" s="14">
        <f t="shared" si="893"/>
        <v>25</v>
      </c>
      <c r="P1063" s="14">
        <f t="shared" si="935"/>
        <v>0</v>
      </c>
      <c r="Q1063" s="2"/>
    </row>
    <row r="1064" spans="1:17" ht="31.5" customHeight="1" x14ac:dyDescent="0.3">
      <c r="A1064" s="8" t="s">
        <v>53</v>
      </c>
      <c r="B1064" s="8" t="s">
        <v>9</v>
      </c>
      <c r="C1064" s="8" t="s">
        <v>11</v>
      </c>
      <c r="D1064" s="8" t="s">
        <v>112</v>
      </c>
      <c r="E1064" s="43" t="s">
        <v>172</v>
      </c>
      <c r="F1064" s="24" t="s">
        <v>479</v>
      </c>
      <c r="G1064" s="14">
        <f t="shared" si="934"/>
        <v>25</v>
      </c>
      <c r="H1064" s="14">
        <f t="shared" si="934"/>
        <v>25</v>
      </c>
      <c r="I1064" s="14">
        <f t="shared" si="934"/>
        <v>25</v>
      </c>
      <c r="J1064" s="14">
        <f t="shared" si="934"/>
        <v>0</v>
      </c>
      <c r="K1064" s="14">
        <f t="shared" si="934"/>
        <v>0</v>
      </c>
      <c r="L1064" s="14">
        <f t="shared" si="934"/>
        <v>0</v>
      </c>
      <c r="M1064" s="14">
        <f t="shared" si="891"/>
        <v>25</v>
      </c>
      <c r="N1064" s="14">
        <f t="shared" si="892"/>
        <v>25</v>
      </c>
      <c r="O1064" s="14">
        <f t="shared" si="893"/>
        <v>25</v>
      </c>
      <c r="P1064" s="14">
        <f t="shared" si="935"/>
        <v>0</v>
      </c>
      <c r="Q1064" s="2"/>
    </row>
    <row r="1065" spans="1:17" ht="47.25" customHeight="1" x14ac:dyDescent="0.3">
      <c r="A1065" s="8" t="s">
        <v>53</v>
      </c>
      <c r="B1065" s="8" t="s">
        <v>9</v>
      </c>
      <c r="C1065" s="8" t="s">
        <v>11</v>
      </c>
      <c r="D1065" s="8" t="s">
        <v>112</v>
      </c>
      <c r="E1065" s="43" t="s">
        <v>1124</v>
      </c>
      <c r="F1065" s="24" t="s">
        <v>481</v>
      </c>
      <c r="G1065" s="14">
        <v>25</v>
      </c>
      <c r="H1065" s="14">
        <v>25</v>
      </c>
      <c r="I1065" s="14">
        <v>25</v>
      </c>
      <c r="J1065" s="14"/>
      <c r="K1065" s="14"/>
      <c r="L1065" s="14"/>
      <c r="M1065" s="14">
        <f t="shared" si="891"/>
        <v>25</v>
      </c>
      <c r="N1065" s="14">
        <f t="shared" si="892"/>
        <v>25</v>
      </c>
      <c r="O1065" s="14">
        <f t="shared" si="893"/>
        <v>25</v>
      </c>
      <c r="P1065" s="14"/>
      <c r="Q1065" s="2"/>
    </row>
    <row r="1066" spans="1:17" ht="15.75" customHeight="1" x14ac:dyDescent="0.3">
      <c r="A1066" s="8" t="s">
        <v>53</v>
      </c>
      <c r="B1066" s="8" t="s">
        <v>9</v>
      </c>
      <c r="C1066" s="8" t="s">
        <v>11</v>
      </c>
      <c r="D1066" s="8" t="s">
        <v>124</v>
      </c>
      <c r="E1066" s="8"/>
      <c r="F1066" s="13" t="s">
        <v>530</v>
      </c>
      <c r="G1066" s="14">
        <f t="shared" ref="G1066:L1066" si="936">G1067+G1078</f>
        <v>12611.099999999999</v>
      </c>
      <c r="H1066" s="14">
        <f t="shared" si="936"/>
        <v>12861.5</v>
      </c>
      <c r="I1066" s="14">
        <f t="shared" si="936"/>
        <v>12861.5</v>
      </c>
      <c r="J1066" s="14">
        <f t="shared" si="936"/>
        <v>0</v>
      </c>
      <c r="K1066" s="14">
        <f t="shared" si="936"/>
        <v>0</v>
      </c>
      <c r="L1066" s="14">
        <f t="shared" si="936"/>
        <v>0</v>
      </c>
      <c r="M1066" s="14">
        <f t="shared" si="891"/>
        <v>12611.099999999999</v>
      </c>
      <c r="N1066" s="14">
        <f t="shared" si="892"/>
        <v>12861.5</v>
      </c>
      <c r="O1066" s="14">
        <f t="shared" si="893"/>
        <v>12861.5</v>
      </c>
      <c r="P1066" s="14">
        <f t="shared" ref="P1066" si="937">P1067+P1078</f>
        <v>0</v>
      </c>
      <c r="Q1066" s="2"/>
    </row>
    <row r="1067" spans="1:17" ht="47.25" customHeight="1" x14ac:dyDescent="0.3">
      <c r="A1067" s="8" t="s">
        <v>53</v>
      </c>
      <c r="B1067" s="8" t="s">
        <v>9</v>
      </c>
      <c r="C1067" s="8" t="s">
        <v>11</v>
      </c>
      <c r="D1067" s="8" t="s">
        <v>422</v>
      </c>
      <c r="E1067" s="8"/>
      <c r="F1067" s="13" t="s">
        <v>531</v>
      </c>
      <c r="G1067" s="14">
        <f t="shared" ref="G1067:L1067" si="938">G1068</f>
        <v>6030.5999999999995</v>
      </c>
      <c r="H1067" s="14">
        <f t="shared" si="938"/>
        <v>6030.5999999999995</v>
      </c>
      <c r="I1067" s="14">
        <f t="shared" si="938"/>
        <v>6030.5999999999995</v>
      </c>
      <c r="J1067" s="14">
        <f t="shared" si="938"/>
        <v>0</v>
      </c>
      <c r="K1067" s="14">
        <f t="shared" si="938"/>
        <v>0</v>
      </c>
      <c r="L1067" s="14">
        <f t="shared" si="938"/>
        <v>0</v>
      </c>
      <c r="M1067" s="14">
        <f t="shared" si="891"/>
        <v>6030.5999999999995</v>
      </c>
      <c r="N1067" s="14">
        <f t="shared" si="892"/>
        <v>6030.5999999999995</v>
      </c>
      <c r="O1067" s="14">
        <f t="shared" si="893"/>
        <v>6030.5999999999995</v>
      </c>
      <c r="P1067" s="14">
        <f t="shared" ref="P1067" si="939">P1068</f>
        <v>0</v>
      </c>
      <c r="Q1067" s="2"/>
    </row>
    <row r="1068" spans="1:17" ht="46.8" x14ac:dyDescent="0.3">
      <c r="A1068" s="8" t="s">
        <v>53</v>
      </c>
      <c r="B1068" s="8" t="s">
        <v>9</v>
      </c>
      <c r="C1068" s="8" t="s">
        <v>11</v>
      </c>
      <c r="D1068" s="8" t="s">
        <v>987</v>
      </c>
      <c r="E1068" s="8"/>
      <c r="F1068" s="18" t="s">
        <v>785</v>
      </c>
      <c r="G1068" s="14">
        <f t="shared" ref="G1068:L1068" si="940">G1069+G1072+G1075</f>
        <v>6030.5999999999995</v>
      </c>
      <c r="H1068" s="14">
        <f t="shared" si="940"/>
        <v>6030.5999999999995</v>
      </c>
      <c r="I1068" s="14">
        <f t="shared" si="940"/>
        <v>6030.5999999999995</v>
      </c>
      <c r="J1068" s="14">
        <f t="shared" si="940"/>
        <v>0</v>
      </c>
      <c r="K1068" s="14">
        <f t="shared" si="940"/>
        <v>0</v>
      </c>
      <c r="L1068" s="14">
        <f t="shared" si="940"/>
        <v>0</v>
      </c>
      <c r="M1068" s="14">
        <f t="shared" si="891"/>
        <v>6030.5999999999995</v>
      </c>
      <c r="N1068" s="14">
        <f t="shared" si="892"/>
        <v>6030.5999999999995</v>
      </c>
      <c r="O1068" s="14">
        <f t="shared" si="893"/>
        <v>6030.5999999999995</v>
      </c>
      <c r="P1068" s="14">
        <f t="shared" ref="P1068" si="941">P1069+P1072+P1075</f>
        <v>0</v>
      </c>
      <c r="Q1068" s="2"/>
    </row>
    <row r="1069" spans="1:17" ht="31.5" customHeight="1" x14ac:dyDescent="0.3">
      <c r="A1069" s="8" t="s">
        <v>53</v>
      </c>
      <c r="B1069" s="8" t="s">
        <v>9</v>
      </c>
      <c r="C1069" s="8" t="s">
        <v>11</v>
      </c>
      <c r="D1069" s="8" t="s">
        <v>988</v>
      </c>
      <c r="E1069" s="8"/>
      <c r="F1069" s="13" t="s">
        <v>533</v>
      </c>
      <c r="G1069" s="14">
        <f t="shared" ref="G1069:L1070" si="942">G1070</f>
        <v>5005.8999999999996</v>
      </c>
      <c r="H1069" s="14">
        <f t="shared" si="942"/>
        <v>5005.8999999999996</v>
      </c>
      <c r="I1069" s="14">
        <f t="shared" si="942"/>
        <v>5005.8999999999996</v>
      </c>
      <c r="J1069" s="14">
        <f t="shared" si="942"/>
        <v>0</v>
      </c>
      <c r="K1069" s="14">
        <f t="shared" si="942"/>
        <v>0</v>
      </c>
      <c r="L1069" s="14">
        <f t="shared" si="942"/>
        <v>0</v>
      </c>
      <c r="M1069" s="14">
        <f t="shared" ref="M1069:M1132" si="943">G1069+J1069</f>
        <v>5005.8999999999996</v>
      </c>
      <c r="N1069" s="14">
        <f t="shared" ref="N1069:N1132" si="944">H1069+K1069</f>
        <v>5005.8999999999996</v>
      </c>
      <c r="O1069" s="14">
        <f t="shared" ref="O1069:O1132" si="945">I1069+L1069</f>
        <v>5005.8999999999996</v>
      </c>
      <c r="P1069" s="14">
        <f t="shared" ref="P1069:P1070" si="946">P1070</f>
        <v>0</v>
      </c>
      <c r="Q1069" s="2"/>
    </row>
    <row r="1070" spans="1:17" ht="31.5" customHeight="1" x14ac:dyDescent="0.3">
      <c r="A1070" s="8" t="s">
        <v>53</v>
      </c>
      <c r="B1070" s="8" t="s">
        <v>9</v>
      </c>
      <c r="C1070" s="8" t="s">
        <v>11</v>
      </c>
      <c r="D1070" s="8" t="s">
        <v>988</v>
      </c>
      <c r="E1070" s="43" t="s">
        <v>172</v>
      </c>
      <c r="F1070" s="24" t="s">
        <v>479</v>
      </c>
      <c r="G1070" s="14">
        <f t="shared" si="942"/>
        <v>5005.8999999999996</v>
      </c>
      <c r="H1070" s="14">
        <f t="shared" si="942"/>
        <v>5005.8999999999996</v>
      </c>
      <c r="I1070" s="14">
        <f t="shared" si="942"/>
        <v>5005.8999999999996</v>
      </c>
      <c r="J1070" s="14">
        <f t="shared" si="942"/>
        <v>0</v>
      </c>
      <c r="K1070" s="14">
        <f t="shared" si="942"/>
        <v>0</v>
      </c>
      <c r="L1070" s="14">
        <f t="shared" si="942"/>
        <v>0</v>
      </c>
      <c r="M1070" s="14">
        <f t="shared" si="943"/>
        <v>5005.8999999999996</v>
      </c>
      <c r="N1070" s="14">
        <f t="shared" si="944"/>
        <v>5005.8999999999996</v>
      </c>
      <c r="O1070" s="14">
        <f t="shared" si="945"/>
        <v>5005.8999999999996</v>
      </c>
      <c r="P1070" s="14">
        <f t="shared" si="946"/>
        <v>0</v>
      </c>
      <c r="Q1070" s="2"/>
    </row>
    <row r="1071" spans="1:17" ht="47.25" customHeight="1" x14ac:dyDescent="0.3">
      <c r="A1071" s="8" t="s">
        <v>53</v>
      </c>
      <c r="B1071" s="8" t="s">
        <v>9</v>
      </c>
      <c r="C1071" s="8" t="s">
        <v>11</v>
      </c>
      <c r="D1071" s="8" t="s">
        <v>988</v>
      </c>
      <c r="E1071" s="43" t="s">
        <v>1124</v>
      </c>
      <c r="F1071" s="24" t="s">
        <v>481</v>
      </c>
      <c r="G1071" s="14">
        <v>5005.8999999999996</v>
      </c>
      <c r="H1071" s="14">
        <v>5005.8999999999996</v>
      </c>
      <c r="I1071" s="14">
        <v>5005.8999999999996</v>
      </c>
      <c r="J1071" s="14"/>
      <c r="K1071" s="14"/>
      <c r="L1071" s="14"/>
      <c r="M1071" s="14">
        <f t="shared" si="943"/>
        <v>5005.8999999999996</v>
      </c>
      <c r="N1071" s="14">
        <f t="shared" si="944"/>
        <v>5005.8999999999996</v>
      </c>
      <c r="O1071" s="14">
        <f t="shared" si="945"/>
        <v>5005.8999999999996</v>
      </c>
      <c r="P1071" s="14"/>
      <c r="Q1071" s="2"/>
    </row>
    <row r="1072" spans="1:17" ht="47.25" customHeight="1" x14ac:dyDescent="0.3">
      <c r="A1072" s="8" t="s">
        <v>53</v>
      </c>
      <c r="B1072" s="8" t="s">
        <v>9</v>
      </c>
      <c r="C1072" s="8" t="s">
        <v>11</v>
      </c>
      <c r="D1072" s="8" t="s">
        <v>989</v>
      </c>
      <c r="E1072" s="8"/>
      <c r="F1072" s="18" t="s">
        <v>1326</v>
      </c>
      <c r="G1072" s="14">
        <f t="shared" ref="G1072:L1073" si="947">G1073</f>
        <v>612.70000000000005</v>
      </c>
      <c r="H1072" s="14">
        <f t="shared" si="947"/>
        <v>612.70000000000005</v>
      </c>
      <c r="I1072" s="14">
        <f t="shared" si="947"/>
        <v>612.70000000000005</v>
      </c>
      <c r="J1072" s="14">
        <f t="shared" si="947"/>
        <v>0</v>
      </c>
      <c r="K1072" s="14">
        <f t="shared" si="947"/>
        <v>0</v>
      </c>
      <c r="L1072" s="14">
        <f t="shared" si="947"/>
        <v>0</v>
      </c>
      <c r="M1072" s="14">
        <f t="shared" si="943"/>
        <v>612.70000000000005</v>
      </c>
      <c r="N1072" s="14">
        <f t="shared" si="944"/>
        <v>612.70000000000005</v>
      </c>
      <c r="O1072" s="14">
        <f t="shared" si="945"/>
        <v>612.70000000000005</v>
      </c>
      <c r="P1072" s="14">
        <f t="shared" ref="P1072:P1073" si="948">P1073</f>
        <v>0</v>
      </c>
      <c r="Q1072" s="2"/>
    </row>
    <row r="1073" spans="1:17" ht="31.5" customHeight="1" x14ac:dyDescent="0.3">
      <c r="A1073" s="8" t="s">
        <v>53</v>
      </c>
      <c r="B1073" s="8" t="s">
        <v>9</v>
      </c>
      <c r="C1073" s="8" t="s">
        <v>11</v>
      </c>
      <c r="D1073" s="8" t="s">
        <v>989</v>
      </c>
      <c r="E1073" s="43" t="s">
        <v>172</v>
      </c>
      <c r="F1073" s="24" t="s">
        <v>479</v>
      </c>
      <c r="G1073" s="14">
        <f t="shared" si="947"/>
        <v>612.70000000000005</v>
      </c>
      <c r="H1073" s="14">
        <f t="shared" si="947"/>
        <v>612.70000000000005</v>
      </c>
      <c r="I1073" s="14">
        <f t="shared" si="947"/>
        <v>612.70000000000005</v>
      </c>
      <c r="J1073" s="14">
        <f t="shared" si="947"/>
        <v>0</v>
      </c>
      <c r="K1073" s="14">
        <f t="shared" si="947"/>
        <v>0</v>
      </c>
      <c r="L1073" s="14">
        <f t="shared" si="947"/>
        <v>0</v>
      </c>
      <c r="M1073" s="14">
        <f t="shared" si="943"/>
        <v>612.70000000000005</v>
      </c>
      <c r="N1073" s="14">
        <f t="shared" si="944"/>
        <v>612.70000000000005</v>
      </c>
      <c r="O1073" s="14">
        <f t="shared" si="945"/>
        <v>612.70000000000005</v>
      </c>
      <c r="P1073" s="14">
        <f t="shared" si="948"/>
        <v>0</v>
      </c>
      <c r="Q1073" s="2"/>
    </row>
    <row r="1074" spans="1:17" ht="47.25" customHeight="1" x14ac:dyDescent="0.3">
      <c r="A1074" s="8" t="s">
        <v>53</v>
      </c>
      <c r="B1074" s="8" t="s">
        <v>9</v>
      </c>
      <c r="C1074" s="8" t="s">
        <v>11</v>
      </c>
      <c r="D1074" s="8" t="s">
        <v>989</v>
      </c>
      <c r="E1074" s="43" t="s">
        <v>1124</v>
      </c>
      <c r="F1074" s="24" t="s">
        <v>481</v>
      </c>
      <c r="G1074" s="14">
        <v>612.70000000000005</v>
      </c>
      <c r="H1074" s="14">
        <v>612.70000000000005</v>
      </c>
      <c r="I1074" s="14">
        <v>612.70000000000005</v>
      </c>
      <c r="J1074" s="14"/>
      <c r="K1074" s="14"/>
      <c r="L1074" s="14"/>
      <c r="M1074" s="14">
        <f t="shared" si="943"/>
        <v>612.70000000000005</v>
      </c>
      <c r="N1074" s="14">
        <f t="shared" si="944"/>
        <v>612.70000000000005</v>
      </c>
      <c r="O1074" s="14">
        <f t="shared" si="945"/>
        <v>612.70000000000005</v>
      </c>
      <c r="P1074" s="14"/>
      <c r="Q1074" s="2"/>
    </row>
    <row r="1075" spans="1:17" ht="62.4" x14ac:dyDescent="0.3">
      <c r="A1075" s="8" t="s">
        <v>53</v>
      </c>
      <c r="B1075" s="8" t="s">
        <v>9</v>
      </c>
      <c r="C1075" s="8" t="s">
        <v>11</v>
      </c>
      <c r="D1075" s="8" t="s">
        <v>990</v>
      </c>
      <c r="E1075" s="8"/>
      <c r="F1075" s="13" t="s">
        <v>1148</v>
      </c>
      <c r="G1075" s="14">
        <f t="shared" ref="G1075:L1076" si="949">G1076</f>
        <v>412</v>
      </c>
      <c r="H1075" s="14">
        <f t="shared" si="949"/>
        <v>412</v>
      </c>
      <c r="I1075" s="14">
        <f t="shared" si="949"/>
        <v>412</v>
      </c>
      <c r="J1075" s="14">
        <f t="shared" si="949"/>
        <v>0</v>
      </c>
      <c r="K1075" s="14">
        <f t="shared" si="949"/>
        <v>0</v>
      </c>
      <c r="L1075" s="14">
        <f t="shared" si="949"/>
        <v>0</v>
      </c>
      <c r="M1075" s="14">
        <f t="shared" si="943"/>
        <v>412</v>
      </c>
      <c r="N1075" s="14">
        <f t="shared" si="944"/>
        <v>412</v>
      </c>
      <c r="O1075" s="14">
        <f t="shared" si="945"/>
        <v>412</v>
      </c>
      <c r="P1075" s="14">
        <f t="shared" ref="P1075:P1076" si="950">P1076</f>
        <v>0</v>
      </c>
      <c r="Q1075" s="2"/>
    </row>
    <row r="1076" spans="1:17" ht="31.5" customHeight="1" x14ac:dyDescent="0.3">
      <c r="A1076" s="8" t="s">
        <v>53</v>
      </c>
      <c r="B1076" s="8" t="s">
        <v>9</v>
      </c>
      <c r="C1076" s="8" t="s">
        <v>11</v>
      </c>
      <c r="D1076" s="8" t="s">
        <v>990</v>
      </c>
      <c r="E1076" s="43" t="s">
        <v>172</v>
      </c>
      <c r="F1076" s="24" t="s">
        <v>479</v>
      </c>
      <c r="G1076" s="14">
        <f t="shared" si="949"/>
        <v>412</v>
      </c>
      <c r="H1076" s="14">
        <f t="shared" si="949"/>
        <v>412</v>
      </c>
      <c r="I1076" s="14">
        <f t="shared" si="949"/>
        <v>412</v>
      </c>
      <c r="J1076" s="14">
        <f t="shared" si="949"/>
        <v>0</v>
      </c>
      <c r="K1076" s="14">
        <f t="shared" si="949"/>
        <v>0</v>
      </c>
      <c r="L1076" s="14">
        <f t="shared" si="949"/>
        <v>0</v>
      </c>
      <c r="M1076" s="14">
        <f t="shared" si="943"/>
        <v>412</v>
      </c>
      <c r="N1076" s="14">
        <f t="shared" si="944"/>
        <v>412</v>
      </c>
      <c r="O1076" s="14">
        <f t="shared" si="945"/>
        <v>412</v>
      </c>
      <c r="P1076" s="14">
        <f t="shared" si="950"/>
        <v>0</v>
      </c>
      <c r="Q1076" s="2"/>
    </row>
    <row r="1077" spans="1:17" ht="47.25" customHeight="1" x14ac:dyDescent="0.3">
      <c r="A1077" s="8" t="s">
        <v>53</v>
      </c>
      <c r="B1077" s="8" t="s">
        <v>9</v>
      </c>
      <c r="C1077" s="8" t="s">
        <v>11</v>
      </c>
      <c r="D1077" s="8" t="s">
        <v>990</v>
      </c>
      <c r="E1077" s="43" t="s">
        <v>1124</v>
      </c>
      <c r="F1077" s="24" t="s">
        <v>481</v>
      </c>
      <c r="G1077" s="14">
        <v>412</v>
      </c>
      <c r="H1077" s="14">
        <v>412</v>
      </c>
      <c r="I1077" s="14">
        <v>412</v>
      </c>
      <c r="J1077" s="14"/>
      <c r="K1077" s="14"/>
      <c r="L1077" s="14"/>
      <c r="M1077" s="14">
        <f t="shared" si="943"/>
        <v>412</v>
      </c>
      <c r="N1077" s="14">
        <f t="shared" si="944"/>
        <v>412</v>
      </c>
      <c r="O1077" s="14">
        <f t="shared" si="945"/>
        <v>412</v>
      </c>
      <c r="P1077" s="14"/>
      <c r="Q1077" s="2"/>
    </row>
    <row r="1078" spans="1:17" ht="31.2" x14ac:dyDescent="0.3">
      <c r="A1078" s="8" t="s">
        <v>53</v>
      </c>
      <c r="B1078" s="8" t="s">
        <v>9</v>
      </c>
      <c r="C1078" s="8" t="s">
        <v>11</v>
      </c>
      <c r="D1078" s="8" t="s">
        <v>992</v>
      </c>
      <c r="E1078" s="8"/>
      <c r="F1078" s="18" t="s">
        <v>786</v>
      </c>
      <c r="G1078" s="14">
        <f t="shared" ref="G1078:L1078" si="951">G1079</f>
        <v>6580.5</v>
      </c>
      <c r="H1078" s="14">
        <f t="shared" si="951"/>
        <v>6830.9</v>
      </c>
      <c r="I1078" s="14">
        <f t="shared" si="951"/>
        <v>6830.9</v>
      </c>
      <c r="J1078" s="14">
        <f t="shared" si="951"/>
        <v>0</v>
      </c>
      <c r="K1078" s="14">
        <f t="shared" si="951"/>
        <v>0</v>
      </c>
      <c r="L1078" s="14">
        <f t="shared" si="951"/>
        <v>0</v>
      </c>
      <c r="M1078" s="14">
        <f t="shared" si="943"/>
        <v>6580.5</v>
      </c>
      <c r="N1078" s="14">
        <f t="shared" si="944"/>
        <v>6830.9</v>
      </c>
      <c r="O1078" s="14">
        <f t="shared" si="945"/>
        <v>6830.9</v>
      </c>
      <c r="P1078" s="14">
        <f t="shared" ref="P1078" si="952">P1079</f>
        <v>0</v>
      </c>
      <c r="Q1078" s="2"/>
    </row>
    <row r="1079" spans="1:17" ht="78.75" customHeight="1" x14ac:dyDescent="0.3">
      <c r="A1079" s="8" t="s">
        <v>53</v>
      </c>
      <c r="B1079" s="8" t="s">
        <v>9</v>
      </c>
      <c r="C1079" s="8" t="s">
        <v>11</v>
      </c>
      <c r="D1079" s="8" t="s">
        <v>993</v>
      </c>
      <c r="E1079" s="8"/>
      <c r="F1079" s="13" t="s">
        <v>534</v>
      </c>
      <c r="G1079" s="14">
        <f t="shared" ref="G1079:L1079" si="953">G1080+G1085</f>
        <v>6580.5</v>
      </c>
      <c r="H1079" s="14">
        <f t="shared" si="953"/>
        <v>6830.9</v>
      </c>
      <c r="I1079" s="14">
        <f t="shared" si="953"/>
        <v>6830.9</v>
      </c>
      <c r="J1079" s="14">
        <f t="shared" si="953"/>
        <v>0</v>
      </c>
      <c r="K1079" s="14">
        <f t="shared" si="953"/>
        <v>0</v>
      </c>
      <c r="L1079" s="14">
        <f t="shared" si="953"/>
        <v>0</v>
      </c>
      <c r="M1079" s="14">
        <f t="shared" si="943"/>
        <v>6580.5</v>
      </c>
      <c r="N1079" s="14">
        <f t="shared" si="944"/>
        <v>6830.9</v>
      </c>
      <c r="O1079" s="14">
        <f t="shared" si="945"/>
        <v>6830.9</v>
      </c>
      <c r="P1079" s="14">
        <f t="shared" ref="P1079" si="954">P1080+P1085</f>
        <v>0</v>
      </c>
      <c r="Q1079" s="2"/>
    </row>
    <row r="1080" spans="1:17" ht="31.5" customHeight="1" x14ac:dyDescent="0.3">
      <c r="A1080" s="8" t="s">
        <v>53</v>
      </c>
      <c r="B1080" s="8" t="s">
        <v>9</v>
      </c>
      <c r="C1080" s="8" t="s">
        <v>11</v>
      </c>
      <c r="D1080" s="8" t="s">
        <v>994</v>
      </c>
      <c r="E1080" s="8"/>
      <c r="F1080" s="13" t="s">
        <v>535</v>
      </c>
      <c r="G1080" s="14">
        <f t="shared" ref="G1080:L1080" si="955">G1081+G1083</f>
        <v>6359</v>
      </c>
      <c r="H1080" s="14">
        <f t="shared" si="955"/>
        <v>6609.4</v>
      </c>
      <c r="I1080" s="14">
        <f t="shared" si="955"/>
        <v>6609.4</v>
      </c>
      <c r="J1080" s="14">
        <f t="shared" si="955"/>
        <v>0</v>
      </c>
      <c r="K1080" s="14">
        <f t="shared" si="955"/>
        <v>0</v>
      </c>
      <c r="L1080" s="14">
        <f t="shared" si="955"/>
        <v>0</v>
      </c>
      <c r="M1080" s="14">
        <f t="shared" si="943"/>
        <v>6359</v>
      </c>
      <c r="N1080" s="14">
        <f t="shared" si="944"/>
        <v>6609.4</v>
      </c>
      <c r="O1080" s="14">
        <f t="shared" si="945"/>
        <v>6609.4</v>
      </c>
      <c r="P1080" s="14">
        <f t="shared" ref="P1080" si="956">P1081+P1083</f>
        <v>0</v>
      </c>
      <c r="Q1080" s="2"/>
    </row>
    <row r="1081" spans="1:17" ht="31.5" customHeight="1" x14ac:dyDescent="0.3">
      <c r="A1081" s="8" t="s">
        <v>53</v>
      </c>
      <c r="B1081" s="8" t="s">
        <v>9</v>
      </c>
      <c r="C1081" s="8" t="s">
        <v>11</v>
      </c>
      <c r="D1081" s="8" t="s">
        <v>994</v>
      </c>
      <c r="E1081" s="43" t="s">
        <v>150</v>
      </c>
      <c r="F1081" s="24" t="s">
        <v>469</v>
      </c>
      <c r="G1081" s="14">
        <f t="shared" ref="G1081:L1081" si="957">G1082</f>
        <v>6226</v>
      </c>
      <c r="H1081" s="14">
        <f t="shared" si="957"/>
        <v>6476.4</v>
      </c>
      <c r="I1081" s="14">
        <f t="shared" si="957"/>
        <v>6476.4</v>
      </c>
      <c r="J1081" s="14">
        <f t="shared" si="957"/>
        <v>0</v>
      </c>
      <c r="K1081" s="14">
        <f t="shared" si="957"/>
        <v>0</v>
      </c>
      <c r="L1081" s="14">
        <f t="shared" si="957"/>
        <v>0</v>
      </c>
      <c r="M1081" s="14">
        <f t="shared" si="943"/>
        <v>6226</v>
      </c>
      <c r="N1081" s="14">
        <f t="shared" si="944"/>
        <v>6476.4</v>
      </c>
      <c r="O1081" s="14">
        <f t="shared" si="945"/>
        <v>6476.4</v>
      </c>
      <c r="P1081" s="14">
        <f t="shared" ref="P1081" si="958">P1082</f>
        <v>0</v>
      </c>
      <c r="Q1081" s="2"/>
    </row>
    <row r="1082" spans="1:17" ht="31.5" customHeight="1" x14ac:dyDescent="0.3">
      <c r="A1082" s="8" t="s">
        <v>53</v>
      </c>
      <c r="B1082" s="8" t="s">
        <v>9</v>
      </c>
      <c r="C1082" s="8" t="s">
        <v>11</v>
      </c>
      <c r="D1082" s="8" t="s">
        <v>994</v>
      </c>
      <c r="E1082" s="8" t="s">
        <v>1074</v>
      </c>
      <c r="F1082" s="24" t="s">
        <v>470</v>
      </c>
      <c r="G1082" s="14">
        <v>6226</v>
      </c>
      <c r="H1082" s="14">
        <v>6476.4</v>
      </c>
      <c r="I1082" s="14">
        <v>6476.4</v>
      </c>
      <c r="J1082" s="14"/>
      <c r="K1082" s="14"/>
      <c r="L1082" s="14"/>
      <c r="M1082" s="14">
        <f t="shared" si="943"/>
        <v>6226</v>
      </c>
      <c r="N1082" s="14">
        <f t="shared" si="944"/>
        <v>6476.4</v>
      </c>
      <c r="O1082" s="14">
        <f t="shared" si="945"/>
        <v>6476.4</v>
      </c>
      <c r="P1082" s="14"/>
      <c r="Q1082" s="2"/>
    </row>
    <row r="1083" spans="1:17" ht="15.75" customHeight="1" x14ac:dyDescent="0.3">
      <c r="A1083" s="8" t="s">
        <v>53</v>
      </c>
      <c r="B1083" s="8" t="s">
        <v>9</v>
      </c>
      <c r="C1083" s="8" t="s">
        <v>11</v>
      </c>
      <c r="D1083" s="8" t="s">
        <v>994</v>
      </c>
      <c r="E1083" s="43" t="s">
        <v>236</v>
      </c>
      <c r="F1083" s="24" t="s">
        <v>482</v>
      </c>
      <c r="G1083" s="14">
        <f t="shared" ref="G1083:L1083" si="959">G1084</f>
        <v>133</v>
      </c>
      <c r="H1083" s="14">
        <f t="shared" si="959"/>
        <v>133</v>
      </c>
      <c r="I1083" s="14">
        <f t="shared" si="959"/>
        <v>133</v>
      </c>
      <c r="J1083" s="14">
        <f t="shared" si="959"/>
        <v>0</v>
      </c>
      <c r="K1083" s="14">
        <f t="shared" si="959"/>
        <v>0</v>
      </c>
      <c r="L1083" s="14">
        <f t="shared" si="959"/>
        <v>0</v>
      </c>
      <c r="M1083" s="14">
        <f t="shared" si="943"/>
        <v>133</v>
      </c>
      <c r="N1083" s="14">
        <f t="shared" si="944"/>
        <v>133</v>
      </c>
      <c r="O1083" s="14">
        <f t="shared" si="945"/>
        <v>133</v>
      </c>
      <c r="P1083" s="14">
        <f t="shared" ref="P1083" si="960">P1084</f>
        <v>0</v>
      </c>
      <c r="Q1083" s="2"/>
    </row>
    <row r="1084" spans="1:17" ht="15.75" customHeight="1" x14ac:dyDescent="0.3">
      <c r="A1084" s="8" t="s">
        <v>53</v>
      </c>
      <c r="B1084" s="8" t="s">
        <v>9</v>
      </c>
      <c r="C1084" s="8" t="s">
        <v>11</v>
      </c>
      <c r="D1084" s="8" t="s">
        <v>994</v>
      </c>
      <c r="E1084" s="43" t="s">
        <v>1318</v>
      </c>
      <c r="F1084" s="24" t="s">
        <v>484</v>
      </c>
      <c r="G1084" s="14">
        <v>133</v>
      </c>
      <c r="H1084" s="14">
        <v>133</v>
      </c>
      <c r="I1084" s="14">
        <v>133</v>
      </c>
      <c r="J1084" s="14"/>
      <c r="K1084" s="14"/>
      <c r="L1084" s="14"/>
      <c r="M1084" s="14">
        <f t="shared" si="943"/>
        <v>133</v>
      </c>
      <c r="N1084" s="14">
        <f t="shared" si="944"/>
        <v>133</v>
      </c>
      <c r="O1084" s="14">
        <f t="shared" si="945"/>
        <v>133</v>
      </c>
      <c r="P1084" s="14"/>
      <c r="Q1084" s="2"/>
    </row>
    <row r="1085" spans="1:17" ht="78.75" customHeight="1" x14ac:dyDescent="0.3">
      <c r="A1085" s="8" t="s">
        <v>53</v>
      </c>
      <c r="B1085" s="8" t="s">
        <v>9</v>
      </c>
      <c r="C1085" s="8" t="s">
        <v>11</v>
      </c>
      <c r="D1085" s="8" t="s">
        <v>995</v>
      </c>
      <c r="E1085" s="8"/>
      <c r="F1085" s="13" t="s">
        <v>536</v>
      </c>
      <c r="G1085" s="14">
        <f t="shared" ref="G1085:L1086" si="961">G1086</f>
        <v>221.5</v>
      </c>
      <c r="H1085" s="14">
        <f t="shared" si="961"/>
        <v>221.5</v>
      </c>
      <c r="I1085" s="14">
        <f t="shared" si="961"/>
        <v>221.5</v>
      </c>
      <c r="J1085" s="14">
        <f t="shared" si="961"/>
        <v>0</v>
      </c>
      <c r="K1085" s="14">
        <f t="shared" si="961"/>
        <v>0</v>
      </c>
      <c r="L1085" s="14">
        <f t="shared" si="961"/>
        <v>0</v>
      </c>
      <c r="M1085" s="14">
        <f t="shared" si="943"/>
        <v>221.5</v>
      </c>
      <c r="N1085" s="14">
        <f t="shared" si="944"/>
        <v>221.5</v>
      </c>
      <c r="O1085" s="14">
        <f t="shared" si="945"/>
        <v>221.5</v>
      </c>
      <c r="P1085" s="14">
        <f t="shared" ref="P1085:P1086" si="962">P1086</f>
        <v>0</v>
      </c>
      <c r="Q1085" s="2"/>
    </row>
    <row r="1086" spans="1:17" ht="31.5" customHeight="1" x14ac:dyDescent="0.3">
      <c r="A1086" s="8" t="s">
        <v>53</v>
      </c>
      <c r="B1086" s="8" t="s">
        <v>9</v>
      </c>
      <c r="C1086" s="8" t="s">
        <v>11</v>
      </c>
      <c r="D1086" s="8" t="s">
        <v>995</v>
      </c>
      <c r="E1086" s="43" t="s">
        <v>150</v>
      </c>
      <c r="F1086" s="24" t="s">
        <v>469</v>
      </c>
      <c r="G1086" s="14">
        <f t="shared" si="961"/>
        <v>221.5</v>
      </c>
      <c r="H1086" s="14">
        <f t="shared" si="961"/>
        <v>221.5</v>
      </c>
      <c r="I1086" s="14">
        <f t="shared" si="961"/>
        <v>221.5</v>
      </c>
      <c r="J1086" s="14">
        <f t="shared" si="961"/>
        <v>0</v>
      </c>
      <c r="K1086" s="14">
        <f t="shared" si="961"/>
        <v>0</v>
      </c>
      <c r="L1086" s="14">
        <f t="shared" si="961"/>
        <v>0</v>
      </c>
      <c r="M1086" s="14">
        <f t="shared" si="943"/>
        <v>221.5</v>
      </c>
      <c r="N1086" s="14">
        <f t="shared" si="944"/>
        <v>221.5</v>
      </c>
      <c r="O1086" s="14">
        <f t="shared" si="945"/>
        <v>221.5</v>
      </c>
      <c r="P1086" s="14">
        <f t="shared" si="962"/>
        <v>0</v>
      </c>
      <c r="Q1086" s="2"/>
    </row>
    <row r="1087" spans="1:17" ht="31.5" customHeight="1" x14ac:dyDescent="0.3">
      <c r="A1087" s="8" t="s">
        <v>53</v>
      </c>
      <c r="B1087" s="8" t="s">
        <v>9</v>
      </c>
      <c r="C1087" s="8" t="s">
        <v>11</v>
      </c>
      <c r="D1087" s="8" t="s">
        <v>995</v>
      </c>
      <c r="E1087" s="8" t="s">
        <v>1074</v>
      </c>
      <c r="F1087" s="24" t="s">
        <v>470</v>
      </c>
      <c r="G1087" s="14">
        <v>221.5</v>
      </c>
      <c r="H1087" s="14">
        <v>221.5</v>
      </c>
      <c r="I1087" s="14">
        <v>221.5</v>
      </c>
      <c r="J1087" s="14"/>
      <c r="K1087" s="14"/>
      <c r="L1087" s="14"/>
      <c r="M1087" s="14">
        <f t="shared" si="943"/>
        <v>221.5</v>
      </c>
      <c r="N1087" s="14">
        <f t="shared" si="944"/>
        <v>221.5</v>
      </c>
      <c r="O1087" s="14">
        <f t="shared" si="945"/>
        <v>221.5</v>
      </c>
      <c r="P1087" s="14"/>
      <c r="Q1087" s="2"/>
    </row>
    <row r="1088" spans="1:17" ht="31.5" customHeight="1" x14ac:dyDescent="0.3">
      <c r="A1088" s="10" t="s">
        <v>53</v>
      </c>
      <c r="B1088" s="10" t="s">
        <v>30</v>
      </c>
      <c r="C1088" s="10"/>
      <c r="D1088" s="10"/>
      <c r="E1088" s="10"/>
      <c r="F1088" s="5" t="s">
        <v>56</v>
      </c>
      <c r="G1088" s="15">
        <f t="shared" ref="G1088:L1088" si="963">G1089+G1101</f>
        <v>848.8</v>
      </c>
      <c r="H1088" s="15">
        <f t="shared" si="963"/>
        <v>844.4</v>
      </c>
      <c r="I1088" s="15">
        <f t="shared" si="963"/>
        <v>844.4</v>
      </c>
      <c r="J1088" s="15">
        <f t="shared" si="963"/>
        <v>0</v>
      </c>
      <c r="K1088" s="15">
        <f t="shared" si="963"/>
        <v>0</v>
      </c>
      <c r="L1088" s="15">
        <f t="shared" si="963"/>
        <v>0</v>
      </c>
      <c r="M1088" s="15">
        <f t="shared" si="943"/>
        <v>848.8</v>
      </c>
      <c r="N1088" s="15">
        <f t="shared" si="944"/>
        <v>844.4</v>
      </c>
      <c r="O1088" s="15">
        <f t="shared" si="945"/>
        <v>844.4</v>
      </c>
      <c r="P1088" s="15">
        <f t="shared" ref="P1088" si="964">P1089+P1101</f>
        <v>0</v>
      </c>
      <c r="Q1088" s="2"/>
    </row>
    <row r="1089" spans="1:17" ht="47.25" customHeight="1" x14ac:dyDescent="0.3">
      <c r="A1089" s="11" t="s">
        <v>53</v>
      </c>
      <c r="B1089" s="11" t="s">
        <v>30</v>
      </c>
      <c r="C1089" s="11" t="s">
        <v>37</v>
      </c>
      <c r="D1089" s="11"/>
      <c r="E1089" s="11"/>
      <c r="F1089" s="7" t="s">
        <v>61</v>
      </c>
      <c r="G1089" s="16">
        <f>G1096+G1090</f>
        <v>380</v>
      </c>
      <c r="H1089" s="16">
        <f t="shared" ref="H1089:P1089" si="965">H1096+H1090</f>
        <v>354.6</v>
      </c>
      <c r="I1089" s="16">
        <f t="shared" si="965"/>
        <v>354.6</v>
      </c>
      <c r="J1089" s="16">
        <f t="shared" ref="J1089:L1089" si="966">J1096+J1090</f>
        <v>0</v>
      </c>
      <c r="K1089" s="16">
        <f t="shared" si="966"/>
        <v>0</v>
      </c>
      <c r="L1089" s="16">
        <f t="shared" si="966"/>
        <v>0</v>
      </c>
      <c r="M1089" s="16">
        <f t="shared" si="943"/>
        <v>380</v>
      </c>
      <c r="N1089" s="16">
        <f t="shared" si="944"/>
        <v>354.6</v>
      </c>
      <c r="O1089" s="16">
        <f t="shared" si="945"/>
        <v>354.6</v>
      </c>
      <c r="P1089" s="16">
        <f t="shared" si="965"/>
        <v>0</v>
      </c>
      <c r="Q1089" s="2"/>
    </row>
    <row r="1090" spans="1:17" ht="47.25" hidden="1" x14ac:dyDescent="0.25">
      <c r="A1090" s="8" t="s">
        <v>53</v>
      </c>
      <c r="B1090" s="8" t="s">
        <v>30</v>
      </c>
      <c r="C1090" s="8" t="s">
        <v>37</v>
      </c>
      <c r="D1090" s="8" t="s">
        <v>151</v>
      </c>
      <c r="E1090" s="8"/>
      <c r="F1090" s="18" t="s">
        <v>583</v>
      </c>
      <c r="G1090" s="14">
        <f>G1091</f>
        <v>0</v>
      </c>
      <c r="H1090" s="14">
        <f t="shared" ref="H1090:P1094" si="967">H1091</f>
        <v>4.5999999999999996</v>
      </c>
      <c r="I1090" s="14">
        <f t="shared" si="967"/>
        <v>4.5999999999999996</v>
      </c>
      <c r="J1090" s="14">
        <f t="shared" si="967"/>
        <v>0</v>
      </c>
      <c r="K1090" s="14">
        <f t="shared" si="967"/>
        <v>0</v>
      </c>
      <c r="L1090" s="14">
        <f t="shared" si="967"/>
        <v>0</v>
      </c>
      <c r="M1090" s="14">
        <f t="shared" si="943"/>
        <v>0</v>
      </c>
      <c r="N1090" s="14">
        <f t="shared" si="944"/>
        <v>4.5999999999999996</v>
      </c>
      <c r="O1090" s="14">
        <f t="shared" si="945"/>
        <v>4.5999999999999996</v>
      </c>
      <c r="P1090" s="14">
        <f t="shared" si="967"/>
        <v>0</v>
      </c>
      <c r="Q1090" s="3">
        <v>0</v>
      </c>
    </row>
    <row r="1091" spans="1:17" ht="63" hidden="1" x14ac:dyDescent="0.25">
      <c r="A1091" s="8" t="s">
        <v>53</v>
      </c>
      <c r="B1091" s="8" t="s">
        <v>30</v>
      </c>
      <c r="C1091" s="8" t="s">
        <v>37</v>
      </c>
      <c r="D1091" s="8" t="s">
        <v>152</v>
      </c>
      <c r="E1091" s="8"/>
      <c r="F1091" s="18" t="s">
        <v>584</v>
      </c>
      <c r="G1091" s="14">
        <f>G1092</f>
        <v>0</v>
      </c>
      <c r="H1091" s="14">
        <f t="shared" si="967"/>
        <v>4.5999999999999996</v>
      </c>
      <c r="I1091" s="14">
        <f t="shared" si="967"/>
        <v>4.5999999999999996</v>
      </c>
      <c r="J1091" s="14">
        <f t="shared" si="967"/>
        <v>0</v>
      </c>
      <c r="K1091" s="14">
        <f t="shared" si="967"/>
        <v>0</v>
      </c>
      <c r="L1091" s="14">
        <f t="shared" si="967"/>
        <v>0</v>
      </c>
      <c r="M1091" s="14">
        <f t="shared" si="943"/>
        <v>0</v>
      </c>
      <c r="N1091" s="14">
        <f t="shared" si="944"/>
        <v>4.5999999999999996</v>
      </c>
      <c r="O1091" s="14">
        <f t="shared" si="945"/>
        <v>4.5999999999999996</v>
      </c>
      <c r="P1091" s="14">
        <f t="shared" si="967"/>
        <v>0</v>
      </c>
      <c r="Q1091" s="3">
        <v>0</v>
      </c>
    </row>
    <row r="1092" spans="1:17" ht="47.25" hidden="1" x14ac:dyDescent="0.25">
      <c r="A1092" s="8" t="s">
        <v>53</v>
      </c>
      <c r="B1092" s="8" t="s">
        <v>30</v>
      </c>
      <c r="C1092" s="8" t="s">
        <v>37</v>
      </c>
      <c r="D1092" s="8" t="s">
        <v>716</v>
      </c>
      <c r="E1092" s="8"/>
      <c r="F1092" s="34" t="s">
        <v>1196</v>
      </c>
      <c r="G1092" s="14">
        <f>G1093</f>
        <v>0</v>
      </c>
      <c r="H1092" s="14">
        <f t="shared" si="967"/>
        <v>4.5999999999999996</v>
      </c>
      <c r="I1092" s="14">
        <f t="shared" si="967"/>
        <v>4.5999999999999996</v>
      </c>
      <c r="J1092" s="14">
        <f t="shared" si="967"/>
        <v>0</v>
      </c>
      <c r="K1092" s="14">
        <f t="shared" si="967"/>
        <v>0</v>
      </c>
      <c r="L1092" s="14">
        <f t="shared" si="967"/>
        <v>0</v>
      </c>
      <c r="M1092" s="14">
        <f t="shared" si="943"/>
        <v>0</v>
      </c>
      <c r="N1092" s="14">
        <f t="shared" si="944"/>
        <v>4.5999999999999996</v>
      </c>
      <c r="O1092" s="14">
        <f t="shared" si="945"/>
        <v>4.5999999999999996</v>
      </c>
      <c r="P1092" s="14">
        <f t="shared" si="967"/>
        <v>0</v>
      </c>
      <c r="Q1092" s="3">
        <v>0</v>
      </c>
    </row>
    <row r="1093" spans="1:17" ht="31.5" hidden="1" x14ac:dyDescent="0.25">
      <c r="A1093" s="8" t="s">
        <v>53</v>
      </c>
      <c r="B1093" s="8" t="s">
        <v>30</v>
      </c>
      <c r="C1093" s="8" t="s">
        <v>37</v>
      </c>
      <c r="D1093" s="8" t="s">
        <v>759</v>
      </c>
      <c r="E1093" s="8"/>
      <c r="F1093" s="24" t="s">
        <v>834</v>
      </c>
      <c r="G1093" s="14">
        <f>G1094</f>
        <v>0</v>
      </c>
      <c r="H1093" s="14">
        <f t="shared" si="967"/>
        <v>4.5999999999999996</v>
      </c>
      <c r="I1093" s="14">
        <f t="shared" si="967"/>
        <v>4.5999999999999996</v>
      </c>
      <c r="J1093" s="14">
        <f t="shared" si="967"/>
        <v>0</v>
      </c>
      <c r="K1093" s="14">
        <f t="shared" si="967"/>
        <v>0</v>
      </c>
      <c r="L1093" s="14">
        <f t="shared" si="967"/>
        <v>0</v>
      </c>
      <c r="M1093" s="14">
        <f t="shared" si="943"/>
        <v>0</v>
      </c>
      <c r="N1093" s="14">
        <f t="shared" si="944"/>
        <v>4.5999999999999996</v>
      </c>
      <c r="O1093" s="14">
        <f t="shared" si="945"/>
        <v>4.5999999999999996</v>
      </c>
      <c r="P1093" s="14">
        <f t="shared" si="967"/>
        <v>0</v>
      </c>
      <c r="Q1093" s="3">
        <v>0</v>
      </c>
    </row>
    <row r="1094" spans="1:17" ht="31.5" hidden="1" x14ac:dyDescent="0.25">
      <c r="A1094" s="8" t="s">
        <v>53</v>
      </c>
      <c r="B1094" s="8" t="s">
        <v>30</v>
      </c>
      <c r="C1094" s="8" t="s">
        <v>37</v>
      </c>
      <c r="D1094" s="8" t="s">
        <v>759</v>
      </c>
      <c r="E1094" s="43" t="s">
        <v>150</v>
      </c>
      <c r="F1094" s="24" t="s">
        <v>469</v>
      </c>
      <c r="G1094" s="14">
        <f>G1095</f>
        <v>0</v>
      </c>
      <c r="H1094" s="14">
        <f t="shared" si="967"/>
        <v>4.5999999999999996</v>
      </c>
      <c r="I1094" s="14">
        <f t="shared" si="967"/>
        <v>4.5999999999999996</v>
      </c>
      <c r="J1094" s="14">
        <f t="shared" si="967"/>
        <v>0</v>
      </c>
      <c r="K1094" s="14">
        <f t="shared" si="967"/>
        <v>0</v>
      </c>
      <c r="L1094" s="14">
        <f t="shared" si="967"/>
        <v>0</v>
      </c>
      <c r="M1094" s="14">
        <f t="shared" si="943"/>
        <v>0</v>
      </c>
      <c r="N1094" s="14">
        <f t="shared" si="944"/>
        <v>4.5999999999999996</v>
      </c>
      <c r="O1094" s="14">
        <f t="shared" si="945"/>
        <v>4.5999999999999996</v>
      </c>
      <c r="P1094" s="14">
        <f t="shared" si="967"/>
        <v>0</v>
      </c>
      <c r="Q1094" s="3">
        <v>0</v>
      </c>
    </row>
    <row r="1095" spans="1:17" ht="31.5" hidden="1" x14ac:dyDescent="0.25">
      <c r="A1095" s="8" t="s">
        <v>53</v>
      </c>
      <c r="B1095" s="8" t="s">
        <v>30</v>
      </c>
      <c r="C1095" s="8" t="s">
        <v>37</v>
      </c>
      <c r="D1095" s="8" t="s">
        <v>759</v>
      </c>
      <c r="E1095" s="8" t="s">
        <v>1074</v>
      </c>
      <c r="F1095" s="24" t="s">
        <v>470</v>
      </c>
      <c r="G1095" s="14"/>
      <c r="H1095" s="14">
        <v>4.5999999999999996</v>
      </c>
      <c r="I1095" s="14">
        <v>4.5999999999999996</v>
      </c>
      <c r="J1095" s="14"/>
      <c r="K1095" s="14"/>
      <c r="L1095" s="14"/>
      <c r="M1095" s="14">
        <f t="shared" si="943"/>
        <v>0</v>
      </c>
      <c r="N1095" s="14">
        <f t="shared" si="944"/>
        <v>4.5999999999999996</v>
      </c>
      <c r="O1095" s="14">
        <f t="shared" si="945"/>
        <v>4.5999999999999996</v>
      </c>
      <c r="P1095" s="14"/>
      <c r="Q1095" s="3">
        <v>0</v>
      </c>
    </row>
    <row r="1096" spans="1:17" ht="31.5" customHeight="1" x14ac:dyDescent="0.3">
      <c r="A1096" s="8" t="s">
        <v>53</v>
      </c>
      <c r="B1096" s="8" t="s">
        <v>30</v>
      </c>
      <c r="C1096" s="8" t="s">
        <v>37</v>
      </c>
      <c r="D1096" s="8" t="s">
        <v>200</v>
      </c>
      <c r="E1096" s="8"/>
      <c r="F1096" s="24" t="s">
        <v>662</v>
      </c>
      <c r="G1096" s="14">
        <f t="shared" ref="G1096:L1099" si="968">G1097</f>
        <v>380</v>
      </c>
      <c r="H1096" s="14">
        <f t="shared" si="968"/>
        <v>350</v>
      </c>
      <c r="I1096" s="14">
        <f t="shared" si="968"/>
        <v>350</v>
      </c>
      <c r="J1096" s="14">
        <f t="shared" si="968"/>
        <v>0</v>
      </c>
      <c r="K1096" s="14">
        <f t="shared" si="968"/>
        <v>0</v>
      </c>
      <c r="L1096" s="14">
        <f t="shared" si="968"/>
        <v>0</v>
      </c>
      <c r="M1096" s="14">
        <f t="shared" si="943"/>
        <v>380</v>
      </c>
      <c r="N1096" s="14">
        <f t="shared" si="944"/>
        <v>350</v>
      </c>
      <c r="O1096" s="14">
        <f t="shared" si="945"/>
        <v>350</v>
      </c>
      <c r="P1096" s="14">
        <f t="shared" ref="P1096:P1099" si="969">P1097</f>
        <v>0</v>
      </c>
      <c r="Q1096" s="2"/>
    </row>
    <row r="1097" spans="1:17" ht="15.75" customHeight="1" x14ac:dyDescent="0.3">
      <c r="A1097" s="8" t="s">
        <v>53</v>
      </c>
      <c r="B1097" s="8" t="s">
        <v>30</v>
      </c>
      <c r="C1097" s="8" t="s">
        <v>37</v>
      </c>
      <c r="D1097" s="8" t="s">
        <v>201</v>
      </c>
      <c r="E1097" s="8"/>
      <c r="F1097" s="24" t="s">
        <v>663</v>
      </c>
      <c r="G1097" s="14">
        <f t="shared" si="968"/>
        <v>380</v>
      </c>
      <c r="H1097" s="14">
        <f t="shared" si="968"/>
        <v>350</v>
      </c>
      <c r="I1097" s="14">
        <f t="shared" si="968"/>
        <v>350</v>
      </c>
      <c r="J1097" s="14">
        <f t="shared" si="968"/>
        <v>0</v>
      </c>
      <c r="K1097" s="14">
        <f t="shared" si="968"/>
        <v>0</v>
      </c>
      <c r="L1097" s="14">
        <f t="shared" si="968"/>
        <v>0</v>
      </c>
      <c r="M1097" s="14">
        <f t="shared" si="943"/>
        <v>380</v>
      </c>
      <c r="N1097" s="14">
        <f t="shared" si="944"/>
        <v>350</v>
      </c>
      <c r="O1097" s="14">
        <f t="shared" si="945"/>
        <v>350</v>
      </c>
      <c r="P1097" s="14">
        <f t="shared" si="969"/>
        <v>0</v>
      </c>
      <c r="Q1097" s="2"/>
    </row>
    <row r="1098" spans="1:17" ht="47.25" customHeight="1" x14ac:dyDescent="0.3">
      <c r="A1098" s="8" t="s">
        <v>53</v>
      </c>
      <c r="B1098" s="8" t="s">
        <v>30</v>
      </c>
      <c r="C1098" s="8" t="s">
        <v>37</v>
      </c>
      <c r="D1098" s="8" t="s">
        <v>215</v>
      </c>
      <c r="E1098" s="8"/>
      <c r="F1098" s="18" t="s">
        <v>666</v>
      </c>
      <c r="G1098" s="14">
        <f t="shared" si="968"/>
        <v>380</v>
      </c>
      <c r="H1098" s="14">
        <f t="shared" si="968"/>
        <v>350</v>
      </c>
      <c r="I1098" s="14">
        <f t="shared" si="968"/>
        <v>350</v>
      </c>
      <c r="J1098" s="14">
        <f t="shared" si="968"/>
        <v>0</v>
      </c>
      <c r="K1098" s="14">
        <f t="shared" si="968"/>
        <v>0</v>
      </c>
      <c r="L1098" s="14">
        <f t="shared" si="968"/>
        <v>0</v>
      </c>
      <c r="M1098" s="14">
        <f t="shared" si="943"/>
        <v>380</v>
      </c>
      <c r="N1098" s="14">
        <f t="shared" si="944"/>
        <v>350</v>
      </c>
      <c r="O1098" s="14">
        <f t="shared" si="945"/>
        <v>350</v>
      </c>
      <c r="P1098" s="14">
        <f t="shared" si="969"/>
        <v>0</v>
      </c>
      <c r="Q1098" s="2"/>
    </row>
    <row r="1099" spans="1:17" ht="31.5" customHeight="1" x14ac:dyDescent="0.3">
      <c r="A1099" s="8" t="s">
        <v>53</v>
      </c>
      <c r="B1099" s="8" t="s">
        <v>30</v>
      </c>
      <c r="C1099" s="8" t="s">
        <v>37</v>
      </c>
      <c r="D1099" s="8" t="s">
        <v>215</v>
      </c>
      <c r="E1099" s="43" t="s">
        <v>150</v>
      </c>
      <c r="F1099" s="24" t="s">
        <v>469</v>
      </c>
      <c r="G1099" s="14">
        <f t="shared" si="968"/>
        <v>380</v>
      </c>
      <c r="H1099" s="14">
        <f t="shared" si="968"/>
        <v>350</v>
      </c>
      <c r="I1099" s="14">
        <f t="shared" si="968"/>
        <v>350</v>
      </c>
      <c r="J1099" s="14">
        <f t="shared" si="968"/>
        <v>0</v>
      </c>
      <c r="K1099" s="14">
        <f t="shared" si="968"/>
        <v>0</v>
      </c>
      <c r="L1099" s="14">
        <f t="shared" si="968"/>
        <v>0</v>
      </c>
      <c r="M1099" s="14">
        <f t="shared" si="943"/>
        <v>380</v>
      </c>
      <c r="N1099" s="14">
        <f t="shared" si="944"/>
        <v>350</v>
      </c>
      <c r="O1099" s="14">
        <f t="shared" si="945"/>
        <v>350</v>
      </c>
      <c r="P1099" s="14">
        <f t="shared" si="969"/>
        <v>0</v>
      </c>
      <c r="Q1099" s="2"/>
    </row>
    <row r="1100" spans="1:17" ht="31.5" customHeight="1" x14ac:dyDescent="0.3">
      <c r="A1100" s="8" t="s">
        <v>53</v>
      </c>
      <c r="B1100" s="8" t="s">
        <v>30</v>
      </c>
      <c r="C1100" s="8" t="s">
        <v>37</v>
      </c>
      <c r="D1100" s="8" t="s">
        <v>215</v>
      </c>
      <c r="E1100" s="8" t="s">
        <v>1074</v>
      </c>
      <c r="F1100" s="24" t="s">
        <v>470</v>
      </c>
      <c r="G1100" s="14">
        <v>380</v>
      </c>
      <c r="H1100" s="14">
        <v>350</v>
      </c>
      <c r="I1100" s="14">
        <v>350</v>
      </c>
      <c r="J1100" s="14"/>
      <c r="K1100" s="14"/>
      <c r="L1100" s="14"/>
      <c r="M1100" s="14">
        <f t="shared" si="943"/>
        <v>380</v>
      </c>
      <c r="N1100" s="14">
        <f t="shared" si="944"/>
        <v>350</v>
      </c>
      <c r="O1100" s="14">
        <f t="shared" si="945"/>
        <v>350</v>
      </c>
      <c r="P1100" s="14"/>
      <c r="Q1100" s="2"/>
    </row>
    <row r="1101" spans="1:17" ht="31.5" customHeight="1" x14ac:dyDescent="0.3">
      <c r="A1101" s="11" t="s">
        <v>53</v>
      </c>
      <c r="B1101" s="11" t="s">
        <v>30</v>
      </c>
      <c r="C1101" s="11" t="s">
        <v>50</v>
      </c>
      <c r="D1101" s="11"/>
      <c r="E1101" s="11"/>
      <c r="F1101" s="7" t="s">
        <v>62</v>
      </c>
      <c r="G1101" s="16">
        <f t="shared" ref="G1101:L1101" si="970">G1102+G1108</f>
        <v>468.79999999999995</v>
      </c>
      <c r="H1101" s="16">
        <f t="shared" si="970"/>
        <v>489.79999999999995</v>
      </c>
      <c r="I1101" s="16">
        <f t="shared" si="970"/>
        <v>489.79999999999995</v>
      </c>
      <c r="J1101" s="16">
        <f t="shared" si="970"/>
        <v>0</v>
      </c>
      <c r="K1101" s="16">
        <f t="shared" si="970"/>
        <v>0</v>
      </c>
      <c r="L1101" s="16">
        <f t="shared" si="970"/>
        <v>0</v>
      </c>
      <c r="M1101" s="16">
        <f t="shared" si="943"/>
        <v>468.79999999999995</v>
      </c>
      <c r="N1101" s="16">
        <f t="shared" si="944"/>
        <v>489.79999999999995</v>
      </c>
      <c r="O1101" s="16">
        <f t="shared" si="945"/>
        <v>489.79999999999995</v>
      </c>
      <c r="P1101" s="16">
        <f t="shared" ref="P1101" si="971">P1102+P1108</f>
        <v>0</v>
      </c>
      <c r="Q1101" s="2"/>
    </row>
    <row r="1102" spans="1:17" ht="31.5" customHeight="1" x14ac:dyDescent="0.3">
      <c r="A1102" s="8" t="s">
        <v>53</v>
      </c>
      <c r="B1102" s="8" t="s">
        <v>30</v>
      </c>
      <c r="C1102" s="8" t="s">
        <v>50</v>
      </c>
      <c r="D1102" s="8" t="s">
        <v>153</v>
      </c>
      <c r="E1102" s="8"/>
      <c r="F1102" s="13" t="s">
        <v>577</v>
      </c>
      <c r="G1102" s="14">
        <f t="shared" ref="G1102:L1106" si="972">G1103</f>
        <v>252</v>
      </c>
      <c r="H1102" s="14">
        <f t="shared" si="972"/>
        <v>252</v>
      </c>
      <c r="I1102" s="14">
        <f t="shared" si="972"/>
        <v>252</v>
      </c>
      <c r="J1102" s="14">
        <f t="shared" si="972"/>
        <v>0</v>
      </c>
      <c r="K1102" s="14">
        <f t="shared" si="972"/>
        <v>0</v>
      </c>
      <c r="L1102" s="14">
        <f t="shared" si="972"/>
        <v>0</v>
      </c>
      <c r="M1102" s="14">
        <f t="shared" si="943"/>
        <v>252</v>
      </c>
      <c r="N1102" s="14">
        <f t="shared" si="944"/>
        <v>252</v>
      </c>
      <c r="O1102" s="14">
        <f t="shared" si="945"/>
        <v>252</v>
      </c>
      <c r="P1102" s="14">
        <f t="shared" ref="P1102:P1106" si="973">P1103</f>
        <v>0</v>
      </c>
      <c r="Q1102" s="2"/>
    </row>
    <row r="1103" spans="1:17" ht="47.25" customHeight="1" x14ac:dyDescent="0.3">
      <c r="A1103" s="8" t="s">
        <v>53</v>
      </c>
      <c r="B1103" s="8" t="s">
        <v>30</v>
      </c>
      <c r="C1103" s="8" t="s">
        <v>50</v>
      </c>
      <c r="D1103" s="8" t="s">
        <v>203</v>
      </c>
      <c r="E1103" s="8"/>
      <c r="F1103" s="13" t="s">
        <v>578</v>
      </c>
      <c r="G1103" s="14">
        <f t="shared" si="972"/>
        <v>252</v>
      </c>
      <c r="H1103" s="14">
        <f t="shared" si="972"/>
        <v>252</v>
      </c>
      <c r="I1103" s="14">
        <f t="shared" si="972"/>
        <v>252</v>
      </c>
      <c r="J1103" s="14">
        <f t="shared" si="972"/>
        <v>0</v>
      </c>
      <c r="K1103" s="14">
        <f t="shared" si="972"/>
        <v>0</v>
      </c>
      <c r="L1103" s="14">
        <f t="shared" si="972"/>
        <v>0</v>
      </c>
      <c r="M1103" s="14">
        <f t="shared" si="943"/>
        <v>252</v>
      </c>
      <c r="N1103" s="14">
        <f t="shared" si="944"/>
        <v>252</v>
      </c>
      <c r="O1103" s="14">
        <f t="shared" si="945"/>
        <v>252</v>
      </c>
      <c r="P1103" s="14">
        <f t="shared" si="973"/>
        <v>0</v>
      </c>
      <c r="Q1103" s="2"/>
    </row>
    <row r="1104" spans="1:17" ht="46.8" x14ac:dyDescent="0.3">
      <c r="A1104" s="8" t="s">
        <v>53</v>
      </c>
      <c r="B1104" s="8" t="s">
        <v>30</v>
      </c>
      <c r="C1104" s="8" t="s">
        <v>50</v>
      </c>
      <c r="D1104" s="8" t="s">
        <v>204</v>
      </c>
      <c r="E1104" s="8"/>
      <c r="F1104" s="18" t="s">
        <v>803</v>
      </c>
      <c r="G1104" s="14">
        <f t="shared" si="972"/>
        <v>252</v>
      </c>
      <c r="H1104" s="14">
        <f t="shared" si="972"/>
        <v>252</v>
      </c>
      <c r="I1104" s="14">
        <f t="shared" si="972"/>
        <v>252</v>
      </c>
      <c r="J1104" s="14">
        <f t="shared" si="972"/>
        <v>0</v>
      </c>
      <c r="K1104" s="14">
        <f t="shared" si="972"/>
        <v>0</v>
      </c>
      <c r="L1104" s="14">
        <f t="shared" si="972"/>
        <v>0</v>
      </c>
      <c r="M1104" s="14">
        <f t="shared" si="943"/>
        <v>252</v>
      </c>
      <c r="N1104" s="14">
        <f t="shared" si="944"/>
        <v>252</v>
      </c>
      <c r="O1104" s="14">
        <f t="shared" si="945"/>
        <v>252</v>
      </c>
      <c r="P1104" s="14">
        <f t="shared" si="973"/>
        <v>0</v>
      </c>
      <c r="Q1104" s="2"/>
    </row>
    <row r="1105" spans="1:17" ht="31.5" customHeight="1" x14ac:dyDescent="0.3">
      <c r="A1105" s="8" t="s">
        <v>53</v>
      </c>
      <c r="B1105" s="8" t="s">
        <v>30</v>
      </c>
      <c r="C1105" s="8" t="s">
        <v>50</v>
      </c>
      <c r="D1105" s="8" t="s">
        <v>205</v>
      </c>
      <c r="E1105" s="8"/>
      <c r="F1105" s="13" t="s">
        <v>580</v>
      </c>
      <c r="G1105" s="14">
        <f t="shared" si="972"/>
        <v>252</v>
      </c>
      <c r="H1105" s="14">
        <f t="shared" si="972"/>
        <v>252</v>
      </c>
      <c r="I1105" s="14">
        <f t="shared" si="972"/>
        <v>252</v>
      </c>
      <c r="J1105" s="14">
        <f t="shared" si="972"/>
        <v>0</v>
      </c>
      <c r="K1105" s="14">
        <f t="shared" si="972"/>
        <v>0</v>
      </c>
      <c r="L1105" s="14">
        <f t="shared" si="972"/>
        <v>0</v>
      </c>
      <c r="M1105" s="14">
        <f t="shared" si="943"/>
        <v>252</v>
      </c>
      <c r="N1105" s="14">
        <f t="shared" si="944"/>
        <v>252</v>
      </c>
      <c r="O1105" s="14">
        <f t="shared" si="945"/>
        <v>252</v>
      </c>
      <c r="P1105" s="14">
        <f t="shared" si="973"/>
        <v>0</v>
      </c>
      <c r="Q1105" s="2"/>
    </row>
    <row r="1106" spans="1:17" ht="31.5" customHeight="1" x14ac:dyDescent="0.3">
      <c r="A1106" s="8" t="s">
        <v>53</v>
      </c>
      <c r="B1106" s="8" t="s">
        <v>30</v>
      </c>
      <c r="C1106" s="8" t="s">
        <v>50</v>
      </c>
      <c r="D1106" s="8" t="s">
        <v>205</v>
      </c>
      <c r="E1106" s="43" t="s">
        <v>150</v>
      </c>
      <c r="F1106" s="24" t="s">
        <v>469</v>
      </c>
      <c r="G1106" s="14">
        <f t="shared" si="972"/>
        <v>252</v>
      </c>
      <c r="H1106" s="14">
        <f t="shared" si="972"/>
        <v>252</v>
      </c>
      <c r="I1106" s="14">
        <f t="shared" si="972"/>
        <v>252</v>
      </c>
      <c r="J1106" s="14">
        <f t="shared" si="972"/>
        <v>0</v>
      </c>
      <c r="K1106" s="14">
        <f t="shared" si="972"/>
        <v>0</v>
      </c>
      <c r="L1106" s="14">
        <f t="shared" si="972"/>
        <v>0</v>
      </c>
      <c r="M1106" s="14">
        <f t="shared" si="943"/>
        <v>252</v>
      </c>
      <c r="N1106" s="14">
        <f t="shared" si="944"/>
        <v>252</v>
      </c>
      <c r="O1106" s="14">
        <f t="shared" si="945"/>
        <v>252</v>
      </c>
      <c r="P1106" s="14">
        <f t="shared" si="973"/>
        <v>0</v>
      </c>
      <c r="Q1106" s="2"/>
    </row>
    <row r="1107" spans="1:17" ht="31.5" customHeight="1" x14ac:dyDescent="0.3">
      <c r="A1107" s="8" t="s">
        <v>53</v>
      </c>
      <c r="B1107" s="8" t="s">
        <v>30</v>
      </c>
      <c r="C1107" s="8" t="s">
        <v>50</v>
      </c>
      <c r="D1107" s="8" t="s">
        <v>205</v>
      </c>
      <c r="E1107" s="8" t="s">
        <v>1074</v>
      </c>
      <c r="F1107" s="24" t="s">
        <v>470</v>
      </c>
      <c r="G1107" s="14">
        <v>252</v>
      </c>
      <c r="H1107" s="14">
        <v>252</v>
      </c>
      <c r="I1107" s="14">
        <v>252</v>
      </c>
      <c r="J1107" s="14"/>
      <c r="K1107" s="14"/>
      <c r="L1107" s="14"/>
      <c r="M1107" s="14">
        <f t="shared" si="943"/>
        <v>252</v>
      </c>
      <c r="N1107" s="14">
        <f t="shared" si="944"/>
        <v>252</v>
      </c>
      <c r="O1107" s="14">
        <f t="shared" si="945"/>
        <v>252</v>
      </c>
      <c r="P1107" s="14"/>
      <c r="Q1107" s="2"/>
    </row>
    <row r="1108" spans="1:17" ht="47.25" customHeight="1" x14ac:dyDescent="0.3">
      <c r="A1108" s="8" t="s">
        <v>53</v>
      </c>
      <c r="B1108" s="8" t="s">
        <v>30</v>
      </c>
      <c r="C1108" s="8" t="s">
        <v>50</v>
      </c>
      <c r="D1108" s="8" t="s">
        <v>151</v>
      </c>
      <c r="E1108" s="8"/>
      <c r="F1108" s="18" t="s">
        <v>583</v>
      </c>
      <c r="G1108" s="14">
        <f t="shared" ref="G1108:L1112" si="974">G1109</f>
        <v>216.79999999999998</v>
      </c>
      <c r="H1108" s="14">
        <f t="shared" si="974"/>
        <v>237.79999999999998</v>
      </c>
      <c r="I1108" s="14">
        <f t="shared" si="974"/>
        <v>237.79999999999998</v>
      </c>
      <c r="J1108" s="14">
        <f t="shared" si="974"/>
        <v>0</v>
      </c>
      <c r="K1108" s="14">
        <f t="shared" si="974"/>
        <v>0</v>
      </c>
      <c r="L1108" s="14">
        <f t="shared" si="974"/>
        <v>0</v>
      </c>
      <c r="M1108" s="14">
        <f t="shared" si="943"/>
        <v>216.79999999999998</v>
      </c>
      <c r="N1108" s="14">
        <f t="shared" si="944"/>
        <v>237.79999999999998</v>
      </c>
      <c r="O1108" s="14">
        <f t="shared" si="945"/>
        <v>237.79999999999998</v>
      </c>
      <c r="P1108" s="14">
        <f t="shared" ref="P1108:P1112" si="975">P1109</f>
        <v>0</v>
      </c>
      <c r="Q1108" s="2"/>
    </row>
    <row r="1109" spans="1:17" ht="31.5" customHeight="1" x14ac:dyDescent="0.3">
      <c r="A1109" s="8" t="s">
        <v>53</v>
      </c>
      <c r="B1109" s="8" t="s">
        <v>30</v>
      </c>
      <c r="C1109" s="8" t="s">
        <v>50</v>
      </c>
      <c r="D1109" s="8" t="s">
        <v>206</v>
      </c>
      <c r="E1109" s="8"/>
      <c r="F1109" s="13" t="s">
        <v>586</v>
      </c>
      <c r="G1109" s="14">
        <f t="shared" si="974"/>
        <v>216.79999999999998</v>
      </c>
      <c r="H1109" s="14">
        <f t="shared" si="974"/>
        <v>237.79999999999998</v>
      </c>
      <c r="I1109" s="14">
        <f t="shared" si="974"/>
        <v>237.79999999999998</v>
      </c>
      <c r="J1109" s="14">
        <f t="shared" si="974"/>
        <v>0</v>
      </c>
      <c r="K1109" s="14">
        <f t="shared" si="974"/>
        <v>0</v>
      </c>
      <c r="L1109" s="14">
        <f t="shared" si="974"/>
        <v>0</v>
      </c>
      <c r="M1109" s="14">
        <f t="shared" si="943"/>
        <v>216.79999999999998</v>
      </c>
      <c r="N1109" s="14">
        <f t="shared" si="944"/>
        <v>237.79999999999998</v>
      </c>
      <c r="O1109" s="14">
        <f t="shared" si="945"/>
        <v>237.79999999999998</v>
      </c>
      <c r="P1109" s="14">
        <f t="shared" si="975"/>
        <v>0</v>
      </c>
      <c r="Q1109" s="2"/>
    </row>
    <row r="1110" spans="1:17" ht="47.25" customHeight="1" x14ac:dyDescent="0.3">
      <c r="A1110" s="8" t="s">
        <v>53</v>
      </c>
      <c r="B1110" s="8" t="s">
        <v>30</v>
      </c>
      <c r="C1110" s="8" t="s">
        <v>50</v>
      </c>
      <c r="D1110" s="8" t="s">
        <v>207</v>
      </c>
      <c r="E1110" s="8"/>
      <c r="F1110" s="13" t="s">
        <v>885</v>
      </c>
      <c r="G1110" s="14">
        <f t="shared" si="974"/>
        <v>216.79999999999998</v>
      </c>
      <c r="H1110" s="14">
        <f t="shared" si="974"/>
        <v>237.79999999999998</v>
      </c>
      <c r="I1110" s="14">
        <f t="shared" si="974"/>
        <v>237.79999999999998</v>
      </c>
      <c r="J1110" s="14">
        <f t="shared" si="974"/>
        <v>0</v>
      </c>
      <c r="K1110" s="14">
        <f t="shared" si="974"/>
        <v>0</v>
      </c>
      <c r="L1110" s="14">
        <f t="shared" si="974"/>
        <v>0</v>
      </c>
      <c r="M1110" s="14">
        <f t="shared" si="943"/>
        <v>216.79999999999998</v>
      </c>
      <c r="N1110" s="14">
        <f t="shared" si="944"/>
        <v>237.79999999999998</v>
      </c>
      <c r="O1110" s="14">
        <f t="shared" si="945"/>
        <v>237.79999999999998</v>
      </c>
      <c r="P1110" s="14">
        <f t="shared" si="975"/>
        <v>0</v>
      </c>
      <c r="Q1110" s="2"/>
    </row>
    <row r="1111" spans="1:17" ht="62.4" x14ac:dyDescent="0.3">
      <c r="A1111" s="8" t="s">
        <v>53</v>
      </c>
      <c r="B1111" s="8" t="s">
        <v>30</v>
      </c>
      <c r="C1111" s="8" t="s">
        <v>50</v>
      </c>
      <c r="D1111" s="8" t="s">
        <v>208</v>
      </c>
      <c r="E1111" s="8"/>
      <c r="F1111" s="18" t="s">
        <v>1171</v>
      </c>
      <c r="G1111" s="14">
        <f t="shared" ref="G1111:L1111" si="976">G1112+G1114</f>
        <v>216.79999999999998</v>
      </c>
      <c r="H1111" s="14">
        <f t="shared" si="976"/>
        <v>237.79999999999998</v>
      </c>
      <c r="I1111" s="14">
        <f t="shared" si="976"/>
        <v>237.79999999999998</v>
      </c>
      <c r="J1111" s="14">
        <f t="shared" si="976"/>
        <v>0</v>
      </c>
      <c r="K1111" s="14">
        <f t="shared" si="976"/>
        <v>0</v>
      </c>
      <c r="L1111" s="14">
        <f t="shared" si="976"/>
        <v>0</v>
      </c>
      <c r="M1111" s="14">
        <f t="shared" si="943"/>
        <v>216.79999999999998</v>
      </c>
      <c r="N1111" s="14">
        <f t="shared" si="944"/>
        <v>237.79999999999998</v>
      </c>
      <c r="O1111" s="14">
        <f t="shared" si="945"/>
        <v>237.79999999999998</v>
      </c>
      <c r="P1111" s="14">
        <f t="shared" ref="P1111" si="977">P1112+P1114</f>
        <v>0</v>
      </c>
      <c r="Q1111" s="2"/>
    </row>
    <row r="1112" spans="1:17" ht="31.5" customHeight="1" x14ac:dyDescent="0.3">
      <c r="A1112" s="8" t="s">
        <v>53</v>
      </c>
      <c r="B1112" s="8" t="s">
        <v>30</v>
      </c>
      <c r="C1112" s="8" t="s">
        <v>50</v>
      </c>
      <c r="D1112" s="8" t="s">
        <v>208</v>
      </c>
      <c r="E1112" s="43" t="s">
        <v>150</v>
      </c>
      <c r="F1112" s="24" t="s">
        <v>469</v>
      </c>
      <c r="G1112" s="14">
        <f t="shared" si="974"/>
        <v>192.6</v>
      </c>
      <c r="H1112" s="14">
        <f t="shared" si="974"/>
        <v>213.6</v>
      </c>
      <c r="I1112" s="14">
        <f t="shared" si="974"/>
        <v>213.6</v>
      </c>
      <c r="J1112" s="14">
        <f t="shared" si="974"/>
        <v>0</v>
      </c>
      <c r="K1112" s="14">
        <f t="shared" si="974"/>
        <v>0</v>
      </c>
      <c r="L1112" s="14">
        <f t="shared" si="974"/>
        <v>0</v>
      </c>
      <c r="M1112" s="14">
        <f t="shared" si="943"/>
        <v>192.6</v>
      </c>
      <c r="N1112" s="14">
        <f t="shared" si="944"/>
        <v>213.6</v>
      </c>
      <c r="O1112" s="14">
        <f t="shared" si="945"/>
        <v>213.6</v>
      </c>
      <c r="P1112" s="14">
        <f t="shared" si="975"/>
        <v>0</v>
      </c>
      <c r="Q1112" s="2"/>
    </row>
    <row r="1113" spans="1:17" ht="31.5" customHeight="1" x14ac:dyDescent="0.3">
      <c r="A1113" s="8" t="s">
        <v>53</v>
      </c>
      <c r="B1113" s="8" t="s">
        <v>30</v>
      </c>
      <c r="C1113" s="8" t="s">
        <v>50</v>
      </c>
      <c r="D1113" s="8" t="s">
        <v>208</v>
      </c>
      <c r="E1113" s="8" t="s">
        <v>1074</v>
      </c>
      <c r="F1113" s="24" t="s">
        <v>470</v>
      </c>
      <c r="G1113" s="14">
        <v>192.6</v>
      </c>
      <c r="H1113" s="14">
        <v>213.6</v>
      </c>
      <c r="I1113" s="14">
        <v>213.6</v>
      </c>
      <c r="J1113" s="14"/>
      <c r="K1113" s="14"/>
      <c r="L1113" s="14"/>
      <c r="M1113" s="14">
        <f t="shared" si="943"/>
        <v>192.6</v>
      </c>
      <c r="N1113" s="14">
        <f t="shared" si="944"/>
        <v>213.6</v>
      </c>
      <c r="O1113" s="14">
        <f t="shared" si="945"/>
        <v>213.6</v>
      </c>
      <c r="P1113" s="14"/>
      <c r="Q1113" s="2"/>
    </row>
    <row r="1114" spans="1:17" x14ac:dyDescent="0.3">
      <c r="A1114" s="8" t="s">
        <v>53</v>
      </c>
      <c r="B1114" s="8" t="s">
        <v>30</v>
      </c>
      <c r="C1114" s="8" t="s">
        <v>50</v>
      </c>
      <c r="D1114" s="8" t="s">
        <v>208</v>
      </c>
      <c r="E1114" s="43" t="s">
        <v>236</v>
      </c>
      <c r="F1114" s="24" t="s">
        <v>482</v>
      </c>
      <c r="G1114" s="14">
        <f t="shared" ref="G1114:L1114" si="978">G1115</f>
        <v>24.2</v>
      </c>
      <c r="H1114" s="14">
        <f t="shared" si="978"/>
        <v>24.2</v>
      </c>
      <c r="I1114" s="14">
        <f t="shared" si="978"/>
        <v>24.2</v>
      </c>
      <c r="J1114" s="14">
        <f t="shared" si="978"/>
        <v>0</v>
      </c>
      <c r="K1114" s="14">
        <f t="shared" si="978"/>
        <v>0</v>
      </c>
      <c r="L1114" s="14">
        <f t="shared" si="978"/>
        <v>0</v>
      </c>
      <c r="M1114" s="14">
        <f t="shared" si="943"/>
        <v>24.2</v>
      </c>
      <c r="N1114" s="14">
        <f t="shared" si="944"/>
        <v>24.2</v>
      </c>
      <c r="O1114" s="14">
        <f t="shared" si="945"/>
        <v>24.2</v>
      </c>
      <c r="P1114" s="14">
        <f t="shared" ref="P1114" si="979">P1115</f>
        <v>0</v>
      </c>
      <c r="Q1114" s="2"/>
    </row>
    <row r="1115" spans="1:17" x14ac:dyDescent="0.3">
      <c r="A1115" s="8" t="s">
        <v>53</v>
      </c>
      <c r="B1115" s="8" t="s">
        <v>30</v>
      </c>
      <c r="C1115" s="8" t="s">
        <v>50</v>
      </c>
      <c r="D1115" s="8" t="s">
        <v>208</v>
      </c>
      <c r="E1115" s="43" t="s">
        <v>1318</v>
      </c>
      <c r="F1115" s="24" t="s">
        <v>484</v>
      </c>
      <c r="G1115" s="14">
        <v>24.2</v>
      </c>
      <c r="H1115" s="14">
        <v>24.2</v>
      </c>
      <c r="I1115" s="14">
        <v>24.2</v>
      </c>
      <c r="J1115" s="14"/>
      <c r="K1115" s="14"/>
      <c r="L1115" s="14"/>
      <c r="M1115" s="14">
        <f t="shared" si="943"/>
        <v>24.2</v>
      </c>
      <c r="N1115" s="14">
        <f t="shared" si="944"/>
        <v>24.2</v>
      </c>
      <c r="O1115" s="14">
        <f t="shared" si="945"/>
        <v>24.2</v>
      </c>
      <c r="P1115" s="14"/>
      <c r="Q1115" s="2"/>
    </row>
    <row r="1116" spans="1:17" s="3" customFormat="1" ht="15.75" customHeight="1" x14ac:dyDescent="0.3">
      <c r="A1116" s="10" t="s">
        <v>53</v>
      </c>
      <c r="B1116" s="10" t="s">
        <v>24</v>
      </c>
      <c r="C1116" s="10"/>
      <c r="D1116" s="10"/>
      <c r="E1116" s="10"/>
      <c r="F1116" s="5" t="s">
        <v>27</v>
      </c>
      <c r="G1116" s="15">
        <f>G1117+G1147</f>
        <v>306619.8</v>
      </c>
      <c r="H1116" s="15">
        <f>H1117+H1147</f>
        <v>300251.80000000005</v>
      </c>
      <c r="I1116" s="15">
        <f>I1117+I1147</f>
        <v>330622.30000000005</v>
      </c>
      <c r="J1116" s="15">
        <f t="shared" ref="J1116:L1116" si="980">J1117+J1147</f>
        <v>629.46799999999996</v>
      </c>
      <c r="K1116" s="15">
        <f t="shared" si="980"/>
        <v>0</v>
      </c>
      <c r="L1116" s="15">
        <f t="shared" si="980"/>
        <v>0</v>
      </c>
      <c r="M1116" s="15">
        <f t="shared" si="943"/>
        <v>307249.26799999998</v>
      </c>
      <c r="N1116" s="15">
        <f t="shared" si="944"/>
        <v>300251.80000000005</v>
      </c>
      <c r="O1116" s="15">
        <f t="shared" si="945"/>
        <v>330622.30000000005</v>
      </c>
      <c r="P1116" s="15">
        <f>P1117+P1147</f>
        <v>0</v>
      </c>
    </row>
    <row r="1117" spans="1:17" s="9" customFormat="1" ht="15.75" customHeight="1" x14ac:dyDescent="0.3">
      <c r="A1117" s="11" t="s">
        <v>53</v>
      </c>
      <c r="B1117" s="11" t="s">
        <v>24</v>
      </c>
      <c r="C1117" s="11" t="s">
        <v>37</v>
      </c>
      <c r="D1117" s="11"/>
      <c r="E1117" s="11"/>
      <c r="F1117" s="7" t="s">
        <v>60</v>
      </c>
      <c r="G1117" s="16">
        <f>G1118+G1130+G1135+G1141</f>
        <v>304235.2</v>
      </c>
      <c r="H1117" s="16">
        <f t="shared" ref="H1117:P1117" si="981">H1118+H1130+H1135+H1141</f>
        <v>298255.60000000003</v>
      </c>
      <c r="I1117" s="16">
        <f t="shared" si="981"/>
        <v>328626.10000000003</v>
      </c>
      <c r="J1117" s="16">
        <f t="shared" ref="J1117:L1117" si="982">J1118+J1130+J1135+J1141</f>
        <v>629.46799999999996</v>
      </c>
      <c r="K1117" s="16">
        <f t="shared" si="982"/>
        <v>0</v>
      </c>
      <c r="L1117" s="16">
        <f t="shared" si="982"/>
        <v>0</v>
      </c>
      <c r="M1117" s="16">
        <f t="shared" si="943"/>
        <v>304864.66800000001</v>
      </c>
      <c r="N1117" s="16">
        <f t="shared" si="944"/>
        <v>298255.60000000003</v>
      </c>
      <c r="O1117" s="16">
        <f t="shared" si="945"/>
        <v>328626.10000000003</v>
      </c>
      <c r="P1117" s="16">
        <f t="shared" si="981"/>
        <v>0</v>
      </c>
    </row>
    <row r="1118" spans="1:17" ht="31.5" customHeight="1" x14ac:dyDescent="0.3">
      <c r="A1118" s="8" t="s">
        <v>53</v>
      </c>
      <c r="B1118" s="8" t="s">
        <v>24</v>
      </c>
      <c r="C1118" s="8" t="s">
        <v>37</v>
      </c>
      <c r="D1118" s="8" t="s">
        <v>125</v>
      </c>
      <c r="E1118" s="8"/>
      <c r="F1118" s="13" t="s">
        <v>554</v>
      </c>
      <c r="G1118" s="14">
        <f t="shared" ref="G1118:L1119" si="983">G1119</f>
        <v>267611.2</v>
      </c>
      <c r="H1118" s="14">
        <f t="shared" si="983"/>
        <v>271131.60000000003</v>
      </c>
      <c r="I1118" s="14">
        <f t="shared" si="983"/>
        <v>301502.10000000003</v>
      </c>
      <c r="J1118" s="14">
        <f t="shared" si="983"/>
        <v>629.46799999999996</v>
      </c>
      <c r="K1118" s="14">
        <f t="shared" si="983"/>
        <v>0</v>
      </c>
      <c r="L1118" s="14">
        <f t="shared" si="983"/>
        <v>0</v>
      </c>
      <c r="M1118" s="14">
        <f t="shared" si="943"/>
        <v>268240.66800000001</v>
      </c>
      <c r="N1118" s="14">
        <f t="shared" si="944"/>
        <v>271131.60000000003</v>
      </c>
      <c r="O1118" s="14">
        <f t="shared" si="945"/>
        <v>301502.10000000003</v>
      </c>
      <c r="P1118" s="14">
        <f t="shared" ref="P1118:P1119" si="984">P1119</f>
        <v>0</v>
      </c>
      <c r="Q1118" s="2"/>
    </row>
    <row r="1119" spans="1:17" ht="31.5" customHeight="1" x14ac:dyDescent="0.3">
      <c r="A1119" s="8" t="s">
        <v>53</v>
      </c>
      <c r="B1119" s="8" t="s">
        <v>24</v>
      </c>
      <c r="C1119" s="8" t="s">
        <v>37</v>
      </c>
      <c r="D1119" s="8" t="s">
        <v>126</v>
      </c>
      <c r="E1119" s="8"/>
      <c r="F1119" s="13" t="s">
        <v>555</v>
      </c>
      <c r="G1119" s="14">
        <f t="shared" si="983"/>
        <v>267611.2</v>
      </c>
      <c r="H1119" s="14">
        <f t="shared" si="983"/>
        <v>271131.60000000003</v>
      </c>
      <c r="I1119" s="14">
        <f t="shared" si="983"/>
        <v>301502.10000000003</v>
      </c>
      <c r="J1119" s="14">
        <f t="shared" si="983"/>
        <v>629.46799999999996</v>
      </c>
      <c r="K1119" s="14">
        <f t="shared" si="983"/>
        <v>0</v>
      </c>
      <c r="L1119" s="14">
        <f t="shared" si="983"/>
        <v>0</v>
      </c>
      <c r="M1119" s="14">
        <f t="shared" si="943"/>
        <v>268240.66800000001</v>
      </c>
      <c r="N1119" s="14">
        <f t="shared" si="944"/>
        <v>271131.60000000003</v>
      </c>
      <c r="O1119" s="14">
        <f t="shared" si="945"/>
        <v>301502.10000000003</v>
      </c>
      <c r="P1119" s="14">
        <f t="shared" si="984"/>
        <v>0</v>
      </c>
      <c r="Q1119" s="2"/>
    </row>
    <row r="1120" spans="1:17" ht="46.8" x14ac:dyDescent="0.3">
      <c r="A1120" s="8" t="s">
        <v>53</v>
      </c>
      <c r="B1120" s="8" t="s">
        <v>24</v>
      </c>
      <c r="C1120" s="8" t="s">
        <v>37</v>
      </c>
      <c r="D1120" s="8" t="s">
        <v>127</v>
      </c>
      <c r="E1120" s="8"/>
      <c r="F1120" s="18" t="s">
        <v>791</v>
      </c>
      <c r="G1120" s="14">
        <f>G1121+G1124+G1127</f>
        <v>267611.2</v>
      </c>
      <c r="H1120" s="14">
        <f t="shared" ref="H1120:P1120" si="985">H1121+H1124+H1127</f>
        <v>271131.60000000003</v>
      </c>
      <c r="I1120" s="14">
        <f t="shared" si="985"/>
        <v>301502.10000000003</v>
      </c>
      <c r="J1120" s="14">
        <f t="shared" ref="J1120:L1120" si="986">J1121+J1124+J1127</f>
        <v>629.46799999999996</v>
      </c>
      <c r="K1120" s="14">
        <f t="shared" si="986"/>
        <v>0</v>
      </c>
      <c r="L1120" s="14">
        <f t="shared" si="986"/>
        <v>0</v>
      </c>
      <c r="M1120" s="14">
        <f t="shared" si="943"/>
        <v>268240.66800000001</v>
      </c>
      <c r="N1120" s="14">
        <f t="shared" si="944"/>
        <v>271131.60000000003</v>
      </c>
      <c r="O1120" s="14">
        <f t="shared" si="945"/>
        <v>301502.10000000003</v>
      </c>
      <c r="P1120" s="14">
        <f t="shared" si="985"/>
        <v>0</v>
      </c>
      <c r="Q1120" s="2"/>
    </row>
    <row r="1121" spans="1:17" x14ac:dyDescent="0.3">
      <c r="A1121" s="8" t="s">
        <v>53</v>
      </c>
      <c r="B1121" s="8" t="s">
        <v>24</v>
      </c>
      <c r="C1121" s="8" t="s">
        <v>37</v>
      </c>
      <c r="D1121" s="8" t="s">
        <v>731</v>
      </c>
      <c r="E1121" s="8"/>
      <c r="F1121" s="24" t="s">
        <v>826</v>
      </c>
      <c r="G1121" s="14">
        <f t="shared" ref="G1121:L1122" si="987">G1122</f>
        <v>261633.8</v>
      </c>
      <c r="H1121" s="14">
        <f t="shared" si="987"/>
        <v>265175.40000000002</v>
      </c>
      <c r="I1121" s="14">
        <f t="shared" si="987"/>
        <v>295545.90000000002</v>
      </c>
      <c r="J1121" s="14">
        <f t="shared" si="987"/>
        <v>640</v>
      </c>
      <c r="K1121" s="14">
        <f t="shared" si="987"/>
        <v>0</v>
      </c>
      <c r="L1121" s="14">
        <f t="shared" si="987"/>
        <v>0</v>
      </c>
      <c r="M1121" s="14">
        <f t="shared" si="943"/>
        <v>262273.8</v>
      </c>
      <c r="N1121" s="14">
        <f t="shared" si="944"/>
        <v>265175.40000000002</v>
      </c>
      <c r="O1121" s="14">
        <f t="shared" si="945"/>
        <v>295545.90000000002</v>
      </c>
      <c r="P1121" s="14">
        <f t="shared" ref="P1121:P1122" si="988">P1122</f>
        <v>0</v>
      </c>
      <c r="Q1121" s="2"/>
    </row>
    <row r="1122" spans="1:17" ht="31.5" customHeight="1" x14ac:dyDescent="0.3">
      <c r="A1122" s="8" t="s">
        <v>53</v>
      </c>
      <c r="B1122" s="8" t="s">
        <v>24</v>
      </c>
      <c r="C1122" s="8" t="s">
        <v>37</v>
      </c>
      <c r="D1122" s="8" t="s">
        <v>731</v>
      </c>
      <c r="E1122" s="43" t="s">
        <v>150</v>
      </c>
      <c r="F1122" s="24" t="s">
        <v>469</v>
      </c>
      <c r="G1122" s="14">
        <f t="shared" si="987"/>
        <v>261633.8</v>
      </c>
      <c r="H1122" s="14">
        <f t="shared" si="987"/>
        <v>265175.40000000002</v>
      </c>
      <c r="I1122" s="14">
        <f t="shared" si="987"/>
        <v>295545.90000000002</v>
      </c>
      <c r="J1122" s="14">
        <f t="shared" si="987"/>
        <v>640</v>
      </c>
      <c r="K1122" s="14">
        <f t="shared" si="987"/>
        <v>0</v>
      </c>
      <c r="L1122" s="14">
        <f t="shared" si="987"/>
        <v>0</v>
      </c>
      <c r="M1122" s="14">
        <f t="shared" si="943"/>
        <v>262273.8</v>
      </c>
      <c r="N1122" s="14">
        <f t="shared" si="944"/>
        <v>265175.40000000002</v>
      </c>
      <c r="O1122" s="14">
        <f t="shared" si="945"/>
        <v>295545.90000000002</v>
      </c>
      <c r="P1122" s="14">
        <f t="shared" si="988"/>
        <v>0</v>
      </c>
      <c r="Q1122" s="2"/>
    </row>
    <row r="1123" spans="1:17" ht="31.5" customHeight="1" x14ac:dyDescent="0.3">
      <c r="A1123" s="8" t="s">
        <v>53</v>
      </c>
      <c r="B1123" s="8" t="s">
        <v>24</v>
      </c>
      <c r="C1123" s="8" t="s">
        <v>37</v>
      </c>
      <c r="D1123" s="8" t="s">
        <v>731</v>
      </c>
      <c r="E1123" s="8" t="s">
        <v>1074</v>
      </c>
      <c r="F1123" s="24" t="s">
        <v>470</v>
      </c>
      <c r="G1123" s="14">
        <v>261633.8</v>
      </c>
      <c r="H1123" s="14">
        <v>265175.40000000002</v>
      </c>
      <c r="I1123" s="14">
        <v>295545.90000000002</v>
      </c>
      <c r="J1123" s="14">
        <v>640</v>
      </c>
      <c r="K1123" s="14"/>
      <c r="L1123" s="14"/>
      <c r="M1123" s="14">
        <f t="shared" si="943"/>
        <v>262273.8</v>
      </c>
      <c r="N1123" s="14">
        <f t="shared" si="944"/>
        <v>265175.40000000002</v>
      </c>
      <c r="O1123" s="14">
        <f t="shared" si="945"/>
        <v>295545.90000000002</v>
      </c>
      <c r="P1123" s="14"/>
      <c r="Q1123" s="2"/>
    </row>
    <row r="1124" spans="1:17" ht="31.2" x14ac:dyDescent="0.3">
      <c r="A1124" s="8" t="s">
        <v>53</v>
      </c>
      <c r="B1124" s="8" t="s">
        <v>24</v>
      </c>
      <c r="C1124" s="8" t="s">
        <v>37</v>
      </c>
      <c r="D1124" s="8" t="s">
        <v>732</v>
      </c>
      <c r="E1124" s="8"/>
      <c r="F1124" s="24" t="s">
        <v>1003</v>
      </c>
      <c r="G1124" s="14">
        <f t="shared" ref="G1124:L1125" si="989">G1125</f>
        <v>5956.2</v>
      </c>
      <c r="H1124" s="14">
        <f t="shared" si="989"/>
        <v>5956.2</v>
      </c>
      <c r="I1124" s="14">
        <f t="shared" si="989"/>
        <v>5956.2</v>
      </c>
      <c r="J1124" s="14">
        <f t="shared" si="989"/>
        <v>0</v>
      </c>
      <c r="K1124" s="14">
        <f t="shared" si="989"/>
        <v>0</v>
      </c>
      <c r="L1124" s="14">
        <f t="shared" si="989"/>
        <v>0</v>
      </c>
      <c r="M1124" s="14">
        <f t="shared" si="943"/>
        <v>5956.2</v>
      </c>
      <c r="N1124" s="14">
        <f t="shared" si="944"/>
        <v>5956.2</v>
      </c>
      <c r="O1124" s="14">
        <f t="shared" si="945"/>
        <v>5956.2</v>
      </c>
      <c r="P1124" s="14">
        <f t="shared" ref="P1124:P1125" si="990">P1125</f>
        <v>0</v>
      </c>
      <c r="Q1124" s="2"/>
    </row>
    <row r="1125" spans="1:17" ht="31.5" customHeight="1" x14ac:dyDescent="0.3">
      <c r="A1125" s="8" t="s">
        <v>53</v>
      </c>
      <c r="B1125" s="8" t="s">
        <v>24</v>
      </c>
      <c r="C1125" s="8" t="s">
        <v>37</v>
      </c>
      <c r="D1125" s="8" t="s">
        <v>732</v>
      </c>
      <c r="E1125" s="43" t="s">
        <v>150</v>
      </c>
      <c r="F1125" s="24" t="s">
        <v>469</v>
      </c>
      <c r="G1125" s="14">
        <f t="shared" si="989"/>
        <v>5956.2</v>
      </c>
      <c r="H1125" s="14">
        <f t="shared" si="989"/>
        <v>5956.2</v>
      </c>
      <c r="I1125" s="14">
        <f t="shared" si="989"/>
        <v>5956.2</v>
      </c>
      <c r="J1125" s="14">
        <f t="shared" si="989"/>
        <v>0</v>
      </c>
      <c r="K1125" s="14">
        <f t="shared" si="989"/>
        <v>0</v>
      </c>
      <c r="L1125" s="14">
        <f t="shared" si="989"/>
        <v>0</v>
      </c>
      <c r="M1125" s="14">
        <f t="shared" si="943"/>
        <v>5956.2</v>
      </c>
      <c r="N1125" s="14">
        <f t="shared" si="944"/>
        <v>5956.2</v>
      </c>
      <c r="O1125" s="14">
        <f t="shared" si="945"/>
        <v>5956.2</v>
      </c>
      <c r="P1125" s="14">
        <f t="shared" si="990"/>
        <v>0</v>
      </c>
      <c r="Q1125" s="2"/>
    </row>
    <row r="1126" spans="1:17" ht="31.5" customHeight="1" x14ac:dyDescent="0.3">
      <c r="A1126" s="8" t="s">
        <v>53</v>
      </c>
      <c r="B1126" s="8" t="s">
        <v>24</v>
      </c>
      <c r="C1126" s="8" t="s">
        <v>37</v>
      </c>
      <c r="D1126" s="8" t="s">
        <v>732</v>
      </c>
      <c r="E1126" s="8" t="s">
        <v>1074</v>
      </c>
      <c r="F1126" s="24" t="s">
        <v>470</v>
      </c>
      <c r="G1126" s="14">
        <v>5956.2</v>
      </c>
      <c r="H1126" s="14">
        <v>5956.2</v>
      </c>
      <c r="I1126" s="14">
        <v>5956.2</v>
      </c>
      <c r="J1126" s="14"/>
      <c r="K1126" s="14"/>
      <c r="L1126" s="14"/>
      <c r="M1126" s="14">
        <f t="shared" si="943"/>
        <v>5956.2</v>
      </c>
      <c r="N1126" s="14">
        <f t="shared" si="944"/>
        <v>5956.2</v>
      </c>
      <c r="O1126" s="14">
        <f t="shared" si="945"/>
        <v>5956.2</v>
      </c>
      <c r="P1126" s="14"/>
      <c r="Q1126" s="2"/>
    </row>
    <row r="1127" spans="1:17" ht="31.2" x14ac:dyDescent="0.3">
      <c r="A1127" s="8" t="s">
        <v>53</v>
      </c>
      <c r="B1127" s="8" t="s">
        <v>24</v>
      </c>
      <c r="C1127" s="8" t="s">
        <v>37</v>
      </c>
      <c r="D1127" s="8" t="s">
        <v>1072</v>
      </c>
      <c r="E1127" s="8"/>
      <c r="F1127" s="24" t="s">
        <v>1153</v>
      </c>
      <c r="G1127" s="14">
        <f>G1128</f>
        <v>21.2</v>
      </c>
      <c r="H1127" s="14">
        <f t="shared" ref="H1127:P1128" si="991">H1128</f>
        <v>0</v>
      </c>
      <c r="I1127" s="14">
        <f t="shared" si="991"/>
        <v>0</v>
      </c>
      <c r="J1127" s="14">
        <f t="shared" si="991"/>
        <v>-10.532</v>
      </c>
      <c r="K1127" s="14">
        <f t="shared" si="991"/>
        <v>0</v>
      </c>
      <c r="L1127" s="14">
        <f t="shared" si="991"/>
        <v>0</v>
      </c>
      <c r="M1127" s="14">
        <f t="shared" si="943"/>
        <v>10.667999999999999</v>
      </c>
      <c r="N1127" s="14">
        <f t="shared" si="944"/>
        <v>0</v>
      </c>
      <c r="O1127" s="14">
        <f t="shared" si="945"/>
        <v>0</v>
      </c>
      <c r="P1127" s="14">
        <f t="shared" si="991"/>
        <v>0</v>
      </c>
      <c r="Q1127" s="2"/>
    </row>
    <row r="1128" spans="1:17" ht="31.2" x14ac:dyDescent="0.3">
      <c r="A1128" s="8" t="s">
        <v>53</v>
      </c>
      <c r="B1128" s="8" t="s">
        <v>24</v>
      </c>
      <c r="C1128" s="8" t="s">
        <v>37</v>
      </c>
      <c r="D1128" s="8" t="s">
        <v>1072</v>
      </c>
      <c r="E1128" s="43" t="s">
        <v>150</v>
      </c>
      <c r="F1128" s="24" t="s">
        <v>469</v>
      </c>
      <c r="G1128" s="14">
        <f>G1129</f>
        <v>21.2</v>
      </c>
      <c r="H1128" s="14">
        <f t="shared" si="991"/>
        <v>0</v>
      </c>
      <c r="I1128" s="14">
        <f t="shared" si="991"/>
        <v>0</v>
      </c>
      <c r="J1128" s="14">
        <f t="shared" si="991"/>
        <v>-10.532</v>
      </c>
      <c r="K1128" s="14">
        <f t="shared" si="991"/>
        <v>0</v>
      </c>
      <c r="L1128" s="14">
        <f t="shared" si="991"/>
        <v>0</v>
      </c>
      <c r="M1128" s="14">
        <f t="shared" si="943"/>
        <v>10.667999999999999</v>
      </c>
      <c r="N1128" s="14">
        <f t="shared" si="944"/>
        <v>0</v>
      </c>
      <c r="O1128" s="14">
        <f t="shared" si="945"/>
        <v>0</v>
      </c>
      <c r="P1128" s="14">
        <f t="shared" si="991"/>
        <v>0</v>
      </c>
      <c r="Q1128" s="2"/>
    </row>
    <row r="1129" spans="1:17" ht="31.2" x14ac:dyDescent="0.3">
      <c r="A1129" s="8" t="s">
        <v>53</v>
      </c>
      <c r="B1129" s="8" t="s">
        <v>24</v>
      </c>
      <c r="C1129" s="8" t="s">
        <v>37</v>
      </c>
      <c r="D1129" s="8" t="s">
        <v>1072</v>
      </c>
      <c r="E1129" s="8" t="s">
        <v>1074</v>
      </c>
      <c r="F1129" s="24" t="s">
        <v>470</v>
      </c>
      <c r="G1129" s="14">
        <v>21.2</v>
      </c>
      <c r="H1129" s="14"/>
      <c r="I1129" s="14"/>
      <c r="J1129" s="14">
        <v>-10.532</v>
      </c>
      <c r="K1129" s="14"/>
      <c r="L1129" s="14"/>
      <c r="M1129" s="14">
        <f t="shared" si="943"/>
        <v>10.667999999999999</v>
      </c>
      <c r="N1129" s="14">
        <f t="shared" si="944"/>
        <v>0</v>
      </c>
      <c r="O1129" s="14">
        <f t="shared" si="945"/>
        <v>0</v>
      </c>
      <c r="P1129" s="14"/>
      <c r="Q1129" s="2"/>
    </row>
    <row r="1130" spans="1:17" ht="63" customHeight="1" x14ac:dyDescent="0.3">
      <c r="A1130" s="8" t="s">
        <v>53</v>
      </c>
      <c r="B1130" s="8" t="s">
        <v>24</v>
      </c>
      <c r="C1130" s="8" t="s">
        <v>37</v>
      </c>
      <c r="D1130" s="8" t="s">
        <v>128</v>
      </c>
      <c r="E1130" s="8"/>
      <c r="F1130" s="13" t="s">
        <v>562</v>
      </c>
      <c r="G1130" s="14">
        <f t="shared" ref="G1130:L1133" si="992">G1131</f>
        <v>5993.1</v>
      </c>
      <c r="H1130" s="14">
        <f t="shared" si="992"/>
        <v>5993.1</v>
      </c>
      <c r="I1130" s="14">
        <f t="shared" si="992"/>
        <v>5993.1</v>
      </c>
      <c r="J1130" s="14">
        <f t="shared" si="992"/>
        <v>0</v>
      </c>
      <c r="K1130" s="14">
        <f t="shared" si="992"/>
        <v>0</v>
      </c>
      <c r="L1130" s="14">
        <f t="shared" si="992"/>
        <v>0</v>
      </c>
      <c r="M1130" s="14">
        <f t="shared" si="943"/>
        <v>5993.1</v>
      </c>
      <c r="N1130" s="14">
        <f t="shared" si="944"/>
        <v>5993.1</v>
      </c>
      <c r="O1130" s="14">
        <f t="shared" si="945"/>
        <v>5993.1</v>
      </c>
      <c r="P1130" s="14">
        <f t="shared" ref="P1130:P1133" si="993">P1131</f>
        <v>0</v>
      </c>
      <c r="Q1130" s="2"/>
    </row>
    <row r="1131" spans="1:17" ht="31.5" customHeight="1" x14ac:dyDescent="0.3">
      <c r="A1131" s="8" t="s">
        <v>53</v>
      </c>
      <c r="B1131" s="8" t="s">
        <v>24</v>
      </c>
      <c r="C1131" s="8" t="s">
        <v>37</v>
      </c>
      <c r="D1131" s="8" t="s">
        <v>129</v>
      </c>
      <c r="E1131" s="8"/>
      <c r="F1131" s="13" t="s">
        <v>563</v>
      </c>
      <c r="G1131" s="14">
        <f t="shared" si="992"/>
        <v>5993.1</v>
      </c>
      <c r="H1131" s="14">
        <f t="shared" si="992"/>
        <v>5993.1</v>
      </c>
      <c r="I1131" s="14">
        <f t="shared" si="992"/>
        <v>5993.1</v>
      </c>
      <c r="J1131" s="14">
        <f t="shared" si="992"/>
        <v>0</v>
      </c>
      <c r="K1131" s="14">
        <f t="shared" si="992"/>
        <v>0</v>
      </c>
      <c r="L1131" s="14">
        <f t="shared" si="992"/>
        <v>0</v>
      </c>
      <c r="M1131" s="14">
        <f t="shared" si="943"/>
        <v>5993.1</v>
      </c>
      <c r="N1131" s="14">
        <f t="shared" si="944"/>
        <v>5993.1</v>
      </c>
      <c r="O1131" s="14">
        <f t="shared" si="945"/>
        <v>5993.1</v>
      </c>
      <c r="P1131" s="14">
        <f t="shared" si="993"/>
        <v>0</v>
      </c>
      <c r="Q1131" s="2"/>
    </row>
    <row r="1132" spans="1:17" ht="46.8" x14ac:dyDescent="0.3">
      <c r="A1132" s="8" t="s">
        <v>53</v>
      </c>
      <c r="B1132" s="8" t="s">
        <v>24</v>
      </c>
      <c r="C1132" s="8" t="s">
        <v>37</v>
      </c>
      <c r="D1132" s="8" t="s">
        <v>130</v>
      </c>
      <c r="E1132" s="8"/>
      <c r="F1132" s="18" t="s">
        <v>1164</v>
      </c>
      <c r="G1132" s="14">
        <f t="shared" si="992"/>
        <v>5993.1</v>
      </c>
      <c r="H1132" s="14">
        <f t="shared" si="992"/>
        <v>5993.1</v>
      </c>
      <c r="I1132" s="14">
        <f t="shared" si="992"/>
        <v>5993.1</v>
      </c>
      <c r="J1132" s="14">
        <f t="shared" si="992"/>
        <v>0</v>
      </c>
      <c r="K1132" s="14">
        <f t="shared" si="992"/>
        <v>0</v>
      </c>
      <c r="L1132" s="14">
        <f t="shared" si="992"/>
        <v>0</v>
      </c>
      <c r="M1132" s="14">
        <f t="shared" si="943"/>
        <v>5993.1</v>
      </c>
      <c r="N1132" s="14">
        <f t="shared" si="944"/>
        <v>5993.1</v>
      </c>
      <c r="O1132" s="14">
        <f t="shared" si="945"/>
        <v>5993.1</v>
      </c>
      <c r="P1132" s="14">
        <f t="shared" si="993"/>
        <v>0</v>
      </c>
      <c r="Q1132" s="2"/>
    </row>
    <row r="1133" spans="1:17" ht="31.5" customHeight="1" x14ac:dyDescent="0.3">
      <c r="A1133" s="8" t="s">
        <v>53</v>
      </c>
      <c r="B1133" s="8" t="s">
        <v>24</v>
      </c>
      <c r="C1133" s="8" t="s">
        <v>37</v>
      </c>
      <c r="D1133" s="8" t="s">
        <v>130</v>
      </c>
      <c r="E1133" s="43" t="s">
        <v>150</v>
      </c>
      <c r="F1133" s="24" t="s">
        <v>469</v>
      </c>
      <c r="G1133" s="14">
        <f t="shared" si="992"/>
        <v>5993.1</v>
      </c>
      <c r="H1133" s="14">
        <f t="shared" si="992"/>
        <v>5993.1</v>
      </c>
      <c r="I1133" s="14">
        <f t="shared" si="992"/>
        <v>5993.1</v>
      </c>
      <c r="J1133" s="14">
        <f t="shared" si="992"/>
        <v>0</v>
      </c>
      <c r="K1133" s="14">
        <f t="shared" si="992"/>
        <v>0</v>
      </c>
      <c r="L1133" s="14">
        <f t="shared" si="992"/>
        <v>0</v>
      </c>
      <c r="M1133" s="14">
        <f t="shared" ref="M1133:M1196" si="994">G1133+J1133</f>
        <v>5993.1</v>
      </c>
      <c r="N1133" s="14">
        <f t="shared" ref="N1133:N1196" si="995">H1133+K1133</f>
        <v>5993.1</v>
      </c>
      <c r="O1133" s="14">
        <f t="shared" ref="O1133:O1196" si="996">I1133+L1133</f>
        <v>5993.1</v>
      </c>
      <c r="P1133" s="14">
        <f t="shared" si="993"/>
        <v>0</v>
      </c>
      <c r="Q1133" s="2"/>
    </row>
    <row r="1134" spans="1:17" ht="31.5" customHeight="1" x14ac:dyDescent="0.3">
      <c r="A1134" s="8" t="s">
        <v>53</v>
      </c>
      <c r="B1134" s="8" t="s">
        <v>24</v>
      </c>
      <c r="C1134" s="8" t="s">
        <v>37</v>
      </c>
      <c r="D1134" s="8" t="s">
        <v>130</v>
      </c>
      <c r="E1134" s="8" t="s">
        <v>1074</v>
      </c>
      <c r="F1134" s="24" t="s">
        <v>470</v>
      </c>
      <c r="G1134" s="14">
        <v>5993.1</v>
      </c>
      <c r="H1134" s="14">
        <v>5993.1</v>
      </c>
      <c r="I1134" s="14">
        <v>5993.1</v>
      </c>
      <c r="J1134" s="14"/>
      <c r="K1134" s="14"/>
      <c r="L1134" s="14"/>
      <c r="M1134" s="14">
        <f t="shared" si="994"/>
        <v>5993.1</v>
      </c>
      <c r="N1134" s="14">
        <f t="shared" si="995"/>
        <v>5993.1</v>
      </c>
      <c r="O1134" s="14">
        <f t="shared" si="996"/>
        <v>5993.1</v>
      </c>
      <c r="P1134" s="14"/>
      <c r="Q1134" s="2"/>
    </row>
    <row r="1135" spans="1:17" ht="62.4" x14ac:dyDescent="0.3">
      <c r="A1135" s="8" t="s">
        <v>53</v>
      </c>
      <c r="B1135" s="8" t="s">
        <v>24</v>
      </c>
      <c r="C1135" s="8" t="s">
        <v>37</v>
      </c>
      <c r="D1135" s="8" t="s">
        <v>131</v>
      </c>
      <c r="E1135" s="8"/>
      <c r="F1135" s="18" t="s">
        <v>863</v>
      </c>
      <c r="G1135" s="14">
        <f t="shared" ref="G1135:L1139" si="997">G1136</f>
        <v>15300.2</v>
      </c>
      <c r="H1135" s="14">
        <f t="shared" si="997"/>
        <v>5800.2</v>
      </c>
      <c r="I1135" s="14">
        <f t="shared" si="997"/>
        <v>5800.2</v>
      </c>
      <c r="J1135" s="14">
        <f t="shared" si="997"/>
        <v>0</v>
      </c>
      <c r="K1135" s="14">
        <f t="shared" si="997"/>
        <v>0</v>
      </c>
      <c r="L1135" s="14">
        <f t="shared" si="997"/>
        <v>0</v>
      </c>
      <c r="M1135" s="14">
        <f t="shared" si="994"/>
        <v>15300.2</v>
      </c>
      <c r="N1135" s="14">
        <f t="shared" si="995"/>
        <v>5800.2</v>
      </c>
      <c r="O1135" s="14">
        <f t="shared" si="996"/>
        <v>5800.2</v>
      </c>
      <c r="P1135" s="14">
        <f t="shared" ref="P1135:P1139" si="998">P1136</f>
        <v>0</v>
      </c>
      <c r="Q1135" s="2"/>
    </row>
    <row r="1136" spans="1:17" ht="47.25" customHeight="1" x14ac:dyDescent="0.3">
      <c r="A1136" s="8" t="s">
        <v>53</v>
      </c>
      <c r="B1136" s="8" t="s">
        <v>24</v>
      </c>
      <c r="C1136" s="8" t="s">
        <v>37</v>
      </c>
      <c r="D1136" s="8" t="s">
        <v>132</v>
      </c>
      <c r="E1136" s="8"/>
      <c r="F1136" s="18" t="s">
        <v>883</v>
      </c>
      <c r="G1136" s="14">
        <f t="shared" si="997"/>
        <v>15300.2</v>
      </c>
      <c r="H1136" s="14">
        <f t="shared" si="997"/>
        <v>5800.2</v>
      </c>
      <c r="I1136" s="14">
        <f t="shared" si="997"/>
        <v>5800.2</v>
      </c>
      <c r="J1136" s="14">
        <f t="shared" si="997"/>
        <v>0</v>
      </c>
      <c r="K1136" s="14">
        <f t="shared" si="997"/>
        <v>0</v>
      </c>
      <c r="L1136" s="14">
        <f t="shared" si="997"/>
        <v>0</v>
      </c>
      <c r="M1136" s="14">
        <f t="shared" si="994"/>
        <v>15300.2</v>
      </c>
      <c r="N1136" s="14">
        <f t="shared" si="995"/>
        <v>5800.2</v>
      </c>
      <c r="O1136" s="14">
        <f t="shared" si="996"/>
        <v>5800.2</v>
      </c>
      <c r="P1136" s="14">
        <f t="shared" si="998"/>
        <v>0</v>
      </c>
      <c r="Q1136" s="2"/>
    </row>
    <row r="1137" spans="1:17" ht="63" customHeight="1" x14ac:dyDescent="0.3">
      <c r="A1137" s="8" t="s">
        <v>53</v>
      </c>
      <c r="B1137" s="8" t="s">
        <v>24</v>
      </c>
      <c r="C1137" s="8" t="s">
        <v>37</v>
      </c>
      <c r="D1137" s="8" t="s">
        <v>133</v>
      </c>
      <c r="E1137" s="8"/>
      <c r="F1137" s="13" t="s">
        <v>575</v>
      </c>
      <c r="G1137" s="14">
        <f t="shared" si="997"/>
        <v>15300.2</v>
      </c>
      <c r="H1137" s="14">
        <f t="shared" si="997"/>
        <v>5800.2</v>
      </c>
      <c r="I1137" s="14">
        <f t="shared" si="997"/>
        <v>5800.2</v>
      </c>
      <c r="J1137" s="14">
        <f t="shared" si="997"/>
        <v>0</v>
      </c>
      <c r="K1137" s="14">
        <f t="shared" si="997"/>
        <v>0</v>
      </c>
      <c r="L1137" s="14">
        <f t="shared" si="997"/>
        <v>0</v>
      </c>
      <c r="M1137" s="14">
        <f t="shared" si="994"/>
        <v>15300.2</v>
      </c>
      <c r="N1137" s="14">
        <f t="shared" si="995"/>
        <v>5800.2</v>
      </c>
      <c r="O1137" s="14">
        <f t="shared" si="996"/>
        <v>5800.2</v>
      </c>
      <c r="P1137" s="14">
        <f t="shared" si="998"/>
        <v>0</v>
      </c>
      <c r="Q1137" s="2"/>
    </row>
    <row r="1138" spans="1:17" ht="15.75" customHeight="1" x14ac:dyDescent="0.3">
      <c r="A1138" s="8" t="s">
        <v>53</v>
      </c>
      <c r="B1138" s="8" t="s">
        <v>24</v>
      </c>
      <c r="C1138" s="8" t="s">
        <v>37</v>
      </c>
      <c r="D1138" s="8" t="s">
        <v>134</v>
      </c>
      <c r="E1138" s="8"/>
      <c r="F1138" s="13" t="s">
        <v>576</v>
      </c>
      <c r="G1138" s="14">
        <f t="shared" si="997"/>
        <v>15300.2</v>
      </c>
      <c r="H1138" s="14">
        <f t="shared" si="997"/>
        <v>5800.2</v>
      </c>
      <c r="I1138" s="14">
        <f t="shared" si="997"/>
        <v>5800.2</v>
      </c>
      <c r="J1138" s="14">
        <f t="shared" si="997"/>
        <v>0</v>
      </c>
      <c r="K1138" s="14">
        <f t="shared" si="997"/>
        <v>0</v>
      </c>
      <c r="L1138" s="14">
        <f t="shared" si="997"/>
        <v>0</v>
      </c>
      <c r="M1138" s="14">
        <f t="shared" si="994"/>
        <v>15300.2</v>
      </c>
      <c r="N1138" s="14">
        <f t="shared" si="995"/>
        <v>5800.2</v>
      </c>
      <c r="O1138" s="14">
        <f t="shared" si="996"/>
        <v>5800.2</v>
      </c>
      <c r="P1138" s="14">
        <f t="shared" si="998"/>
        <v>0</v>
      </c>
      <c r="Q1138" s="2"/>
    </row>
    <row r="1139" spans="1:17" ht="31.5" customHeight="1" x14ac:dyDescent="0.3">
      <c r="A1139" s="8" t="s">
        <v>53</v>
      </c>
      <c r="B1139" s="8" t="s">
        <v>24</v>
      </c>
      <c r="C1139" s="8" t="s">
        <v>37</v>
      </c>
      <c r="D1139" s="8" t="s">
        <v>134</v>
      </c>
      <c r="E1139" s="43" t="s">
        <v>150</v>
      </c>
      <c r="F1139" s="24" t="s">
        <v>469</v>
      </c>
      <c r="G1139" s="14">
        <f t="shared" si="997"/>
        <v>15300.2</v>
      </c>
      <c r="H1139" s="14">
        <f t="shared" si="997"/>
        <v>5800.2</v>
      </c>
      <c r="I1139" s="14">
        <f t="shared" si="997"/>
        <v>5800.2</v>
      </c>
      <c r="J1139" s="14">
        <f t="shared" si="997"/>
        <v>0</v>
      </c>
      <c r="K1139" s="14">
        <f t="shared" si="997"/>
        <v>0</v>
      </c>
      <c r="L1139" s="14">
        <f t="shared" si="997"/>
        <v>0</v>
      </c>
      <c r="M1139" s="14">
        <f t="shared" si="994"/>
        <v>15300.2</v>
      </c>
      <c r="N1139" s="14">
        <f t="shared" si="995"/>
        <v>5800.2</v>
      </c>
      <c r="O1139" s="14">
        <f t="shared" si="996"/>
        <v>5800.2</v>
      </c>
      <c r="P1139" s="14">
        <f t="shared" si="998"/>
        <v>0</v>
      </c>
      <c r="Q1139" s="2"/>
    </row>
    <row r="1140" spans="1:17" ht="31.5" customHeight="1" x14ac:dyDescent="0.3">
      <c r="A1140" s="8" t="s">
        <v>53</v>
      </c>
      <c r="B1140" s="8" t="s">
        <v>24</v>
      </c>
      <c r="C1140" s="8" t="s">
        <v>37</v>
      </c>
      <c r="D1140" s="8" t="s">
        <v>134</v>
      </c>
      <c r="E1140" s="8" t="s">
        <v>1074</v>
      </c>
      <c r="F1140" s="24" t="s">
        <v>470</v>
      </c>
      <c r="G1140" s="14">
        <v>15300.2</v>
      </c>
      <c r="H1140" s="14">
        <v>5800.2</v>
      </c>
      <c r="I1140" s="14">
        <v>5800.2</v>
      </c>
      <c r="J1140" s="14"/>
      <c r="K1140" s="14"/>
      <c r="L1140" s="14"/>
      <c r="M1140" s="14">
        <f t="shared" si="994"/>
        <v>15300.2</v>
      </c>
      <c r="N1140" s="14">
        <f t="shared" si="995"/>
        <v>5800.2</v>
      </c>
      <c r="O1140" s="14">
        <f t="shared" si="996"/>
        <v>5800.2</v>
      </c>
      <c r="P1140" s="14"/>
      <c r="Q1140" s="2"/>
    </row>
    <row r="1141" spans="1:17" ht="31.5" customHeight="1" x14ac:dyDescent="0.3">
      <c r="A1141" s="8" t="s">
        <v>53</v>
      </c>
      <c r="B1141" s="8" t="s">
        <v>24</v>
      </c>
      <c r="C1141" s="8" t="s">
        <v>37</v>
      </c>
      <c r="D1141" s="8" t="s">
        <v>138</v>
      </c>
      <c r="E1141" s="8"/>
      <c r="F1141" s="13" t="s">
        <v>601</v>
      </c>
      <c r="G1141" s="14">
        <f t="shared" ref="G1141:L1145" si="999">G1142</f>
        <v>15330.7</v>
      </c>
      <c r="H1141" s="14">
        <f t="shared" si="999"/>
        <v>15330.7</v>
      </c>
      <c r="I1141" s="14">
        <f t="shared" si="999"/>
        <v>15330.7</v>
      </c>
      <c r="J1141" s="14">
        <f t="shared" si="999"/>
        <v>0</v>
      </c>
      <c r="K1141" s="14">
        <f t="shared" si="999"/>
        <v>0</v>
      </c>
      <c r="L1141" s="14">
        <f t="shared" si="999"/>
        <v>0</v>
      </c>
      <c r="M1141" s="14">
        <f t="shared" si="994"/>
        <v>15330.7</v>
      </c>
      <c r="N1141" s="14">
        <f t="shared" si="995"/>
        <v>15330.7</v>
      </c>
      <c r="O1141" s="14">
        <f t="shared" si="996"/>
        <v>15330.7</v>
      </c>
      <c r="P1141" s="14">
        <f t="shared" ref="P1141:P1145" si="1000">P1142</f>
        <v>0</v>
      </c>
      <c r="Q1141" s="2"/>
    </row>
    <row r="1142" spans="1:17" ht="31.2" x14ac:dyDescent="0.3">
      <c r="A1142" s="8" t="s">
        <v>53</v>
      </c>
      <c r="B1142" s="8" t="s">
        <v>24</v>
      </c>
      <c r="C1142" s="8" t="s">
        <v>37</v>
      </c>
      <c r="D1142" s="8" t="s">
        <v>139</v>
      </c>
      <c r="E1142" s="8"/>
      <c r="F1142" s="13" t="s">
        <v>610</v>
      </c>
      <c r="G1142" s="14">
        <f t="shared" si="999"/>
        <v>15330.7</v>
      </c>
      <c r="H1142" s="14">
        <f t="shared" si="999"/>
        <v>15330.7</v>
      </c>
      <c r="I1142" s="14">
        <f t="shared" si="999"/>
        <v>15330.7</v>
      </c>
      <c r="J1142" s="14">
        <f t="shared" si="999"/>
        <v>0</v>
      </c>
      <c r="K1142" s="14">
        <f t="shared" si="999"/>
        <v>0</v>
      </c>
      <c r="L1142" s="14">
        <f t="shared" si="999"/>
        <v>0</v>
      </c>
      <c r="M1142" s="14">
        <f t="shared" si="994"/>
        <v>15330.7</v>
      </c>
      <c r="N1142" s="14">
        <f t="shared" si="995"/>
        <v>15330.7</v>
      </c>
      <c r="O1142" s="14">
        <f t="shared" si="996"/>
        <v>15330.7</v>
      </c>
      <c r="P1142" s="14">
        <f t="shared" si="1000"/>
        <v>0</v>
      </c>
      <c r="Q1142" s="2"/>
    </row>
    <row r="1143" spans="1:17" ht="46.8" x14ac:dyDescent="0.3">
      <c r="A1143" s="8" t="s">
        <v>53</v>
      </c>
      <c r="B1143" s="8" t="s">
        <v>24</v>
      </c>
      <c r="C1143" s="8" t="s">
        <v>37</v>
      </c>
      <c r="D1143" s="8" t="s">
        <v>286</v>
      </c>
      <c r="E1143" s="8"/>
      <c r="F1143" s="18" t="s">
        <v>612</v>
      </c>
      <c r="G1143" s="14">
        <f t="shared" si="999"/>
        <v>15330.7</v>
      </c>
      <c r="H1143" s="14">
        <f t="shared" si="999"/>
        <v>15330.7</v>
      </c>
      <c r="I1143" s="14">
        <f t="shared" si="999"/>
        <v>15330.7</v>
      </c>
      <c r="J1143" s="14">
        <f t="shared" si="999"/>
        <v>0</v>
      </c>
      <c r="K1143" s="14">
        <f t="shared" si="999"/>
        <v>0</v>
      </c>
      <c r="L1143" s="14">
        <f t="shared" si="999"/>
        <v>0</v>
      </c>
      <c r="M1143" s="14">
        <f t="shared" si="994"/>
        <v>15330.7</v>
      </c>
      <c r="N1143" s="14">
        <f t="shared" si="995"/>
        <v>15330.7</v>
      </c>
      <c r="O1143" s="14">
        <f t="shared" si="996"/>
        <v>15330.7</v>
      </c>
      <c r="P1143" s="14">
        <f t="shared" si="1000"/>
        <v>0</v>
      </c>
      <c r="Q1143" s="2"/>
    </row>
    <row r="1144" spans="1:17" ht="46.8" x14ac:dyDescent="0.3">
      <c r="A1144" s="8" t="s">
        <v>53</v>
      </c>
      <c r="B1144" s="8" t="s">
        <v>24</v>
      </c>
      <c r="C1144" s="8" t="s">
        <v>37</v>
      </c>
      <c r="D1144" s="8" t="s">
        <v>733</v>
      </c>
      <c r="E1144" s="8"/>
      <c r="F1144" s="24" t="s">
        <v>946</v>
      </c>
      <c r="G1144" s="14">
        <f t="shared" si="999"/>
        <v>15330.7</v>
      </c>
      <c r="H1144" s="14">
        <f t="shared" si="999"/>
        <v>15330.7</v>
      </c>
      <c r="I1144" s="14">
        <f t="shared" si="999"/>
        <v>15330.7</v>
      </c>
      <c r="J1144" s="14">
        <f t="shared" si="999"/>
        <v>0</v>
      </c>
      <c r="K1144" s="14">
        <f t="shared" si="999"/>
        <v>0</v>
      </c>
      <c r="L1144" s="14">
        <f t="shared" si="999"/>
        <v>0</v>
      </c>
      <c r="M1144" s="14">
        <f t="shared" si="994"/>
        <v>15330.7</v>
      </c>
      <c r="N1144" s="14">
        <f t="shared" si="995"/>
        <v>15330.7</v>
      </c>
      <c r="O1144" s="14">
        <f t="shared" si="996"/>
        <v>15330.7</v>
      </c>
      <c r="P1144" s="14">
        <f t="shared" si="1000"/>
        <v>0</v>
      </c>
      <c r="Q1144" s="2"/>
    </row>
    <row r="1145" spans="1:17" x14ac:dyDescent="0.3">
      <c r="A1145" s="8" t="s">
        <v>53</v>
      </c>
      <c r="B1145" s="8" t="s">
        <v>24</v>
      </c>
      <c r="C1145" s="8" t="s">
        <v>37</v>
      </c>
      <c r="D1145" s="8" t="s">
        <v>733</v>
      </c>
      <c r="E1145" s="43" t="s">
        <v>236</v>
      </c>
      <c r="F1145" s="24" t="s">
        <v>482</v>
      </c>
      <c r="G1145" s="14">
        <f t="shared" si="999"/>
        <v>15330.7</v>
      </c>
      <c r="H1145" s="14">
        <f t="shared" si="999"/>
        <v>15330.7</v>
      </c>
      <c r="I1145" s="14">
        <f t="shared" si="999"/>
        <v>15330.7</v>
      </c>
      <c r="J1145" s="14">
        <f t="shared" si="999"/>
        <v>0</v>
      </c>
      <c r="K1145" s="14">
        <f t="shared" si="999"/>
        <v>0</v>
      </c>
      <c r="L1145" s="14">
        <f t="shared" si="999"/>
        <v>0</v>
      </c>
      <c r="M1145" s="14">
        <f t="shared" si="994"/>
        <v>15330.7</v>
      </c>
      <c r="N1145" s="14">
        <f t="shared" si="995"/>
        <v>15330.7</v>
      </c>
      <c r="O1145" s="14">
        <f t="shared" si="996"/>
        <v>15330.7</v>
      </c>
      <c r="P1145" s="14">
        <f t="shared" si="1000"/>
        <v>0</v>
      </c>
      <c r="Q1145" s="2"/>
    </row>
    <row r="1146" spans="1:17" ht="62.4" x14ac:dyDescent="0.3">
      <c r="A1146" s="8" t="s">
        <v>53</v>
      </c>
      <c r="B1146" s="8" t="s">
        <v>24</v>
      </c>
      <c r="C1146" s="8" t="s">
        <v>37</v>
      </c>
      <c r="D1146" s="8" t="s">
        <v>733</v>
      </c>
      <c r="E1146" s="43" t="s">
        <v>1316</v>
      </c>
      <c r="F1146" s="18" t="s">
        <v>490</v>
      </c>
      <c r="G1146" s="14">
        <v>15330.7</v>
      </c>
      <c r="H1146" s="14">
        <v>15330.7</v>
      </c>
      <c r="I1146" s="14">
        <v>15330.7</v>
      </c>
      <c r="J1146" s="14"/>
      <c r="K1146" s="14"/>
      <c r="L1146" s="14"/>
      <c r="M1146" s="14">
        <f t="shared" si="994"/>
        <v>15330.7</v>
      </c>
      <c r="N1146" s="14">
        <f t="shared" si="995"/>
        <v>15330.7</v>
      </c>
      <c r="O1146" s="14">
        <f t="shared" si="996"/>
        <v>15330.7</v>
      </c>
      <c r="P1146" s="14"/>
      <c r="Q1146" s="2"/>
    </row>
    <row r="1147" spans="1:17" s="9" customFormat="1" ht="15.75" customHeight="1" x14ac:dyDescent="0.3">
      <c r="A1147" s="11" t="s">
        <v>53</v>
      </c>
      <c r="B1147" s="11" t="s">
        <v>24</v>
      </c>
      <c r="C1147" s="11" t="s">
        <v>25</v>
      </c>
      <c r="D1147" s="11"/>
      <c r="E1147" s="11"/>
      <c r="F1147" s="7" t="s">
        <v>28</v>
      </c>
      <c r="G1147" s="16">
        <f>G1162+G1157+G1148</f>
        <v>2384.6</v>
      </c>
      <c r="H1147" s="16">
        <f t="shared" ref="H1147:P1147" si="1001">H1162+H1157+H1148</f>
        <v>1996.2</v>
      </c>
      <c r="I1147" s="16">
        <f t="shared" si="1001"/>
        <v>1996.2</v>
      </c>
      <c r="J1147" s="16">
        <f t="shared" ref="J1147:L1147" si="1002">J1162+J1157+J1148</f>
        <v>0</v>
      </c>
      <c r="K1147" s="16">
        <f t="shared" si="1002"/>
        <v>0</v>
      </c>
      <c r="L1147" s="16">
        <f t="shared" si="1002"/>
        <v>0</v>
      </c>
      <c r="M1147" s="16">
        <f t="shared" si="994"/>
        <v>2384.6</v>
      </c>
      <c r="N1147" s="16">
        <f t="shared" si="995"/>
        <v>1996.2</v>
      </c>
      <c r="O1147" s="16">
        <f t="shared" si="996"/>
        <v>1996.2</v>
      </c>
      <c r="P1147" s="16">
        <f t="shared" si="1001"/>
        <v>0</v>
      </c>
    </row>
    <row r="1148" spans="1:17" s="9" customFormat="1" ht="31.5" customHeight="1" x14ac:dyDescent="0.3">
      <c r="A1148" s="8" t="s">
        <v>53</v>
      </c>
      <c r="B1148" s="8" t="s">
        <v>24</v>
      </c>
      <c r="C1148" s="8" t="s">
        <v>25</v>
      </c>
      <c r="D1148" s="8" t="s">
        <v>209</v>
      </c>
      <c r="E1148" s="8"/>
      <c r="F1148" s="18" t="s">
        <v>552</v>
      </c>
      <c r="G1148" s="14">
        <f t="shared" ref="G1148:L1152" si="1003">G1149</f>
        <v>1417.7</v>
      </c>
      <c r="H1148" s="14">
        <f t="shared" si="1003"/>
        <v>1417.7</v>
      </c>
      <c r="I1148" s="14">
        <f t="shared" si="1003"/>
        <v>1417.7</v>
      </c>
      <c r="J1148" s="14">
        <f t="shared" si="1003"/>
        <v>0</v>
      </c>
      <c r="K1148" s="14">
        <f t="shared" si="1003"/>
        <v>0</v>
      </c>
      <c r="L1148" s="14">
        <f t="shared" si="1003"/>
        <v>0</v>
      </c>
      <c r="M1148" s="14">
        <f t="shared" si="994"/>
        <v>1417.7</v>
      </c>
      <c r="N1148" s="14">
        <f t="shared" si="995"/>
        <v>1417.7</v>
      </c>
      <c r="O1148" s="14">
        <f t="shared" si="996"/>
        <v>1417.7</v>
      </c>
      <c r="P1148" s="14">
        <f t="shared" ref="P1148:P1152" si="1004">P1149</f>
        <v>0</v>
      </c>
    </row>
    <row r="1149" spans="1:17" s="9" customFormat="1" ht="46.8" x14ac:dyDescent="0.3">
      <c r="A1149" s="8" t="s">
        <v>53</v>
      </c>
      <c r="B1149" s="8" t="s">
        <v>24</v>
      </c>
      <c r="C1149" s="8" t="s">
        <v>25</v>
      </c>
      <c r="D1149" s="8" t="s">
        <v>210</v>
      </c>
      <c r="E1149" s="8"/>
      <c r="F1149" s="18" t="s">
        <v>789</v>
      </c>
      <c r="G1149" s="14">
        <f t="shared" si="1003"/>
        <v>1417.7</v>
      </c>
      <c r="H1149" s="14">
        <f t="shared" si="1003"/>
        <v>1417.7</v>
      </c>
      <c r="I1149" s="14">
        <f t="shared" si="1003"/>
        <v>1417.7</v>
      </c>
      <c r="J1149" s="14">
        <f t="shared" si="1003"/>
        <v>0</v>
      </c>
      <c r="K1149" s="14">
        <f t="shared" si="1003"/>
        <v>0</v>
      </c>
      <c r="L1149" s="14">
        <f t="shared" si="1003"/>
        <v>0</v>
      </c>
      <c r="M1149" s="14">
        <f t="shared" si="994"/>
        <v>1417.7</v>
      </c>
      <c r="N1149" s="14">
        <f t="shared" si="995"/>
        <v>1417.7</v>
      </c>
      <c r="O1149" s="14">
        <f t="shared" si="996"/>
        <v>1417.7</v>
      </c>
      <c r="P1149" s="14">
        <f t="shared" si="1004"/>
        <v>0</v>
      </c>
    </row>
    <row r="1150" spans="1:17" s="9" customFormat="1" ht="46.8" x14ac:dyDescent="0.3">
      <c r="A1150" s="8" t="s">
        <v>53</v>
      </c>
      <c r="B1150" s="8" t="s">
        <v>24</v>
      </c>
      <c r="C1150" s="8" t="s">
        <v>25</v>
      </c>
      <c r="D1150" s="8" t="s">
        <v>211</v>
      </c>
      <c r="E1150" s="8"/>
      <c r="F1150" s="18" t="s">
        <v>790</v>
      </c>
      <c r="G1150" s="14">
        <f>G1151+G1154</f>
        <v>1417.7</v>
      </c>
      <c r="H1150" s="14">
        <f t="shared" ref="H1150:P1150" si="1005">H1151+H1154</f>
        <v>1417.7</v>
      </c>
      <c r="I1150" s="14">
        <f t="shared" si="1005"/>
        <v>1417.7</v>
      </c>
      <c r="J1150" s="14">
        <f t="shared" ref="J1150:L1150" si="1006">J1151+J1154</f>
        <v>0</v>
      </c>
      <c r="K1150" s="14">
        <f t="shared" si="1006"/>
        <v>0</v>
      </c>
      <c r="L1150" s="14">
        <f t="shared" si="1006"/>
        <v>0</v>
      </c>
      <c r="M1150" s="14">
        <f t="shared" si="994"/>
        <v>1417.7</v>
      </c>
      <c r="N1150" s="14">
        <f t="shared" si="995"/>
        <v>1417.7</v>
      </c>
      <c r="O1150" s="14">
        <f t="shared" si="996"/>
        <v>1417.7</v>
      </c>
      <c r="P1150" s="14">
        <f t="shared" si="1005"/>
        <v>0</v>
      </c>
    </row>
    <row r="1151" spans="1:17" s="9" customFormat="1" ht="46.8" x14ac:dyDescent="0.3">
      <c r="A1151" s="8" t="s">
        <v>53</v>
      </c>
      <c r="B1151" s="8" t="s">
        <v>24</v>
      </c>
      <c r="C1151" s="8" t="s">
        <v>25</v>
      </c>
      <c r="D1151" s="8" t="s">
        <v>212</v>
      </c>
      <c r="E1151" s="8"/>
      <c r="F1151" s="18" t="s">
        <v>1328</v>
      </c>
      <c r="G1151" s="14">
        <f t="shared" si="1003"/>
        <v>975.2</v>
      </c>
      <c r="H1151" s="14">
        <f t="shared" si="1003"/>
        <v>975.2</v>
      </c>
      <c r="I1151" s="14">
        <f t="shared" si="1003"/>
        <v>975.2</v>
      </c>
      <c r="J1151" s="14">
        <f t="shared" si="1003"/>
        <v>0</v>
      </c>
      <c r="K1151" s="14">
        <f t="shared" si="1003"/>
        <v>0</v>
      </c>
      <c r="L1151" s="14">
        <f t="shared" si="1003"/>
        <v>0</v>
      </c>
      <c r="M1151" s="14">
        <f t="shared" si="994"/>
        <v>975.2</v>
      </c>
      <c r="N1151" s="14">
        <f t="shared" si="995"/>
        <v>975.2</v>
      </c>
      <c r="O1151" s="14">
        <f t="shared" si="996"/>
        <v>975.2</v>
      </c>
      <c r="P1151" s="14">
        <f t="shared" si="1004"/>
        <v>0</v>
      </c>
    </row>
    <row r="1152" spans="1:17" s="9" customFormat="1" ht="31.5" customHeight="1" x14ac:dyDescent="0.3">
      <c r="A1152" s="8" t="s">
        <v>53</v>
      </c>
      <c r="B1152" s="8" t="s">
        <v>24</v>
      </c>
      <c r="C1152" s="8" t="s">
        <v>25</v>
      </c>
      <c r="D1152" s="8" t="s">
        <v>212</v>
      </c>
      <c r="E1152" s="43" t="s">
        <v>150</v>
      </c>
      <c r="F1152" s="24" t="s">
        <v>469</v>
      </c>
      <c r="G1152" s="14">
        <f t="shared" si="1003"/>
        <v>975.2</v>
      </c>
      <c r="H1152" s="14">
        <f t="shared" si="1003"/>
        <v>975.2</v>
      </c>
      <c r="I1152" s="14">
        <f t="shared" si="1003"/>
        <v>975.2</v>
      </c>
      <c r="J1152" s="14">
        <f t="shared" si="1003"/>
        <v>0</v>
      </c>
      <c r="K1152" s="14">
        <f t="shared" si="1003"/>
        <v>0</v>
      </c>
      <c r="L1152" s="14">
        <f t="shared" si="1003"/>
        <v>0</v>
      </c>
      <c r="M1152" s="14">
        <f t="shared" si="994"/>
        <v>975.2</v>
      </c>
      <c r="N1152" s="14">
        <f t="shared" si="995"/>
        <v>975.2</v>
      </c>
      <c r="O1152" s="14">
        <f t="shared" si="996"/>
        <v>975.2</v>
      </c>
      <c r="P1152" s="14">
        <f t="shared" si="1004"/>
        <v>0</v>
      </c>
    </row>
    <row r="1153" spans="1:17" s="9" customFormat="1" ht="31.5" customHeight="1" x14ac:dyDescent="0.3">
      <c r="A1153" s="8" t="s">
        <v>53</v>
      </c>
      <c r="B1153" s="8" t="s">
        <v>24</v>
      </c>
      <c r="C1153" s="8" t="s">
        <v>25</v>
      </c>
      <c r="D1153" s="8" t="s">
        <v>212</v>
      </c>
      <c r="E1153" s="8" t="s">
        <v>1074</v>
      </c>
      <c r="F1153" s="24" t="s">
        <v>470</v>
      </c>
      <c r="G1153" s="14">
        <v>975.2</v>
      </c>
      <c r="H1153" s="14">
        <v>975.2</v>
      </c>
      <c r="I1153" s="14">
        <v>975.2</v>
      </c>
      <c r="J1153" s="14"/>
      <c r="K1153" s="14"/>
      <c r="L1153" s="14"/>
      <c r="M1153" s="14">
        <f t="shared" si="994"/>
        <v>975.2</v>
      </c>
      <c r="N1153" s="14">
        <f t="shared" si="995"/>
        <v>975.2</v>
      </c>
      <c r="O1153" s="14">
        <f t="shared" si="996"/>
        <v>975.2</v>
      </c>
      <c r="P1153" s="14"/>
    </row>
    <row r="1154" spans="1:17" s="9" customFormat="1" ht="31.5" customHeight="1" x14ac:dyDescent="0.3">
      <c r="A1154" s="8" t="s">
        <v>53</v>
      </c>
      <c r="B1154" s="8" t="s">
        <v>24</v>
      </c>
      <c r="C1154" s="8" t="s">
        <v>25</v>
      </c>
      <c r="D1154" s="8" t="s">
        <v>1073</v>
      </c>
      <c r="E1154" s="8"/>
      <c r="F1154" s="24" t="s">
        <v>1152</v>
      </c>
      <c r="G1154" s="14">
        <f>G1155</f>
        <v>442.5</v>
      </c>
      <c r="H1154" s="14">
        <f t="shared" ref="H1154:P1155" si="1007">H1155</f>
        <v>442.5</v>
      </c>
      <c r="I1154" s="14">
        <f t="shared" si="1007"/>
        <v>442.5</v>
      </c>
      <c r="J1154" s="14">
        <f t="shared" si="1007"/>
        <v>0</v>
      </c>
      <c r="K1154" s="14">
        <f t="shared" si="1007"/>
        <v>0</v>
      </c>
      <c r="L1154" s="14">
        <f t="shared" si="1007"/>
        <v>0</v>
      </c>
      <c r="M1154" s="14">
        <f t="shared" si="994"/>
        <v>442.5</v>
      </c>
      <c r="N1154" s="14">
        <f t="shared" si="995"/>
        <v>442.5</v>
      </c>
      <c r="O1154" s="14">
        <f t="shared" si="996"/>
        <v>442.5</v>
      </c>
      <c r="P1154" s="14">
        <f t="shared" si="1007"/>
        <v>0</v>
      </c>
    </row>
    <row r="1155" spans="1:17" s="9" customFormat="1" ht="31.5" customHeight="1" x14ac:dyDescent="0.3">
      <c r="A1155" s="8" t="s">
        <v>53</v>
      </c>
      <c r="B1155" s="8" t="s">
        <v>24</v>
      </c>
      <c r="C1155" s="8" t="s">
        <v>25</v>
      </c>
      <c r="D1155" s="8" t="s">
        <v>1073</v>
      </c>
      <c r="E1155" s="43" t="s">
        <v>150</v>
      </c>
      <c r="F1155" s="24" t="s">
        <v>469</v>
      </c>
      <c r="G1155" s="14">
        <f>G1156</f>
        <v>442.5</v>
      </c>
      <c r="H1155" s="14">
        <f t="shared" si="1007"/>
        <v>442.5</v>
      </c>
      <c r="I1155" s="14">
        <f t="shared" si="1007"/>
        <v>442.5</v>
      </c>
      <c r="J1155" s="14">
        <f t="shared" si="1007"/>
        <v>0</v>
      </c>
      <c r="K1155" s="14">
        <f t="shared" si="1007"/>
        <v>0</v>
      </c>
      <c r="L1155" s="14">
        <f t="shared" si="1007"/>
        <v>0</v>
      </c>
      <c r="M1155" s="14">
        <f t="shared" si="994"/>
        <v>442.5</v>
      </c>
      <c r="N1155" s="14">
        <f t="shared" si="995"/>
        <v>442.5</v>
      </c>
      <c r="O1155" s="14">
        <f t="shared" si="996"/>
        <v>442.5</v>
      </c>
      <c r="P1155" s="14">
        <f t="shared" si="1007"/>
        <v>0</v>
      </c>
    </row>
    <row r="1156" spans="1:17" s="9" customFormat="1" ht="31.5" customHeight="1" x14ac:dyDescent="0.3">
      <c r="A1156" s="8" t="s">
        <v>53</v>
      </c>
      <c r="B1156" s="8" t="s">
        <v>24</v>
      </c>
      <c r="C1156" s="8" t="s">
        <v>25</v>
      </c>
      <c r="D1156" s="8" t="s">
        <v>1073</v>
      </c>
      <c r="E1156" s="8" t="s">
        <v>1074</v>
      </c>
      <c r="F1156" s="24" t="s">
        <v>470</v>
      </c>
      <c r="G1156" s="14">
        <v>442.5</v>
      </c>
      <c r="H1156" s="14">
        <v>442.5</v>
      </c>
      <c r="I1156" s="14">
        <v>442.5</v>
      </c>
      <c r="J1156" s="14"/>
      <c r="K1156" s="14"/>
      <c r="L1156" s="14"/>
      <c r="M1156" s="14">
        <f t="shared" si="994"/>
        <v>442.5</v>
      </c>
      <c r="N1156" s="14">
        <f t="shared" si="995"/>
        <v>442.5</v>
      </c>
      <c r="O1156" s="14">
        <f t="shared" si="996"/>
        <v>442.5</v>
      </c>
      <c r="P1156" s="14"/>
    </row>
    <row r="1157" spans="1:17" ht="63" customHeight="1" x14ac:dyDescent="0.3">
      <c r="A1157" s="8" t="s">
        <v>53</v>
      </c>
      <c r="B1157" s="8" t="s">
        <v>24</v>
      </c>
      <c r="C1157" s="8" t="s">
        <v>25</v>
      </c>
      <c r="D1157" s="8" t="s">
        <v>128</v>
      </c>
      <c r="E1157" s="8"/>
      <c r="F1157" s="13" t="s">
        <v>562</v>
      </c>
      <c r="G1157" s="14">
        <f t="shared" ref="G1157:L1160" si="1008">G1158</f>
        <v>324.5</v>
      </c>
      <c r="H1157" s="14">
        <f t="shared" si="1008"/>
        <v>324.5</v>
      </c>
      <c r="I1157" s="14">
        <f t="shared" si="1008"/>
        <v>324.5</v>
      </c>
      <c r="J1157" s="14">
        <f t="shared" si="1008"/>
        <v>0</v>
      </c>
      <c r="K1157" s="14">
        <f t="shared" si="1008"/>
        <v>0</v>
      </c>
      <c r="L1157" s="14">
        <f t="shared" si="1008"/>
        <v>0</v>
      </c>
      <c r="M1157" s="14">
        <f t="shared" si="994"/>
        <v>324.5</v>
      </c>
      <c r="N1157" s="14">
        <f t="shared" si="995"/>
        <v>324.5</v>
      </c>
      <c r="O1157" s="14">
        <f t="shared" si="996"/>
        <v>324.5</v>
      </c>
      <c r="P1157" s="14">
        <f t="shared" ref="P1157:P1160" si="1009">P1158</f>
        <v>0</v>
      </c>
      <c r="Q1157" s="2"/>
    </row>
    <row r="1158" spans="1:17" ht="31.5" customHeight="1" x14ac:dyDescent="0.3">
      <c r="A1158" s="8" t="s">
        <v>53</v>
      </c>
      <c r="B1158" s="8" t="s">
        <v>24</v>
      </c>
      <c r="C1158" s="8" t="s">
        <v>25</v>
      </c>
      <c r="D1158" s="8" t="s">
        <v>129</v>
      </c>
      <c r="E1158" s="8"/>
      <c r="F1158" s="13" t="s">
        <v>563</v>
      </c>
      <c r="G1158" s="14">
        <f t="shared" si="1008"/>
        <v>324.5</v>
      </c>
      <c r="H1158" s="14">
        <f t="shared" si="1008"/>
        <v>324.5</v>
      </c>
      <c r="I1158" s="14">
        <f t="shared" si="1008"/>
        <v>324.5</v>
      </c>
      <c r="J1158" s="14">
        <f t="shared" si="1008"/>
        <v>0</v>
      </c>
      <c r="K1158" s="14">
        <f t="shared" si="1008"/>
        <v>0</v>
      </c>
      <c r="L1158" s="14">
        <f t="shared" si="1008"/>
        <v>0</v>
      </c>
      <c r="M1158" s="14">
        <f t="shared" si="994"/>
        <v>324.5</v>
      </c>
      <c r="N1158" s="14">
        <f t="shared" si="995"/>
        <v>324.5</v>
      </c>
      <c r="O1158" s="14">
        <f t="shared" si="996"/>
        <v>324.5</v>
      </c>
      <c r="P1158" s="14">
        <f t="shared" si="1009"/>
        <v>0</v>
      </c>
      <c r="Q1158" s="2"/>
    </row>
    <row r="1159" spans="1:17" ht="46.8" x14ac:dyDescent="0.3">
      <c r="A1159" s="8" t="s">
        <v>53</v>
      </c>
      <c r="B1159" s="8" t="s">
        <v>24</v>
      </c>
      <c r="C1159" s="8" t="s">
        <v>25</v>
      </c>
      <c r="D1159" s="8" t="s">
        <v>912</v>
      </c>
      <c r="E1159" s="8"/>
      <c r="F1159" s="18" t="s">
        <v>1167</v>
      </c>
      <c r="G1159" s="14">
        <f t="shared" si="1008"/>
        <v>324.5</v>
      </c>
      <c r="H1159" s="14">
        <f t="shared" si="1008"/>
        <v>324.5</v>
      </c>
      <c r="I1159" s="14">
        <f t="shared" si="1008"/>
        <v>324.5</v>
      </c>
      <c r="J1159" s="14">
        <f t="shared" si="1008"/>
        <v>0</v>
      </c>
      <c r="K1159" s="14">
        <f t="shared" si="1008"/>
        <v>0</v>
      </c>
      <c r="L1159" s="14">
        <f t="shared" si="1008"/>
        <v>0</v>
      </c>
      <c r="M1159" s="14">
        <f t="shared" si="994"/>
        <v>324.5</v>
      </c>
      <c r="N1159" s="14">
        <f t="shared" si="995"/>
        <v>324.5</v>
      </c>
      <c r="O1159" s="14">
        <f t="shared" si="996"/>
        <v>324.5</v>
      </c>
      <c r="P1159" s="14">
        <f t="shared" si="1009"/>
        <v>0</v>
      </c>
      <c r="Q1159" s="2"/>
    </row>
    <row r="1160" spans="1:17" ht="31.5" customHeight="1" x14ac:dyDescent="0.3">
      <c r="A1160" s="8" t="s">
        <v>53</v>
      </c>
      <c r="B1160" s="8" t="s">
        <v>24</v>
      </c>
      <c r="C1160" s="8" t="s">
        <v>25</v>
      </c>
      <c r="D1160" s="8" t="s">
        <v>912</v>
      </c>
      <c r="E1160" s="43" t="s">
        <v>150</v>
      </c>
      <c r="F1160" s="24" t="s">
        <v>469</v>
      </c>
      <c r="G1160" s="14">
        <f t="shared" si="1008"/>
        <v>324.5</v>
      </c>
      <c r="H1160" s="14">
        <f t="shared" si="1008"/>
        <v>324.5</v>
      </c>
      <c r="I1160" s="14">
        <f t="shared" si="1008"/>
        <v>324.5</v>
      </c>
      <c r="J1160" s="14">
        <f t="shared" si="1008"/>
        <v>0</v>
      </c>
      <c r="K1160" s="14">
        <f t="shared" si="1008"/>
        <v>0</v>
      </c>
      <c r="L1160" s="14">
        <f t="shared" si="1008"/>
        <v>0</v>
      </c>
      <c r="M1160" s="14">
        <f t="shared" si="994"/>
        <v>324.5</v>
      </c>
      <c r="N1160" s="14">
        <f t="shared" si="995"/>
        <v>324.5</v>
      </c>
      <c r="O1160" s="14">
        <f t="shared" si="996"/>
        <v>324.5</v>
      </c>
      <c r="P1160" s="14">
        <f t="shared" si="1009"/>
        <v>0</v>
      </c>
      <c r="Q1160" s="2"/>
    </row>
    <row r="1161" spans="1:17" ht="31.5" customHeight="1" x14ac:dyDescent="0.3">
      <c r="A1161" s="8" t="s">
        <v>53</v>
      </c>
      <c r="B1161" s="8" t="s">
        <v>24</v>
      </c>
      <c r="C1161" s="8" t="s">
        <v>25</v>
      </c>
      <c r="D1161" s="8" t="s">
        <v>912</v>
      </c>
      <c r="E1161" s="8" t="s">
        <v>1074</v>
      </c>
      <c r="F1161" s="24" t="s">
        <v>470</v>
      </c>
      <c r="G1161" s="14">
        <v>324.5</v>
      </c>
      <c r="H1161" s="14">
        <v>324.5</v>
      </c>
      <c r="I1161" s="14">
        <v>324.5</v>
      </c>
      <c r="J1161" s="14"/>
      <c r="K1161" s="14"/>
      <c r="L1161" s="14"/>
      <c r="M1161" s="14">
        <f t="shared" si="994"/>
        <v>324.5</v>
      </c>
      <c r="N1161" s="14">
        <f t="shared" si="995"/>
        <v>324.5</v>
      </c>
      <c r="O1161" s="14">
        <f t="shared" si="996"/>
        <v>324.5</v>
      </c>
      <c r="P1161" s="14"/>
      <c r="Q1161" s="2"/>
    </row>
    <row r="1162" spans="1:17" ht="31.5" customHeight="1" x14ac:dyDescent="0.3">
      <c r="A1162" s="8" t="s">
        <v>53</v>
      </c>
      <c r="B1162" s="8" t="s">
        <v>24</v>
      </c>
      <c r="C1162" s="8" t="s">
        <v>25</v>
      </c>
      <c r="D1162" s="8" t="s">
        <v>135</v>
      </c>
      <c r="E1162" s="8"/>
      <c r="F1162" s="13" t="s">
        <v>491</v>
      </c>
      <c r="G1162" s="14">
        <f t="shared" ref="G1162:L1165" si="1010">G1163</f>
        <v>642.4</v>
      </c>
      <c r="H1162" s="14">
        <f t="shared" si="1010"/>
        <v>254</v>
      </c>
      <c r="I1162" s="14">
        <f t="shared" si="1010"/>
        <v>254</v>
      </c>
      <c r="J1162" s="14">
        <f t="shared" si="1010"/>
        <v>0</v>
      </c>
      <c r="K1162" s="14">
        <f t="shared" si="1010"/>
        <v>0</v>
      </c>
      <c r="L1162" s="14">
        <f t="shared" si="1010"/>
        <v>0</v>
      </c>
      <c r="M1162" s="14">
        <f t="shared" si="994"/>
        <v>642.4</v>
      </c>
      <c r="N1162" s="14">
        <f t="shared" si="995"/>
        <v>254</v>
      </c>
      <c r="O1162" s="14">
        <f t="shared" si="996"/>
        <v>254</v>
      </c>
      <c r="P1162" s="14">
        <f t="shared" ref="P1162:P1165" si="1011">P1163</f>
        <v>0</v>
      </c>
      <c r="Q1162" s="2"/>
    </row>
    <row r="1163" spans="1:17" ht="31.5" customHeight="1" x14ac:dyDescent="0.3">
      <c r="A1163" s="8" t="s">
        <v>53</v>
      </c>
      <c r="B1163" s="8" t="s">
        <v>24</v>
      </c>
      <c r="C1163" s="8" t="s">
        <v>25</v>
      </c>
      <c r="D1163" s="8" t="s">
        <v>136</v>
      </c>
      <c r="E1163" s="8"/>
      <c r="F1163" s="13" t="s">
        <v>494</v>
      </c>
      <c r="G1163" s="14">
        <f t="shared" si="1010"/>
        <v>642.4</v>
      </c>
      <c r="H1163" s="14">
        <f t="shared" si="1010"/>
        <v>254</v>
      </c>
      <c r="I1163" s="14">
        <f t="shared" si="1010"/>
        <v>254</v>
      </c>
      <c r="J1163" s="14">
        <f t="shared" si="1010"/>
        <v>0</v>
      </c>
      <c r="K1163" s="14">
        <f t="shared" si="1010"/>
        <v>0</v>
      </c>
      <c r="L1163" s="14">
        <f t="shared" si="1010"/>
        <v>0</v>
      </c>
      <c r="M1163" s="14">
        <f t="shared" si="994"/>
        <v>642.4</v>
      </c>
      <c r="N1163" s="14">
        <f t="shared" si="995"/>
        <v>254</v>
      </c>
      <c r="O1163" s="14">
        <f t="shared" si="996"/>
        <v>254</v>
      </c>
      <c r="P1163" s="14">
        <f t="shared" si="1011"/>
        <v>0</v>
      </c>
      <c r="Q1163" s="2"/>
    </row>
    <row r="1164" spans="1:17" ht="62.4" x14ac:dyDescent="0.3">
      <c r="A1164" s="8" t="s">
        <v>53</v>
      </c>
      <c r="B1164" s="8" t="s">
        <v>24</v>
      </c>
      <c r="C1164" s="8" t="s">
        <v>25</v>
      </c>
      <c r="D1164" s="8" t="s">
        <v>137</v>
      </c>
      <c r="E1164" s="8"/>
      <c r="F1164" s="13" t="s">
        <v>810</v>
      </c>
      <c r="G1164" s="14">
        <f t="shared" si="1010"/>
        <v>642.4</v>
      </c>
      <c r="H1164" s="14">
        <f t="shared" si="1010"/>
        <v>254</v>
      </c>
      <c r="I1164" s="14">
        <f t="shared" si="1010"/>
        <v>254</v>
      </c>
      <c r="J1164" s="14">
        <f t="shared" si="1010"/>
        <v>0</v>
      </c>
      <c r="K1164" s="14">
        <f t="shared" si="1010"/>
        <v>0</v>
      </c>
      <c r="L1164" s="14">
        <f t="shared" si="1010"/>
        <v>0</v>
      </c>
      <c r="M1164" s="14">
        <f t="shared" si="994"/>
        <v>642.4</v>
      </c>
      <c r="N1164" s="14">
        <f t="shared" si="995"/>
        <v>254</v>
      </c>
      <c r="O1164" s="14">
        <f t="shared" si="996"/>
        <v>254</v>
      </c>
      <c r="P1164" s="14">
        <f t="shared" si="1011"/>
        <v>0</v>
      </c>
      <c r="Q1164" s="2"/>
    </row>
    <row r="1165" spans="1:17" ht="31.5" customHeight="1" x14ac:dyDescent="0.3">
      <c r="A1165" s="8" t="s">
        <v>53</v>
      </c>
      <c r="B1165" s="8" t="s">
        <v>24</v>
      </c>
      <c r="C1165" s="8" t="s">
        <v>25</v>
      </c>
      <c r="D1165" s="8" t="s">
        <v>137</v>
      </c>
      <c r="E1165" s="43" t="s">
        <v>150</v>
      </c>
      <c r="F1165" s="24" t="s">
        <v>469</v>
      </c>
      <c r="G1165" s="14">
        <f t="shared" si="1010"/>
        <v>642.4</v>
      </c>
      <c r="H1165" s="14">
        <f t="shared" si="1010"/>
        <v>254</v>
      </c>
      <c r="I1165" s="14">
        <f t="shared" si="1010"/>
        <v>254</v>
      </c>
      <c r="J1165" s="14">
        <f t="shared" si="1010"/>
        <v>0</v>
      </c>
      <c r="K1165" s="14">
        <f t="shared" si="1010"/>
        <v>0</v>
      </c>
      <c r="L1165" s="14">
        <f t="shared" si="1010"/>
        <v>0</v>
      </c>
      <c r="M1165" s="14">
        <f t="shared" si="994"/>
        <v>642.4</v>
      </c>
      <c r="N1165" s="14">
        <f t="shared" si="995"/>
        <v>254</v>
      </c>
      <c r="O1165" s="14">
        <f t="shared" si="996"/>
        <v>254</v>
      </c>
      <c r="P1165" s="14">
        <f t="shared" si="1011"/>
        <v>0</v>
      </c>
      <c r="Q1165" s="2"/>
    </row>
    <row r="1166" spans="1:17" ht="31.5" customHeight="1" x14ac:dyDescent="0.3">
      <c r="A1166" s="8" t="s">
        <v>53</v>
      </c>
      <c r="B1166" s="8" t="s">
        <v>24</v>
      </c>
      <c r="C1166" s="8" t="s">
        <v>25</v>
      </c>
      <c r="D1166" s="8" t="s">
        <v>137</v>
      </c>
      <c r="E1166" s="8" t="s">
        <v>1074</v>
      </c>
      <c r="F1166" s="24" t="s">
        <v>470</v>
      </c>
      <c r="G1166" s="14">
        <v>642.4</v>
      </c>
      <c r="H1166" s="14">
        <v>254</v>
      </c>
      <c r="I1166" s="14">
        <v>254</v>
      </c>
      <c r="J1166" s="14"/>
      <c r="K1166" s="14"/>
      <c r="L1166" s="14"/>
      <c r="M1166" s="14">
        <f t="shared" si="994"/>
        <v>642.4</v>
      </c>
      <c r="N1166" s="14">
        <f t="shared" si="995"/>
        <v>254</v>
      </c>
      <c r="O1166" s="14">
        <f t="shared" si="996"/>
        <v>254</v>
      </c>
      <c r="P1166" s="14"/>
      <c r="Q1166" s="2"/>
    </row>
    <row r="1167" spans="1:17" s="3" customFormat="1" ht="16.5" customHeight="1" x14ac:dyDescent="0.3">
      <c r="A1167" s="10" t="s">
        <v>53</v>
      </c>
      <c r="B1167" s="10" t="s">
        <v>31</v>
      </c>
      <c r="C1167" s="10"/>
      <c r="D1167" s="10"/>
      <c r="E1167" s="10"/>
      <c r="F1167" s="5" t="s">
        <v>57</v>
      </c>
      <c r="G1167" s="15">
        <f>G1175+G1190+G1168</f>
        <v>45183</v>
      </c>
      <c r="H1167" s="15">
        <f>H1175+H1190+H1168</f>
        <v>36949</v>
      </c>
      <c r="I1167" s="15">
        <f>I1175+I1190+I1168</f>
        <v>38911.300000000003</v>
      </c>
      <c r="J1167" s="15">
        <f t="shared" ref="J1167:L1167" si="1012">J1175+J1190+J1168</f>
        <v>1054.5</v>
      </c>
      <c r="K1167" s="15">
        <f t="shared" si="1012"/>
        <v>0</v>
      </c>
      <c r="L1167" s="15">
        <f t="shared" si="1012"/>
        <v>0</v>
      </c>
      <c r="M1167" s="15">
        <f t="shared" si="994"/>
        <v>46237.5</v>
      </c>
      <c r="N1167" s="15">
        <f t="shared" si="995"/>
        <v>36949</v>
      </c>
      <c r="O1167" s="15">
        <f t="shared" si="996"/>
        <v>38911.300000000003</v>
      </c>
      <c r="P1167" s="15">
        <f>P1175+P1190+P1168</f>
        <v>0</v>
      </c>
    </row>
    <row r="1168" spans="1:17" s="9" customFormat="1" ht="16.5" customHeight="1" x14ac:dyDescent="0.3">
      <c r="A1168" s="11" t="s">
        <v>53</v>
      </c>
      <c r="B1168" s="11" t="s">
        <v>31</v>
      </c>
      <c r="C1168" s="11" t="s">
        <v>39</v>
      </c>
      <c r="D1168" s="11"/>
      <c r="E1168" s="11"/>
      <c r="F1168" s="7" t="s">
        <v>92</v>
      </c>
      <c r="G1168" s="16">
        <f t="shared" ref="G1168:L1173" si="1013">G1169</f>
        <v>963.5</v>
      </c>
      <c r="H1168" s="16">
        <f t="shared" si="1013"/>
        <v>0</v>
      </c>
      <c r="I1168" s="16">
        <f t="shared" si="1013"/>
        <v>0</v>
      </c>
      <c r="J1168" s="16">
        <f t="shared" si="1013"/>
        <v>0</v>
      </c>
      <c r="K1168" s="16">
        <f t="shared" si="1013"/>
        <v>0</v>
      </c>
      <c r="L1168" s="16">
        <f t="shared" si="1013"/>
        <v>0</v>
      </c>
      <c r="M1168" s="16">
        <f t="shared" si="994"/>
        <v>963.5</v>
      </c>
      <c r="N1168" s="16">
        <f t="shared" si="995"/>
        <v>0</v>
      </c>
      <c r="O1168" s="16">
        <f t="shared" si="996"/>
        <v>0</v>
      </c>
      <c r="P1168" s="16">
        <f t="shared" ref="P1168:P1173" si="1014">P1169</f>
        <v>0</v>
      </c>
    </row>
    <row r="1169" spans="1:17" ht="31.2" x14ac:dyDescent="0.3">
      <c r="A1169" s="8" t="s">
        <v>53</v>
      </c>
      <c r="B1169" s="8" t="s">
        <v>31</v>
      </c>
      <c r="C1169" s="8" t="s">
        <v>39</v>
      </c>
      <c r="D1169" s="8" t="s">
        <v>138</v>
      </c>
      <c r="E1169" s="8"/>
      <c r="F1169" s="13" t="s">
        <v>601</v>
      </c>
      <c r="G1169" s="14">
        <f t="shared" si="1013"/>
        <v>963.5</v>
      </c>
      <c r="H1169" s="14">
        <f t="shared" si="1013"/>
        <v>0</v>
      </c>
      <c r="I1169" s="14">
        <f t="shared" si="1013"/>
        <v>0</v>
      </c>
      <c r="J1169" s="14">
        <f t="shared" si="1013"/>
        <v>0</v>
      </c>
      <c r="K1169" s="14">
        <f t="shared" si="1013"/>
        <v>0</v>
      </c>
      <c r="L1169" s="14">
        <f t="shared" si="1013"/>
        <v>0</v>
      </c>
      <c r="M1169" s="14">
        <f t="shared" si="994"/>
        <v>963.5</v>
      </c>
      <c r="N1169" s="14">
        <f t="shared" si="995"/>
        <v>0</v>
      </c>
      <c r="O1169" s="14">
        <f t="shared" si="996"/>
        <v>0</v>
      </c>
      <c r="P1169" s="14">
        <f t="shared" si="1014"/>
        <v>0</v>
      </c>
      <c r="Q1169" s="2"/>
    </row>
    <row r="1170" spans="1:17" ht="31.2" x14ac:dyDescent="0.3">
      <c r="A1170" s="8" t="s">
        <v>53</v>
      </c>
      <c r="B1170" s="8" t="s">
        <v>31</v>
      </c>
      <c r="C1170" s="8" t="s">
        <v>39</v>
      </c>
      <c r="D1170" s="8" t="s">
        <v>287</v>
      </c>
      <c r="E1170" s="8"/>
      <c r="F1170" s="24" t="s">
        <v>613</v>
      </c>
      <c r="G1170" s="14">
        <f t="shared" si="1013"/>
        <v>963.5</v>
      </c>
      <c r="H1170" s="14">
        <f t="shared" si="1013"/>
        <v>0</v>
      </c>
      <c r="I1170" s="14">
        <f t="shared" si="1013"/>
        <v>0</v>
      </c>
      <c r="J1170" s="14">
        <f t="shared" si="1013"/>
        <v>0</v>
      </c>
      <c r="K1170" s="14">
        <f t="shared" si="1013"/>
        <v>0</v>
      </c>
      <c r="L1170" s="14">
        <f t="shared" si="1013"/>
        <v>0</v>
      </c>
      <c r="M1170" s="14">
        <f t="shared" si="994"/>
        <v>963.5</v>
      </c>
      <c r="N1170" s="14">
        <f t="shared" si="995"/>
        <v>0</v>
      </c>
      <c r="O1170" s="14">
        <f t="shared" si="996"/>
        <v>0</v>
      </c>
      <c r="P1170" s="14">
        <f t="shared" si="1014"/>
        <v>0</v>
      </c>
      <c r="Q1170" s="2"/>
    </row>
    <row r="1171" spans="1:17" ht="62.4" x14ac:dyDescent="0.3">
      <c r="A1171" s="8" t="s">
        <v>53</v>
      </c>
      <c r="B1171" s="8" t="s">
        <v>31</v>
      </c>
      <c r="C1171" s="8" t="s">
        <v>39</v>
      </c>
      <c r="D1171" s="8" t="s">
        <v>288</v>
      </c>
      <c r="E1171" s="8"/>
      <c r="F1171" s="24" t="s">
        <v>692</v>
      </c>
      <c r="G1171" s="14">
        <f t="shared" si="1013"/>
        <v>963.5</v>
      </c>
      <c r="H1171" s="14">
        <f t="shared" si="1013"/>
        <v>0</v>
      </c>
      <c r="I1171" s="14">
        <f t="shared" si="1013"/>
        <v>0</v>
      </c>
      <c r="J1171" s="14">
        <f t="shared" si="1013"/>
        <v>0</v>
      </c>
      <c r="K1171" s="14">
        <f t="shared" si="1013"/>
        <v>0</v>
      </c>
      <c r="L1171" s="14">
        <f t="shared" si="1013"/>
        <v>0</v>
      </c>
      <c r="M1171" s="14">
        <f t="shared" si="994"/>
        <v>963.5</v>
      </c>
      <c r="N1171" s="14">
        <f t="shared" si="995"/>
        <v>0</v>
      </c>
      <c r="O1171" s="14">
        <f t="shared" si="996"/>
        <v>0</v>
      </c>
      <c r="P1171" s="14">
        <f t="shared" si="1014"/>
        <v>0</v>
      </c>
      <c r="Q1171" s="2"/>
    </row>
    <row r="1172" spans="1:17" ht="31.2" x14ac:dyDescent="0.3">
      <c r="A1172" s="8" t="s">
        <v>53</v>
      </c>
      <c r="B1172" s="8" t="s">
        <v>31</v>
      </c>
      <c r="C1172" s="8" t="s">
        <v>39</v>
      </c>
      <c r="D1172" s="8" t="s">
        <v>922</v>
      </c>
      <c r="E1172" s="8"/>
      <c r="F1172" s="18" t="s">
        <v>925</v>
      </c>
      <c r="G1172" s="14">
        <f t="shared" si="1013"/>
        <v>963.5</v>
      </c>
      <c r="H1172" s="14">
        <f t="shared" si="1013"/>
        <v>0</v>
      </c>
      <c r="I1172" s="14">
        <f t="shared" si="1013"/>
        <v>0</v>
      </c>
      <c r="J1172" s="14">
        <f t="shared" si="1013"/>
        <v>0</v>
      </c>
      <c r="K1172" s="14">
        <f t="shared" si="1013"/>
        <v>0</v>
      </c>
      <c r="L1172" s="14">
        <f t="shared" si="1013"/>
        <v>0</v>
      </c>
      <c r="M1172" s="14">
        <f t="shared" si="994"/>
        <v>963.5</v>
      </c>
      <c r="N1172" s="14">
        <f t="shared" si="995"/>
        <v>0</v>
      </c>
      <c r="O1172" s="14">
        <f t="shared" si="996"/>
        <v>0</v>
      </c>
      <c r="P1172" s="14">
        <f t="shared" si="1014"/>
        <v>0</v>
      </c>
      <c r="Q1172" s="2"/>
    </row>
    <row r="1173" spans="1:17" ht="31.2" x14ac:dyDescent="0.3">
      <c r="A1173" s="8" t="s">
        <v>53</v>
      </c>
      <c r="B1173" s="8" t="s">
        <v>31</v>
      </c>
      <c r="C1173" s="8" t="s">
        <v>39</v>
      </c>
      <c r="D1173" s="8" t="s">
        <v>922</v>
      </c>
      <c r="E1173" s="43" t="s">
        <v>150</v>
      </c>
      <c r="F1173" s="24" t="s">
        <v>469</v>
      </c>
      <c r="G1173" s="14">
        <f t="shared" si="1013"/>
        <v>963.5</v>
      </c>
      <c r="H1173" s="14">
        <f t="shared" si="1013"/>
        <v>0</v>
      </c>
      <c r="I1173" s="14">
        <f t="shared" si="1013"/>
        <v>0</v>
      </c>
      <c r="J1173" s="14">
        <f t="shared" si="1013"/>
        <v>0</v>
      </c>
      <c r="K1173" s="14">
        <f t="shared" si="1013"/>
        <v>0</v>
      </c>
      <c r="L1173" s="14">
        <f t="shared" si="1013"/>
        <v>0</v>
      </c>
      <c r="M1173" s="14">
        <f t="shared" si="994"/>
        <v>963.5</v>
      </c>
      <c r="N1173" s="14">
        <f t="shared" si="995"/>
        <v>0</v>
      </c>
      <c r="O1173" s="14">
        <f t="shared" si="996"/>
        <v>0</v>
      </c>
      <c r="P1173" s="14">
        <f t="shared" si="1014"/>
        <v>0</v>
      </c>
      <c r="Q1173" s="2"/>
    </row>
    <row r="1174" spans="1:17" ht="31.2" x14ac:dyDescent="0.3">
      <c r="A1174" s="8" t="s">
        <v>53</v>
      </c>
      <c r="B1174" s="8" t="s">
        <v>31</v>
      </c>
      <c r="C1174" s="8" t="s">
        <v>39</v>
      </c>
      <c r="D1174" s="8" t="s">
        <v>922</v>
      </c>
      <c r="E1174" s="8" t="s">
        <v>1074</v>
      </c>
      <c r="F1174" s="24" t="s">
        <v>470</v>
      </c>
      <c r="G1174" s="14">
        <v>963.5</v>
      </c>
      <c r="H1174" s="14"/>
      <c r="I1174" s="14"/>
      <c r="J1174" s="14"/>
      <c r="K1174" s="14"/>
      <c r="L1174" s="14"/>
      <c r="M1174" s="14">
        <f t="shared" si="994"/>
        <v>963.5</v>
      </c>
      <c r="N1174" s="14">
        <f t="shared" si="995"/>
        <v>0</v>
      </c>
      <c r="O1174" s="14">
        <f t="shared" si="996"/>
        <v>0</v>
      </c>
      <c r="P1174" s="14"/>
      <c r="Q1174" s="2"/>
    </row>
    <row r="1175" spans="1:17" s="9" customFormat="1" ht="15.75" customHeight="1" x14ac:dyDescent="0.3">
      <c r="A1175" s="11" t="s">
        <v>53</v>
      </c>
      <c r="B1175" s="11" t="s">
        <v>31</v>
      </c>
      <c r="C1175" s="11" t="s">
        <v>30</v>
      </c>
      <c r="D1175" s="11"/>
      <c r="E1175" s="11"/>
      <c r="F1175" s="7" t="s">
        <v>64</v>
      </c>
      <c r="G1175" s="16">
        <f>G1176+G1184</f>
        <v>33535.599999999999</v>
      </c>
      <c r="H1175" s="16">
        <f t="shared" ref="H1175:P1175" si="1015">H1176+H1184</f>
        <v>26265.100000000002</v>
      </c>
      <c r="I1175" s="16">
        <f t="shared" si="1015"/>
        <v>28227.4</v>
      </c>
      <c r="J1175" s="16">
        <f t="shared" ref="J1175:L1175" si="1016">J1176+J1184</f>
        <v>156.4</v>
      </c>
      <c r="K1175" s="16">
        <f t="shared" si="1016"/>
        <v>0</v>
      </c>
      <c r="L1175" s="16">
        <f t="shared" si="1016"/>
        <v>0</v>
      </c>
      <c r="M1175" s="16">
        <f t="shared" si="994"/>
        <v>33692</v>
      </c>
      <c r="N1175" s="16">
        <f t="shared" si="995"/>
        <v>26265.100000000002</v>
      </c>
      <c r="O1175" s="16">
        <f t="shared" si="996"/>
        <v>28227.4</v>
      </c>
      <c r="P1175" s="16">
        <f t="shared" si="1015"/>
        <v>0</v>
      </c>
    </row>
    <row r="1176" spans="1:17" ht="63" customHeight="1" x14ac:dyDescent="0.3">
      <c r="A1176" s="8" t="s">
        <v>53</v>
      </c>
      <c r="B1176" s="8" t="s">
        <v>31</v>
      </c>
      <c r="C1176" s="8" t="s">
        <v>30</v>
      </c>
      <c r="D1176" s="8" t="s">
        <v>128</v>
      </c>
      <c r="E1176" s="8"/>
      <c r="F1176" s="13" t="s">
        <v>562</v>
      </c>
      <c r="G1176" s="14">
        <f t="shared" ref="G1176:L1176" si="1017">G1177</f>
        <v>30254.2</v>
      </c>
      <c r="H1176" s="14">
        <f t="shared" si="1017"/>
        <v>22983.7</v>
      </c>
      <c r="I1176" s="14">
        <f t="shared" si="1017"/>
        <v>24946</v>
      </c>
      <c r="J1176" s="14">
        <f t="shared" si="1017"/>
        <v>156.4</v>
      </c>
      <c r="K1176" s="14">
        <f t="shared" si="1017"/>
        <v>0</v>
      </c>
      <c r="L1176" s="14">
        <f t="shared" si="1017"/>
        <v>0</v>
      </c>
      <c r="M1176" s="14">
        <f t="shared" si="994"/>
        <v>30410.600000000002</v>
      </c>
      <c r="N1176" s="14">
        <f t="shared" si="995"/>
        <v>22983.7</v>
      </c>
      <c r="O1176" s="14">
        <f t="shared" si="996"/>
        <v>24946</v>
      </c>
      <c r="P1176" s="14">
        <f t="shared" ref="P1176" si="1018">P1177</f>
        <v>0</v>
      </c>
      <c r="Q1176" s="2"/>
    </row>
    <row r="1177" spans="1:17" ht="31.5" customHeight="1" x14ac:dyDescent="0.3">
      <c r="A1177" s="8" t="s">
        <v>53</v>
      </c>
      <c r="B1177" s="8" t="s">
        <v>31</v>
      </c>
      <c r="C1177" s="8" t="s">
        <v>30</v>
      </c>
      <c r="D1177" s="8" t="s">
        <v>129</v>
      </c>
      <c r="E1177" s="8"/>
      <c r="F1177" s="13" t="s">
        <v>563</v>
      </c>
      <c r="G1177" s="14">
        <f t="shared" ref="G1177:L1177" si="1019">G1178+G1181</f>
        <v>30254.2</v>
      </c>
      <c r="H1177" s="14">
        <f t="shared" si="1019"/>
        <v>22983.7</v>
      </c>
      <c r="I1177" s="14">
        <f t="shared" si="1019"/>
        <v>24946</v>
      </c>
      <c r="J1177" s="14">
        <f t="shared" si="1019"/>
        <v>156.4</v>
      </c>
      <c r="K1177" s="14">
        <f t="shared" si="1019"/>
        <v>0</v>
      </c>
      <c r="L1177" s="14">
        <f t="shared" si="1019"/>
        <v>0</v>
      </c>
      <c r="M1177" s="14">
        <f t="shared" si="994"/>
        <v>30410.600000000002</v>
      </c>
      <c r="N1177" s="14">
        <f t="shared" si="995"/>
        <v>22983.7</v>
      </c>
      <c r="O1177" s="14">
        <f t="shared" si="996"/>
        <v>24946</v>
      </c>
      <c r="P1177" s="14">
        <f t="shared" ref="P1177" si="1020">P1178+P1181</f>
        <v>0</v>
      </c>
      <c r="Q1177" s="2"/>
    </row>
    <row r="1178" spans="1:17" ht="31.5" customHeight="1" x14ac:dyDescent="0.3">
      <c r="A1178" s="8" t="s">
        <v>53</v>
      </c>
      <c r="B1178" s="8" t="s">
        <v>31</v>
      </c>
      <c r="C1178" s="8" t="s">
        <v>30</v>
      </c>
      <c r="D1178" s="8" t="s">
        <v>140</v>
      </c>
      <c r="E1178" s="8"/>
      <c r="F1178" s="18" t="s">
        <v>796</v>
      </c>
      <c r="G1178" s="14">
        <f t="shared" ref="G1178:L1179" si="1021">G1179</f>
        <v>29152.3</v>
      </c>
      <c r="H1178" s="14">
        <f t="shared" si="1021"/>
        <v>21881.8</v>
      </c>
      <c r="I1178" s="14">
        <f t="shared" si="1021"/>
        <v>23844.1</v>
      </c>
      <c r="J1178" s="14">
        <f t="shared" si="1021"/>
        <v>0</v>
      </c>
      <c r="K1178" s="14">
        <f t="shared" si="1021"/>
        <v>0</v>
      </c>
      <c r="L1178" s="14">
        <f t="shared" si="1021"/>
        <v>0</v>
      </c>
      <c r="M1178" s="14">
        <f t="shared" si="994"/>
        <v>29152.3</v>
      </c>
      <c r="N1178" s="14">
        <f t="shared" si="995"/>
        <v>21881.8</v>
      </c>
      <c r="O1178" s="14">
        <f t="shared" si="996"/>
        <v>23844.1</v>
      </c>
      <c r="P1178" s="14">
        <f t="shared" ref="P1178:P1179" si="1022">P1179</f>
        <v>0</v>
      </c>
      <c r="Q1178" s="2"/>
    </row>
    <row r="1179" spans="1:17" ht="31.5" customHeight="1" x14ac:dyDescent="0.3">
      <c r="A1179" s="8" t="s">
        <v>53</v>
      </c>
      <c r="B1179" s="8" t="s">
        <v>31</v>
      </c>
      <c r="C1179" s="8" t="s">
        <v>30</v>
      </c>
      <c r="D1179" s="8" t="s">
        <v>140</v>
      </c>
      <c r="E1179" s="43" t="s">
        <v>150</v>
      </c>
      <c r="F1179" s="24" t="s">
        <v>469</v>
      </c>
      <c r="G1179" s="14">
        <f t="shared" si="1021"/>
        <v>29152.3</v>
      </c>
      <c r="H1179" s="14">
        <f t="shared" si="1021"/>
        <v>21881.8</v>
      </c>
      <c r="I1179" s="14">
        <f t="shared" si="1021"/>
        <v>23844.1</v>
      </c>
      <c r="J1179" s="14">
        <f t="shared" si="1021"/>
        <v>0</v>
      </c>
      <c r="K1179" s="14">
        <f t="shared" si="1021"/>
        <v>0</v>
      </c>
      <c r="L1179" s="14">
        <f t="shared" si="1021"/>
        <v>0</v>
      </c>
      <c r="M1179" s="14">
        <f t="shared" si="994"/>
        <v>29152.3</v>
      </c>
      <c r="N1179" s="14">
        <f t="shared" si="995"/>
        <v>21881.8</v>
      </c>
      <c r="O1179" s="14">
        <f t="shared" si="996"/>
        <v>23844.1</v>
      </c>
      <c r="P1179" s="14">
        <f t="shared" si="1022"/>
        <v>0</v>
      </c>
      <c r="Q1179" s="2"/>
    </row>
    <row r="1180" spans="1:17" ht="31.5" customHeight="1" x14ac:dyDescent="0.3">
      <c r="A1180" s="8" t="s">
        <v>53</v>
      </c>
      <c r="B1180" s="8" t="s">
        <v>31</v>
      </c>
      <c r="C1180" s="8" t="s">
        <v>30</v>
      </c>
      <c r="D1180" s="8" t="s">
        <v>140</v>
      </c>
      <c r="E1180" s="8" t="s">
        <v>1074</v>
      </c>
      <c r="F1180" s="24" t="s">
        <v>470</v>
      </c>
      <c r="G1180" s="14">
        <v>29152.3</v>
      </c>
      <c r="H1180" s="14">
        <v>21881.8</v>
      </c>
      <c r="I1180" s="14">
        <v>23844.1</v>
      </c>
      <c r="J1180" s="14"/>
      <c r="K1180" s="14"/>
      <c r="L1180" s="14"/>
      <c r="M1180" s="14">
        <f t="shared" si="994"/>
        <v>29152.3</v>
      </c>
      <c r="N1180" s="14">
        <f t="shared" si="995"/>
        <v>21881.8</v>
      </c>
      <c r="O1180" s="14">
        <f t="shared" si="996"/>
        <v>23844.1</v>
      </c>
      <c r="P1180" s="14"/>
      <c r="Q1180" s="2"/>
    </row>
    <row r="1181" spans="1:17" ht="31.5" customHeight="1" x14ac:dyDescent="0.3">
      <c r="A1181" s="8" t="s">
        <v>53</v>
      </c>
      <c r="B1181" s="8" t="s">
        <v>31</v>
      </c>
      <c r="C1181" s="8" t="s">
        <v>30</v>
      </c>
      <c r="D1181" s="8" t="s">
        <v>141</v>
      </c>
      <c r="E1181" s="8"/>
      <c r="F1181" s="18" t="s">
        <v>797</v>
      </c>
      <c r="G1181" s="14">
        <f t="shared" ref="G1181:L1182" si="1023">G1182</f>
        <v>1101.9000000000001</v>
      </c>
      <c r="H1181" s="14">
        <f t="shared" si="1023"/>
        <v>1101.9000000000001</v>
      </c>
      <c r="I1181" s="14">
        <f t="shared" si="1023"/>
        <v>1101.9000000000001</v>
      </c>
      <c r="J1181" s="14">
        <f t="shared" si="1023"/>
        <v>156.4</v>
      </c>
      <c r="K1181" s="14">
        <f t="shared" si="1023"/>
        <v>0</v>
      </c>
      <c r="L1181" s="14">
        <f t="shared" si="1023"/>
        <v>0</v>
      </c>
      <c r="M1181" s="14">
        <f t="shared" si="994"/>
        <v>1258.3000000000002</v>
      </c>
      <c r="N1181" s="14">
        <f t="shared" si="995"/>
        <v>1101.9000000000001</v>
      </c>
      <c r="O1181" s="14">
        <f t="shared" si="996"/>
        <v>1101.9000000000001</v>
      </c>
      <c r="P1181" s="14">
        <f t="shared" ref="P1181:P1182" si="1024">P1182</f>
        <v>0</v>
      </c>
      <c r="Q1181" s="2"/>
    </row>
    <row r="1182" spans="1:17" ht="31.5" customHeight="1" x14ac:dyDescent="0.3">
      <c r="A1182" s="8" t="s">
        <v>53</v>
      </c>
      <c r="B1182" s="8" t="s">
        <v>31</v>
      </c>
      <c r="C1182" s="8" t="s">
        <v>30</v>
      </c>
      <c r="D1182" s="8" t="s">
        <v>141</v>
      </c>
      <c r="E1182" s="43" t="s">
        <v>150</v>
      </c>
      <c r="F1182" s="24" t="s">
        <v>469</v>
      </c>
      <c r="G1182" s="14">
        <f t="shared" si="1023"/>
        <v>1101.9000000000001</v>
      </c>
      <c r="H1182" s="14">
        <f t="shared" si="1023"/>
        <v>1101.9000000000001</v>
      </c>
      <c r="I1182" s="14">
        <f t="shared" si="1023"/>
        <v>1101.9000000000001</v>
      </c>
      <c r="J1182" s="14">
        <f t="shared" si="1023"/>
        <v>156.4</v>
      </c>
      <c r="K1182" s="14">
        <f t="shared" si="1023"/>
        <v>0</v>
      </c>
      <c r="L1182" s="14">
        <f t="shared" si="1023"/>
        <v>0</v>
      </c>
      <c r="M1182" s="14">
        <f t="shared" si="994"/>
        <v>1258.3000000000002</v>
      </c>
      <c r="N1182" s="14">
        <f t="shared" si="995"/>
        <v>1101.9000000000001</v>
      </c>
      <c r="O1182" s="14">
        <f t="shared" si="996"/>
        <v>1101.9000000000001</v>
      </c>
      <c r="P1182" s="14">
        <f t="shared" si="1024"/>
        <v>0</v>
      </c>
      <c r="Q1182" s="2"/>
    </row>
    <row r="1183" spans="1:17" ht="31.5" customHeight="1" x14ac:dyDescent="0.3">
      <c r="A1183" s="8" t="s">
        <v>53</v>
      </c>
      <c r="B1183" s="8" t="s">
        <v>31</v>
      </c>
      <c r="C1183" s="8" t="s">
        <v>30</v>
      </c>
      <c r="D1183" s="8" t="s">
        <v>141</v>
      </c>
      <c r="E1183" s="8" t="s">
        <v>1074</v>
      </c>
      <c r="F1183" s="24" t="s">
        <v>470</v>
      </c>
      <c r="G1183" s="14">
        <v>1101.9000000000001</v>
      </c>
      <c r="H1183" s="14">
        <v>1101.9000000000001</v>
      </c>
      <c r="I1183" s="14">
        <v>1101.9000000000001</v>
      </c>
      <c r="J1183" s="14">
        <v>156.4</v>
      </c>
      <c r="K1183" s="14"/>
      <c r="L1183" s="14"/>
      <c r="M1183" s="14">
        <f t="shared" si="994"/>
        <v>1258.3000000000002</v>
      </c>
      <c r="N1183" s="14">
        <f t="shared" si="995"/>
        <v>1101.9000000000001</v>
      </c>
      <c r="O1183" s="14">
        <f t="shared" si="996"/>
        <v>1101.9000000000001</v>
      </c>
      <c r="P1183" s="14"/>
      <c r="Q1183" s="2"/>
    </row>
    <row r="1184" spans="1:17" ht="31.5" customHeight="1" x14ac:dyDescent="0.3">
      <c r="A1184" s="8" t="s">
        <v>53</v>
      </c>
      <c r="B1184" s="8" t="s">
        <v>31</v>
      </c>
      <c r="C1184" s="8" t="s">
        <v>30</v>
      </c>
      <c r="D1184" s="8" t="s">
        <v>138</v>
      </c>
      <c r="E1184" s="8"/>
      <c r="F1184" s="13" t="s">
        <v>601</v>
      </c>
      <c r="G1184" s="14">
        <f t="shared" ref="G1184:L1188" si="1025">G1185</f>
        <v>3281.4</v>
      </c>
      <c r="H1184" s="14">
        <f t="shared" si="1025"/>
        <v>3281.4</v>
      </c>
      <c r="I1184" s="14">
        <f t="shared" si="1025"/>
        <v>3281.4</v>
      </c>
      <c r="J1184" s="14">
        <f t="shared" si="1025"/>
        <v>0</v>
      </c>
      <c r="K1184" s="14">
        <f t="shared" si="1025"/>
        <v>0</v>
      </c>
      <c r="L1184" s="14">
        <f t="shared" si="1025"/>
        <v>0</v>
      </c>
      <c r="M1184" s="14">
        <f t="shared" si="994"/>
        <v>3281.4</v>
      </c>
      <c r="N1184" s="14">
        <f t="shared" si="995"/>
        <v>3281.4</v>
      </c>
      <c r="O1184" s="14">
        <f t="shared" si="996"/>
        <v>3281.4</v>
      </c>
      <c r="P1184" s="14">
        <f t="shared" ref="P1184:P1188" si="1026">P1185</f>
        <v>0</v>
      </c>
      <c r="Q1184" s="2"/>
    </row>
    <row r="1185" spans="1:17" ht="31.5" customHeight="1" x14ac:dyDescent="0.3">
      <c r="A1185" s="8" t="s">
        <v>53</v>
      </c>
      <c r="B1185" s="8" t="s">
        <v>31</v>
      </c>
      <c r="C1185" s="8" t="s">
        <v>30</v>
      </c>
      <c r="D1185" s="8" t="s">
        <v>142</v>
      </c>
      <c r="E1185" s="8"/>
      <c r="F1185" s="13" t="s">
        <v>1016</v>
      </c>
      <c r="G1185" s="14">
        <f t="shared" si="1025"/>
        <v>3281.4</v>
      </c>
      <c r="H1185" s="14">
        <f t="shared" si="1025"/>
        <v>3281.4</v>
      </c>
      <c r="I1185" s="14">
        <f t="shared" si="1025"/>
        <v>3281.4</v>
      </c>
      <c r="J1185" s="14">
        <f t="shared" si="1025"/>
        <v>0</v>
      </c>
      <c r="K1185" s="14">
        <f t="shared" si="1025"/>
        <v>0</v>
      </c>
      <c r="L1185" s="14">
        <f t="shared" si="1025"/>
        <v>0</v>
      </c>
      <c r="M1185" s="14">
        <f t="shared" si="994"/>
        <v>3281.4</v>
      </c>
      <c r="N1185" s="14">
        <f t="shared" si="995"/>
        <v>3281.4</v>
      </c>
      <c r="O1185" s="14">
        <f t="shared" si="996"/>
        <v>3281.4</v>
      </c>
      <c r="P1185" s="14">
        <f t="shared" si="1026"/>
        <v>0</v>
      </c>
      <c r="Q1185" s="2"/>
    </row>
    <row r="1186" spans="1:17" ht="47.25" customHeight="1" x14ac:dyDescent="0.3">
      <c r="A1186" s="8" t="s">
        <v>53</v>
      </c>
      <c r="B1186" s="8" t="s">
        <v>31</v>
      </c>
      <c r="C1186" s="8" t="s">
        <v>30</v>
      </c>
      <c r="D1186" s="8" t="s">
        <v>283</v>
      </c>
      <c r="E1186" s="8"/>
      <c r="F1186" s="18" t="s">
        <v>864</v>
      </c>
      <c r="G1186" s="14">
        <f t="shared" si="1025"/>
        <v>3281.4</v>
      </c>
      <c r="H1186" s="14">
        <f t="shared" si="1025"/>
        <v>3281.4</v>
      </c>
      <c r="I1186" s="14">
        <f t="shared" si="1025"/>
        <v>3281.4</v>
      </c>
      <c r="J1186" s="14">
        <f t="shared" si="1025"/>
        <v>0</v>
      </c>
      <c r="K1186" s="14">
        <f t="shared" si="1025"/>
        <v>0</v>
      </c>
      <c r="L1186" s="14">
        <f t="shared" si="1025"/>
        <v>0</v>
      </c>
      <c r="M1186" s="14">
        <f t="shared" si="994"/>
        <v>3281.4</v>
      </c>
      <c r="N1186" s="14">
        <f t="shared" si="995"/>
        <v>3281.4</v>
      </c>
      <c r="O1186" s="14">
        <f t="shared" si="996"/>
        <v>3281.4</v>
      </c>
      <c r="P1186" s="14">
        <f t="shared" si="1026"/>
        <v>0</v>
      </c>
      <c r="Q1186" s="2"/>
    </row>
    <row r="1187" spans="1:17" ht="31.5" customHeight="1" x14ac:dyDescent="0.3">
      <c r="A1187" s="8" t="s">
        <v>53</v>
      </c>
      <c r="B1187" s="8" t="s">
        <v>31</v>
      </c>
      <c r="C1187" s="8" t="s">
        <v>30</v>
      </c>
      <c r="D1187" s="8" t="s">
        <v>734</v>
      </c>
      <c r="E1187" s="8"/>
      <c r="F1187" s="13" t="s">
        <v>839</v>
      </c>
      <c r="G1187" s="14">
        <f t="shared" si="1025"/>
        <v>3281.4</v>
      </c>
      <c r="H1187" s="14">
        <f t="shared" si="1025"/>
        <v>3281.4</v>
      </c>
      <c r="I1187" s="14">
        <f t="shared" si="1025"/>
        <v>3281.4</v>
      </c>
      <c r="J1187" s="14">
        <f t="shared" si="1025"/>
        <v>0</v>
      </c>
      <c r="K1187" s="14">
        <f t="shared" si="1025"/>
        <v>0</v>
      </c>
      <c r="L1187" s="14">
        <f t="shared" si="1025"/>
        <v>0</v>
      </c>
      <c r="M1187" s="14">
        <f t="shared" si="994"/>
        <v>3281.4</v>
      </c>
      <c r="N1187" s="14">
        <f t="shared" si="995"/>
        <v>3281.4</v>
      </c>
      <c r="O1187" s="14">
        <f t="shared" si="996"/>
        <v>3281.4</v>
      </c>
      <c r="P1187" s="14">
        <f t="shared" si="1026"/>
        <v>0</v>
      </c>
      <c r="Q1187" s="2"/>
    </row>
    <row r="1188" spans="1:17" ht="31.5" customHeight="1" x14ac:dyDescent="0.3">
      <c r="A1188" s="8" t="s">
        <v>53</v>
      </c>
      <c r="B1188" s="8" t="s">
        <v>31</v>
      </c>
      <c r="C1188" s="8" t="s">
        <v>30</v>
      </c>
      <c r="D1188" s="8" t="s">
        <v>734</v>
      </c>
      <c r="E1188" s="43" t="s">
        <v>150</v>
      </c>
      <c r="F1188" s="24" t="s">
        <v>469</v>
      </c>
      <c r="G1188" s="14">
        <f t="shared" si="1025"/>
        <v>3281.4</v>
      </c>
      <c r="H1188" s="14">
        <f t="shared" si="1025"/>
        <v>3281.4</v>
      </c>
      <c r="I1188" s="14">
        <f t="shared" si="1025"/>
        <v>3281.4</v>
      </c>
      <c r="J1188" s="14">
        <f t="shared" si="1025"/>
        <v>0</v>
      </c>
      <c r="K1188" s="14">
        <f t="shared" si="1025"/>
        <v>0</v>
      </c>
      <c r="L1188" s="14">
        <f t="shared" si="1025"/>
        <v>0</v>
      </c>
      <c r="M1188" s="14">
        <f t="shared" si="994"/>
        <v>3281.4</v>
      </c>
      <c r="N1188" s="14">
        <f t="shared" si="995"/>
        <v>3281.4</v>
      </c>
      <c r="O1188" s="14">
        <f t="shared" si="996"/>
        <v>3281.4</v>
      </c>
      <c r="P1188" s="14">
        <f t="shared" si="1026"/>
        <v>0</v>
      </c>
      <c r="Q1188" s="2"/>
    </row>
    <row r="1189" spans="1:17" ht="31.5" customHeight="1" x14ac:dyDescent="0.3">
      <c r="A1189" s="8" t="s">
        <v>53</v>
      </c>
      <c r="B1189" s="8" t="s">
        <v>31</v>
      </c>
      <c r="C1189" s="8" t="s">
        <v>30</v>
      </c>
      <c r="D1189" s="8" t="s">
        <v>734</v>
      </c>
      <c r="E1189" s="8" t="s">
        <v>1074</v>
      </c>
      <c r="F1189" s="24" t="s">
        <v>470</v>
      </c>
      <c r="G1189" s="14">
        <v>3281.4</v>
      </c>
      <c r="H1189" s="14">
        <v>3281.4</v>
      </c>
      <c r="I1189" s="14">
        <v>3281.4</v>
      </c>
      <c r="J1189" s="14"/>
      <c r="K1189" s="14"/>
      <c r="L1189" s="14"/>
      <c r="M1189" s="14">
        <f t="shared" si="994"/>
        <v>3281.4</v>
      </c>
      <c r="N1189" s="14">
        <f t="shared" si="995"/>
        <v>3281.4</v>
      </c>
      <c r="O1189" s="14">
        <f t="shared" si="996"/>
        <v>3281.4</v>
      </c>
      <c r="P1189" s="14"/>
      <c r="Q1189" s="2"/>
    </row>
    <row r="1190" spans="1:17" s="9" customFormat="1" ht="31.5" customHeight="1" x14ac:dyDescent="0.3">
      <c r="A1190" s="11" t="s">
        <v>53</v>
      </c>
      <c r="B1190" s="11" t="s">
        <v>31</v>
      </c>
      <c r="C1190" s="11" t="s">
        <v>31</v>
      </c>
      <c r="D1190" s="11"/>
      <c r="E1190" s="11"/>
      <c r="F1190" s="7" t="s">
        <v>65</v>
      </c>
      <c r="G1190" s="16">
        <f t="shared" ref="G1190:L1193" si="1027">G1191</f>
        <v>10683.9</v>
      </c>
      <c r="H1190" s="16">
        <f t="shared" si="1027"/>
        <v>10683.9</v>
      </c>
      <c r="I1190" s="16">
        <f t="shared" si="1027"/>
        <v>10683.9</v>
      </c>
      <c r="J1190" s="16">
        <f t="shared" si="1027"/>
        <v>898.1</v>
      </c>
      <c r="K1190" s="16">
        <f t="shared" si="1027"/>
        <v>0</v>
      </c>
      <c r="L1190" s="16">
        <f t="shared" si="1027"/>
        <v>0</v>
      </c>
      <c r="M1190" s="16">
        <f t="shared" si="994"/>
        <v>11582</v>
      </c>
      <c r="N1190" s="16">
        <f t="shared" si="995"/>
        <v>10683.9</v>
      </c>
      <c r="O1190" s="16">
        <f t="shared" si="996"/>
        <v>10683.9</v>
      </c>
      <c r="P1190" s="16">
        <f t="shared" ref="P1190:P1193" si="1028">P1191</f>
        <v>0</v>
      </c>
    </row>
    <row r="1191" spans="1:17" ht="31.5" customHeight="1" x14ac:dyDescent="0.3">
      <c r="A1191" s="8" t="s">
        <v>53</v>
      </c>
      <c r="B1191" s="8" t="s">
        <v>31</v>
      </c>
      <c r="C1191" s="8" t="s">
        <v>31</v>
      </c>
      <c r="D1191" s="8" t="s">
        <v>125</v>
      </c>
      <c r="E1191" s="8"/>
      <c r="F1191" s="13" t="s">
        <v>554</v>
      </c>
      <c r="G1191" s="14">
        <f t="shared" si="1027"/>
        <v>10683.9</v>
      </c>
      <c r="H1191" s="14">
        <f t="shared" si="1027"/>
        <v>10683.9</v>
      </c>
      <c r="I1191" s="14">
        <f t="shared" si="1027"/>
        <v>10683.9</v>
      </c>
      <c r="J1191" s="14">
        <f t="shared" si="1027"/>
        <v>898.1</v>
      </c>
      <c r="K1191" s="14">
        <f t="shared" si="1027"/>
        <v>0</v>
      </c>
      <c r="L1191" s="14">
        <f t="shared" si="1027"/>
        <v>0</v>
      </c>
      <c r="M1191" s="14">
        <f t="shared" si="994"/>
        <v>11582</v>
      </c>
      <c r="N1191" s="14">
        <f t="shared" si="995"/>
        <v>10683.9</v>
      </c>
      <c r="O1191" s="14">
        <f t="shared" si="996"/>
        <v>10683.9</v>
      </c>
      <c r="P1191" s="14">
        <f t="shared" si="1028"/>
        <v>0</v>
      </c>
      <c r="Q1191" s="2"/>
    </row>
    <row r="1192" spans="1:17" ht="31.5" customHeight="1" x14ac:dyDescent="0.3">
      <c r="A1192" s="8" t="s">
        <v>53</v>
      </c>
      <c r="B1192" s="8" t="s">
        <v>31</v>
      </c>
      <c r="C1192" s="8" t="s">
        <v>31</v>
      </c>
      <c r="D1192" s="8" t="s">
        <v>143</v>
      </c>
      <c r="E1192" s="8"/>
      <c r="F1192" s="13" t="s">
        <v>560</v>
      </c>
      <c r="G1192" s="14">
        <f t="shared" si="1027"/>
        <v>10683.9</v>
      </c>
      <c r="H1192" s="14">
        <f t="shared" si="1027"/>
        <v>10683.9</v>
      </c>
      <c r="I1192" s="14">
        <f t="shared" si="1027"/>
        <v>10683.9</v>
      </c>
      <c r="J1192" s="14">
        <f t="shared" si="1027"/>
        <v>898.1</v>
      </c>
      <c r="K1192" s="14">
        <f t="shared" si="1027"/>
        <v>0</v>
      </c>
      <c r="L1192" s="14">
        <f t="shared" si="1027"/>
        <v>0</v>
      </c>
      <c r="M1192" s="14">
        <f t="shared" si="994"/>
        <v>11582</v>
      </c>
      <c r="N1192" s="14">
        <f t="shared" si="995"/>
        <v>10683.9</v>
      </c>
      <c r="O1192" s="14">
        <f t="shared" si="996"/>
        <v>10683.9</v>
      </c>
      <c r="P1192" s="14">
        <f t="shared" si="1028"/>
        <v>0</v>
      </c>
      <c r="Q1192" s="2"/>
    </row>
    <row r="1193" spans="1:17" ht="31.5" customHeight="1" x14ac:dyDescent="0.3">
      <c r="A1193" s="8" t="s">
        <v>53</v>
      </c>
      <c r="B1193" s="8" t="s">
        <v>31</v>
      </c>
      <c r="C1193" s="8" t="s">
        <v>31</v>
      </c>
      <c r="D1193" s="8" t="s">
        <v>144</v>
      </c>
      <c r="E1193" s="8"/>
      <c r="F1193" s="13" t="s">
        <v>561</v>
      </c>
      <c r="G1193" s="14">
        <f t="shared" si="1027"/>
        <v>10683.9</v>
      </c>
      <c r="H1193" s="14">
        <f t="shared" si="1027"/>
        <v>10683.9</v>
      </c>
      <c r="I1193" s="14">
        <f t="shared" si="1027"/>
        <v>10683.9</v>
      </c>
      <c r="J1193" s="14">
        <f t="shared" si="1027"/>
        <v>898.1</v>
      </c>
      <c r="K1193" s="14">
        <f t="shared" si="1027"/>
        <v>0</v>
      </c>
      <c r="L1193" s="14">
        <f t="shared" si="1027"/>
        <v>0</v>
      </c>
      <c r="M1193" s="14">
        <f t="shared" si="994"/>
        <v>11582</v>
      </c>
      <c r="N1193" s="14">
        <f t="shared" si="995"/>
        <v>10683.9</v>
      </c>
      <c r="O1193" s="14">
        <f t="shared" si="996"/>
        <v>10683.9</v>
      </c>
      <c r="P1193" s="14">
        <f t="shared" si="1028"/>
        <v>0</v>
      </c>
      <c r="Q1193" s="2"/>
    </row>
    <row r="1194" spans="1:17" ht="63" customHeight="1" x14ac:dyDescent="0.3">
      <c r="A1194" s="8" t="s">
        <v>53</v>
      </c>
      <c r="B1194" s="8" t="s">
        <v>31</v>
      </c>
      <c r="C1194" s="8" t="s">
        <v>31</v>
      </c>
      <c r="D1194" s="8" t="s">
        <v>145</v>
      </c>
      <c r="E1194" s="8"/>
      <c r="F1194" s="24" t="s">
        <v>973</v>
      </c>
      <c r="G1194" s="14">
        <f t="shared" ref="G1194:L1194" si="1029">G1195+G1197+G1199</f>
        <v>10683.9</v>
      </c>
      <c r="H1194" s="14">
        <f t="shared" si="1029"/>
        <v>10683.9</v>
      </c>
      <c r="I1194" s="14">
        <f t="shared" si="1029"/>
        <v>10683.9</v>
      </c>
      <c r="J1194" s="14">
        <f t="shared" si="1029"/>
        <v>898.1</v>
      </c>
      <c r="K1194" s="14">
        <f t="shared" si="1029"/>
        <v>0</v>
      </c>
      <c r="L1194" s="14">
        <f t="shared" si="1029"/>
        <v>0</v>
      </c>
      <c r="M1194" s="14">
        <f t="shared" si="994"/>
        <v>11582</v>
      </c>
      <c r="N1194" s="14">
        <f t="shared" si="995"/>
        <v>10683.9</v>
      </c>
      <c r="O1194" s="14">
        <f t="shared" si="996"/>
        <v>10683.9</v>
      </c>
      <c r="P1194" s="14">
        <f t="shared" ref="P1194" si="1030">P1195+P1197+P1199</f>
        <v>0</v>
      </c>
      <c r="Q1194" s="2"/>
    </row>
    <row r="1195" spans="1:17" ht="78.75" customHeight="1" x14ac:dyDescent="0.3">
      <c r="A1195" s="8" t="s">
        <v>53</v>
      </c>
      <c r="B1195" s="8" t="s">
        <v>31</v>
      </c>
      <c r="C1195" s="8" t="s">
        <v>31</v>
      </c>
      <c r="D1195" s="8" t="s">
        <v>145</v>
      </c>
      <c r="E1195" s="43" t="s">
        <v>202</v>
      </c>
      <c r="F1195" s="24" t="s">
        <v>466</v>
      </c>
      <c r="G1195" s="14">
        <f t="shared" ref="G1195:L1195" si="1031">G1196</f>
        <v>8006.9</v>
      </c>
      <c r="H1195" s="14">
        <f t="shared" si="1031"/>
        <v>8006.9</v>
      </c>
      <c r="I1195" s="14">
        <f t="shared" si="1031"/>
        <v>8006.9</v>
      </c>
      <c r="J1195" s="14">
        <f t="shared" si="1031"/>
        <v>898.1</v>
      </c>
      <c r="K1195" s="14">
        <f t="shared" si="1031"/>
        <v>0</v>
      </c>
      <c r="L1195" s="14">
        <f t="shared" si="1031"/>
        <v>0</v>
      </c>
      <c r="M1195" s="14">
        <f t="shared" si="994"/>
        <v>8905</v>
      </c>
      <c r="N1195" s="14">
        <f t="shared" si="995"/>
        <v>8006.9</v>
      </c>
      <c r="O1195" s="14">
        <f t="shared" si="996"/>
        <v>8006.9</v>
      </c>
      <c r="P1195" s="14">
        <f t="shared" ref="P1195" si="1032">P1196</f>
        <v>0</v>
      </c>
      <c r="Q1195" s="2"/>
    </row>
    <row r="1196" spans="1:17" ht="15.75" customHeight="1" x14ac:dyDescent="0.3">
      <c r="A1196" s="8" t="s">
        <v>53</v>
      </c>
      <c r="B1196" s="8" t="s">
        <v>31</v>
      </c>
      <c r="C1196" s="8" t="s">
        <v>31</v>
      </c>
      <c r="D1196" s="8" t="s">
        <v>145</v>
      </c>
      <c r="E1196" s="8" t="s">
        <v>1308</v>
      </c>
      <c r="F1196" s="24" t="s">
        <v>467</v>
      </c>
      <c r="G1196" s="14">
        <v>8006.9</v>
      </c>
      <c r="H1196" s="14">
        <v>8006.9</v>
      </c>
      <c r="I1196" s="14">
        <v>8006.9</v>
      </c>
      <c r="J1196" s="14">
        <v>898.1</v>
      </c>
      <c r="K1196" s="14"/>
      <c r="L1196" s="14"/>
      <c r="M1196" s="14">
        <f t="shared" si="994"/>
        <v>8905</v>
      </c>
      <c r="N1196" s="14">
        <f t="shared" si="995"/>
        <v>8006.9</v>
      </c>
      <c r="O1196" s="14">
        <f t="shared" si="996"/>
        <v>8006.9</v>
      </c>
      <c r="P1196" s="14"/>
      <c r="Q1196" s="2"/>
    </row>
    <row r="1197" spans="1:17" ht="31.5" customHeight="1" x14ac:dyDescent="0.3">
      <c r="A1197" s="8" t="s">
        <v>53</v>
      </c>
      <c r="B1197" s="8" t="s">
        <v>31</v>
      </c>
      <c r="C1197" s="8" t="s">
        <v>31</v>
      </c>
      <c r="D1197" s="8" t="s">
        <v>145</v>
      </c>
      <c r="E1197" s="43" t="s">
        <v>150</v>
      </c>
      <c r="F1197" s="24" t="s">
        <v>469</v>
      </c>
      <c r="G1197" s="14">
        <f t="shared" ref="G1197:L1197" si="1033">G1198</f>
        <v>2670.6</v>
      </c>
      <c r="H1197" s="14">
        <f t="shared" si="1033"/>
        <v>2670.6</v>
      </c>
      <c r="I1197" s="14">
        <f t="shared" si="1033"/>
        <v>2670.6</v>
      </c>
      <c r="J1197" s="14">
        <f t="shared" si="1033"/>
        <v>0</v>
      </c>
      <c r="K1197" s="14">
        <f t="shared" si="1033"/>
        <v>0</v>
      </c>
      <c r="L1197" s="14">
        <f t="shared" si="1033"/>
        <v>0</v>
      </c>
      <c r="M1197" s="14">
        <f t="shared" ref="M1197:M1260" si="1034">G1197+J1197</f>
        <v>2670.6</v>
      </c>
      <c r="N1197" s="14">
        <f t="shared" ref="N1197:N1260" si="1035">H1197+K1197</f>
        <v>2670.6</v>
      </c>
      <c r="O1197" s="14">
        <f t="shared" ref="O1197:O1260" si="1036">I1197+L1197</f>
        <v>2670.6</v>
      </c>
      <c r="P1197" s="14">
        <f t="shared" ref="P1197" si="1037">P1198</f>
        <v>0</v>
      </c>
      <c r="Q1197" s="2"/>
    </row>
    <row r="1198" spans="1:17" ht="31.5" customHeight="1" x14ac:dyDescent="0.3">
      <c r="A1198" s="8" t="s">
        <v>53</v>
      </c>
      <c r="B1198" s="8" t="s">
        <v>31</v>
      </c>
      <c r="C1198" s="8" t="s">
        <v>31</v>
      </c>
      <c r="D1198" s="8" t="s">
        <v>145</v>
      </c>
      <c r="E1198" s="8" t="s">
        <v>1074</v>
      </c>
      <c r="F1198" s="24" t="s">
        <v>470</v>
      </c>
      <c r="G1198" s="14">
        <v>2670.6</v>
      </c>
      <c r="H1198" s="14">
        <v>2670.6</v>
      </c>
      <c r="I1198" s="14">
        <v>2670.6</v>
      </c>
      <c r="J1198" s="14"/>
      <c r="K1198" s="14"/>
      <c r="L1198" s="14"/>
      <c r="M1198" s="14">
        <f t="shared" si="1034"/>
        <v>2670.6</v>
      </c>
      <c r="N1198" s="14">
        <f t="shared" si="1035"/>
        <v>2670.6</v>
      </c>
      <c r="O1198" s="14">
        <f t="shared" si="1036"/>
        <v>2670.6</v>
      </c>
      <c r="P1198" s="14"/>
      <c r="Q1198" s="2"/>
    </row>
    <row r="1199" spans="1:17" ht="15.75" customHeight="1" x14ac:dyDescent="0.3">
      <c r="A1199" s="8" t="s">
        <v>53</v>
      </c>
      <c r="B1199" s="8" t="s">
        <v>31</v>
      </c>
      <c r="C1199" s="8" t="s">
        <v>31</v>
      </c>
      <c r="D1199" s="8" t="s">
        <v>145</v>
      </c>
      <c r="E1199" s="43" t="s">
        <v>236</v>
      </c>
      <c r="F1199" s="24" t="s">
        <v>482</v>
      </c>
      <c r="G1199" s="14">
        <f t="shared" ref="G1199:L1199" si="1038">G1200</f>
        <v>6.4</v>
      </c>
      <c r="H1199" s="14">
        <f t="shared" si="1038"/>
        <v>6.4</v>
      </c>
      <c r="I1199" s="14">
        <f t="shared" si="1038"/>
        <v>6.4</v>
      </c>
      <c r="J1199" s="14">
        <f t="shared" si="1038"/>
        <v>0</v>
      </c>
      <c r="K1199" s="14">
        <f t="shared" si="1038"/>
        <v>0</v>
      </c>
      <c r="L1199" s="14">
        <f t="shared" si="1038"/>
        <v>0</v>
      </c>
      <c r="M1199" s="14">
        <f t="shared" si="1034"/>
        <v>6.4</v>
      </c>
      <c r="N1199" s="14">
        <f t="shared" si="1035"/>
        <v>6.4</v>
      </c>
      <c r="O1199" s="14">
        <f t="shared" si="1036"/>
        <v>6.4</v>
      </c>
      <c r="P1199" s="14">
        <f t="shared" ref="P1199" si="1039">P1200</f>
        <v>0</v>
      </c>
      <c r="Q1199" s="2"/>
    </row>
    <row r="1200" spans="1:17" ht="15.75" customHeight="1" x14ac:dyDescent="0.3">
      <c r="A1200" s="8" t="s">
        <v>53</v>
      </c>
      <c r="B1200" s="8" t="s">
        <v>31</v>
      </c>
      <c r="C1200" s="8" t="s">
        <v>31</v>
      </c>
      <c r="D1200" s="8" t="s">
        <v>145</v>
      </c>
      <c r="E1200" s="43" t="s">
        <v>1318</v>
      </c>
      <c r="F1200" s="24" t="s">
        <v>484</v>
      </c>
      <c r="G1200" s="14">
        <v>6.4</v>
      </c>
      <c r="H1200" s="14">
        <v>6.4</v>
      </c>
      <c r="I1200" s="14">
        <v>6.4</v>
      </c>
      <c r="J1200" s="14"/>
      <c r="K1200" s="14"/>
      <c r="L1200" s="14"/>
      <c r="M1200" s="14">
        <f t="shared" si="1034"/>
        <v>6.4</v>
      </c>
      <c r="N1200" s="14">
        <f t="shared" si="1035"/>
        <v>6.4</v>
      </c>
      <c r="O1200" s="14">
        <f t="shared" si="1036"/>
        <v>6.4</v>
      </c>
      <c r="P1200" s="14"/>
      <c r="Q1200" s="2"/>
    </row>
    <row r="1201" spans="1:17" s="3" customFormat="1" ht="15.75" customHeight="1" x14ac:dyDescent="0.3">
      <c r="A1201" s="10" t="s">
        <v>53</v>
      </c>
      <c r="B1201" s="10" t="s">
        <v>19</v>
      </c>
      <c r="C1201" s="10"/>
      <c r="D1201" s="10"/>
      <c r="E1201" s="10"/>
      <c r="F1201" s="5" t="s">
        <v>34</v>
      </c>
      <c r="G1201" s="15">
        <f t="shared" ref="G1201:L1207" si="1040">G1202</f>
        <v>1783</v>
      </c>
      <c r="H1201" s="15">
        <f t="shared" si="1040"/>
        <v>1783</v>
      </c>
      <c r="I1201" s="15">
        <f t="shared" si="1040"/>
        <v>5479</v>
      </c>
      <c r="J1201" s="15">
        <f t="shared" si="1040"/>
        <v>0</v>
      </c>
      <c r="K1201" s="15">
        <f t="shared" si="1040"/>
        <v>0</v>
      </c>
      <c r="L1201" s="15">
        <f t="shared" si="1040"/>
        <v>0</v>
      </c>
      <c r="M1201" s="15">
        <f t="shared" si="1034"/>
        <v>1783</v>
      </c>
      <c r="N1201" s="15">
        <f t="shared" si="1035"/>
        <v>1783</v>
      </c>
      <c r="O1201" s="15">
        <f t="shared" si="1036"/>
        <v>5479</v>
      </c>
      <c r="P1201" s="15">
        <f t="shared" ref="P1201:P1207" si="1041">P1202</f>
        <v>0</v>
      </c>
    </row>
    <row r="1202" spans="1:17" s="9" customFormat="1" ht="31.5" customHeight="1" x14ac:dyDescent="0.3">
      <c r="A1202" s="11" t="s">
        <v>53</v>
      </c>
      <c r="B1202" s="11" t="s">
        <v>19</v>
      </c>
      <c r="C1202" s="11" t="s">
        <v>30</v>
      </c>
      <c r="D1202" s="11"/>
      <c r="E1202" s="11"/>
      <c r="F1202" s="7" t="s">
        <v>35</v>
      </c>
      <c r="G1202" s="16">
        <f t="shared" si="1040"/>
        <v>1783</v>
      </c>
      <c r="H1202" s="16">
        <f t="shared" si="1040"/>
        <v>1783</v>
      </c>
      <c r="I1202" s="16">
        <f t="shared" si="1040"/>
        <v>5479</v>
      </c>
      <c r="J1202" s="16">
        <f t="shared" si="1040"/>
        <v>0</v>
      </c>
      <c r="K1202" s="16">
        <f t="shared" si="1040"/>
        <v>0</v>
      </c>
      <c r="L1202" s="16">
        <f t="shared" si="1040"/>
        <v>0</v>
      </c>
      <c r="M1202" s="16">
        <f t="shared" si="1034"/>
        <v>1783</v>
      </c>
      <c r="N1202" s="16">
        <f t="shared" si="1035"/>
        <v>1783</v>
      </c>
      <c r="O1202" s="16">
        <f t="shared" si="1036"/>
        <v>5479</v>
      </c>
      <c r="P1202" s="16">
        <f t="shared" si="1041"/>
        <v>0</v>
      </c>
    </row>
    <row r="1203" spans="1:17" ht="31.5" customHeight="1" x14ac:dyDescent="0.3">
      <c r="A1203" s="8" t="s">
        <v>53</v>
      </c>
      <c r="B1203" s="8" t="s">
        <v>19</v>
      </c>
      <c r="C1203" s="8" t="s">
        <v>30</v>
      </c>
      <c r="D1203" s="8" t="s">
        <v>146</v>
      </c>
      <c r="E1203" s="8"/>
      <c r="F1203" s="24" t="s">
        <v>623</v>
      </c>
      <c r="G1203" s="14">
        <f t="shared" si="1040"/>
        <v>1783</v>
      </c>
      <c r="H1203" s="14">
        <f t="shared" si="1040"/>
        <v>1783</v>
      </c>
      <c r="I1203" s="14">
        <f t="shared" si="1040"/>
        <v>5479</v>
      </c>
      <c r="J1203" s="14">
        <f t="shared" si="1040"/>
        <v>0</v>
      </c>
      <c r="K1203" s="14">
        <f t="shared" si="1040"/>
        <v>0</v>
      </c>
      <c r="L1203" s="14">
        <f t="shared" si="1040"/>
        <v>0</v>
      </c>
      <c r="M1203" s="14">
        <f t="shared" si="1034"/>
        <v>1783</v>
      </c>
      <c r="N1203" s="14">
        <f t="shared" si="1035"/>
        <v>1783</v>
      </c>
      <c r="O1203" s="14">
        <f t="shared" si="1036"/>
        <v>5479</v>
      </c>
      <c r="P1203" s="14">
        <f t="shared" si="1041"/>
        <v>0</v>
      </c>
      <c r="Q1203" s="2"/>
    </row>
    <row r="1204" spans="1:17" ht="31.5" customHeight="1" x14ac:dyDescent="0.3">
      <c r="A1204" s="8" t="s">
        <v>53</v>
      </c>
      <c r="B1204" s="8" t="s">
        <v>19</v>
      </c>
      <c r="C1204" s="8" t="s">
        <v>30</v>
      </c>
      <c r="D1204" s="8" t="s">
        <v>149</v>
      </c>
      <c r="E1204" s="8"/>
      <c r="F1204" s="24" t="s">
        <v>873</v>
      </c>
      <c r="G1204" s="14">
        <f>G1205+G1209</f>
        <v>1783</v>
      </c>
      <c r="H1204" s="14">
        <f t="shared" ref="H1204:P1204" si="1042">H1205+H1209</f>
        <v>1783</v>
      </c>
      <c r="I1204" s="14">
        <f t="shared" si="1042"/>
        <v>5479</v>
      </c>
      <c r="J1204" s="14">
        <f t="shared" ref="J1204:L1204" si="1043">J1205+J1209</f>
        <v>0</v>
      </c>
      <c r="K1204" s="14">
        <f t="shared" si="1043"/>
        <v>0</v>
      </c>
      <c r="L1204" s="14">
        <f t="shared" si="1043"/>
        <v>0</v>
      </c>
      <c r="M1204" s="14">
        <f t="shared" si="1034"/>
        <v>1783</v>
      </c>
      <c r="N1204" s="14">
        <f t="shared" si="1035"/>
        <v>1783</v>
      </c>
      <c r="O1204" s="14">
        <f t="shared" si="1036"/>
        <v>5479</v>
      </c>
      <c r="P1204" s="14">
        <f t="shared" si="1042"/>
        <v>0</v>
      </c>
      <c r="Q1204" s="2"/>
    </row>
    <row r="1205" spans="1:17" ht="47.25" customHeight="1" x14ac:dyDescent="0.3">
      <c r="A1205" s="8" t="s">
        <v>53</v>
      </c>
      <c r="B1205" s="8" t="s">
        <v>19</v>
      </c>
      <c r="C1205" s="8" t="s">
        <v>30</v>
      </c>
      <c r="D1205" s="8" t="s">
        <v>147</v>
      </c>
      <c r="E1205" s="8"/>
      <c r="F1205" s="24" t="s">
        <v>624</v>
      </c>
      <c r="G1205" s="14">
        <f t="shared" si="1040"/>
        <v>75</v>
      </c>
      <c r="H1205" s="14">
        <f t="shared" si="1040"/>
        <v>75</v>
      </c>
      <c r="I1205" s="14">
        <f t="shared" si="1040"/>
        <v>4159.5</v>
      </c>
      <c r="J1205" s="14">
        <f t="shared" si="1040"/>
        <v>0</v>
      </c>
      <c r="K1205" s="14">
        <f t="shared" si="1040"/>
        <v>0</v>
      </c>
      <c r="L1205" s="14">
        <f t="shared" si="1040"/>
        <v>0</v>
      </c>
      <c r="M1205" s="14">
        <f t="shared" si="1034"/>
        <v>75</v>
      </c>
      <c r="N1205" s="14">
        <f t="shared" si="1035"/>
        <v>75</v>
      </c>
      <c r="O1205" s="14">
        <f t="shared" si="1036"/>
        <v>4159.5</v>
      </c>
      <c r="P1205" s="14">
        <f t="shared" si="1041"/>
        <v>0</v>
      </c>
      <c r="Q1205" s="2"/>
    </row>
    <row r="1206" spans="1:17" ht="31.5" customHeight="1" x14ac:dyDescent="0.3">
      <c r="A1206" s="8" t="s">
        <v>53</v>
      </c>
      <c r="B1206" s="8" t="s">
        <v>19</v>
      </c>
      <c r="C1206" s="8" t="s">
        <v>30</v>
      </c>
      <c r="D1206" s="8" t="s">
        <v>148</v>
      </c>
      <c r="E1206" s="8"/>
      <c r="F1206" s="24" t="s">
        <v>701</v>
      </c>
      <c r="G1206" s="14">
        <f t="shared" si="1040"/>
        <v>75</v>
      </c>
      <c r="H1206" s="14">
        <f t="shared" si="1040"/>
        <v>75</v>
      </c>
      <c r="I1206" s="14">
        <f t="shared" si="1040"/>
        <v>4159.5</v>
      </c>
      <c r="J1206" s="14">
        <f t="shared" si="1040"/>
        <v>0</v>
      </c>
      <c r="K1206" s="14">
        <f t="shared" si="1040"/>
        <v>0</v>
      </c>
      <c r="L1206" s="14">
        <f t="shared" si="1040"/>
        <v>0</v>
      </c>
      <c r="M1206" s="14">
        <f t="shared" si="1034"/>
        <v>75</v>
      </c>
      <c r="N1206" s="14">
        <f t="shared" si="1035"/>
        <v>75</v>
      </c>
      <c r="O1206" s="14">
        <f t="shared" si="1036"/>
        <v>4159.5</v>
      </c>
      <c r="P1206" s="14">
        <f t="shared" si="1041"/>
        <v>0</v>
      </c>
      <c r="Q1206" s="2"/>
    </row>
    <row r="1207" spans="1:17" ht="31.5" customHeight="1" x14ac:dyDescent="0.3">
      <c r="A1207" s="8" t="s">
        <v>53</v>
      </c>
      <c r="B1207" s="8" t="s">
        <v>19</v>
      </c>
      <c r="C1207" s="8" t="s">
        <v>30</v>
      </c>
      <c r="D1207" s="8" t="s">
        <v>148</v>
      </c>
      <c r="E1207" s="43" t="s">
        <v>150</v>
      </c>
      <c r="F1207" s="24" t="s">
        <v>469</v>
      </c>
      <c r="G1207" s="14">
        <f t="shared" si="1040"/>
        <v>75</v>
      </c>
      <c r="H1207" s="14">
        <f t="shared" si="1040"/>
        <v>75</v>
      </c>
      <c r="I1207" s="14">
        <f t="shared" si="1040"/>
        <v>4159.5</v>
      </c>
      <c r="J1207" s="14">
        <f t="shared" si="1040"/>
        <v>0</v>
      </c>
      <c r="K1207" s="14">
        <f t="shared" si="1040"/>
        <v>0</v>
      </c>
      <c r="L1207" s="14">
        <f t="shared" si="1040"/>
        <v>0</v>
      </c>
      <c r="M1207" s="14">
        <f t="shared" si="1034"/>
        <v>75</v>
      </c>
      <c r="N1207" s="14">
        <f t="shared" si="1035"/>
        <v>75</v>
      </c>
      <c r="O1207" s="14">
        <f t="shared" si="1036"/>
        <v>4159.5</v>
      </c>
      <c r="P1207" s="14">
        <f t="shared" si="1041"/>
        <v>0</v>
      </c>
      <c r="Q1207" s="2"/>
    </row>
    <row r="1208" spans="1:17" ht="31.5" customHeight="1" x14ac:dyDescent="0.3">
      <c r="A1208" s="8" t="s">
        <v>53</v>
      </c>
      <c r="B1208" s="8" t="s">
        <v>19</v>
      </c>
      <c r="C1208" s="8" t="s">
        <v>30</v>
      </c>
      <c r="D1208" s="8" t="s">
        <v>148</v>
      </c>
      <c r="E1208" s="8" t="s">
        <v>1074</v>
      </c>
      <c r="F1208" s="24" t="s">
        <v>470</v>
      </c>
      <c r="G1208" s="14">
        <v>75</v>
      </c>
      <c r="H1208" s="14">
        <v>75</v>
      </c>
      <c r="I1208" s="14">
        <v>4159.5</v>
      </c>
      <c r="J1208" s="14"/>
      <c r="K1208" s="14"/>
      <c r="L1208" s="14"/>
      <c r="M1208" s="14">
        <f t="shared" si="1034"/>
        <v>75</v>
      </c>
      <c r="N1208" s="14">
        <f t="shared" si="1035"/>
        <v>75</v>
      </c>
      <c r="O1208" s="14">
        <f t="shared" si="1036"/>
        <v>4159.5</v>
      </c>
      <c r="P1208" s="14"/>
      <c r="Q1208" s="2"/>
    </row>
    <row r="1209" spans="1:17" ht="31.2" x14ac:dyDescent="0.3">
      <c r="A1209" s="8" t="s">
        <v>53</v>
      </c>
      <c r="B1209" s="8" t="s">
        <v>19</v>
      </c>
      <c r="C1209" s="8" t="s">
        <v>30</v>
      </c>
      <c r="D1209" s="8" t="s">
        <v>897</v>
      </c>
      <c r="E1209" s="8"/>
      <c r="F1209" s="24" t="s">
        <v>1336</v>
      </c>
      <c r="G1209" s="14">
        <f t="shared" ref="G1209:L1211" si="1044">G1210</f>
        <v>1708</v>
      </c>
      <c r="H1209" s="14">
        <f t="shared" si="1044"/>
        <v>1708</v>
      </c>
      <c r="I1209" s="14">
        <f t="shared" si="1044"/>
        <v>1319.5</v>
      </c>
      <c r="J1209" s="14">
        <f t="shared" si="1044"/>
        <v>0</v>
      </c>
      <c r="K1209" s="14">
        <f t="shared" si="1044"/>
        <v>0</v>
      </c>
      <c r="L1209" s="14">
        <f t="shared" si="1044"/>
        <v>0</v>
      </c>
      <c r="M1209" s="14">
        <f t="shared" si="1034"/>
        <v>1708</v>
      </c>
      <c r="N1209" s="14">
        <f t="shared" si="1035"/>
        <v>1708</v>
      </c>
      <c r="O1209" s="14">
        <f t="shared" si="1036"/>
        <v>1319.5</v>
      </c>
      <c r="P1209" s="14">
        <f t="shared" ref="P1209:P1211" si="1045">P1210</f>
        <v>0</v>
      </c>
      <c r="Q1209" s="2"/>
    </row>
    <row r="1210" spans="1:17" x14ac:dyDescent="0.3">
      <c r="A1210" s="8" t="s">
        <v>53</v>
      </c>
      <c r="B1210" s="8" t="s">
        <v>19</v>
      </c>
      <c r="C1210" s="8" t="s">
        <v>30</v>
      </c>
      <c r="D1210" s="8" t="s">
        <v>898</v>
      </c>
      <c r="E1210" s="8"/>
      <c r="F1210" s="24" t="s">
        <v>899</v>
      </c>
      <c r="G1210" s="14">
        <f t="shared" si="1044"/>
        <v>1708</v>
      </c>
      <c r="H1210" s="14">
        <f t="shared" si="1044"/>
        <v>1708</v>
      </c>
      <c r="I1210" s="14">
        <f t="shared" si="1044"/>
        <v>1319.5</v>
      </c>
      <c r="J1210" s="14">
        <f t="shared" si="1044"/>
        <v>0</v>
      </c>
      <c r="K1210" s="14">
        <f t="shared" si="1044"/>
        <v>0</v>
      </c>
      <c r="L1210" s="14">
        <f t="shared" si="1044"/>
        <v>0</v>
      </c>
      <c r="M1210" s="14">
        <f t="shared" si="1034"/>
        <v>1708</v>
      </c>
      <c r="N1210" s="14">
        <f t="shared" si="1035"/>
        <v>1708</v>
      </c>
      <c r="O1210" s="14">
        <f t="shared" si="1036"/>
        <v>1319.5</v>
      </c>
      <c r="P1210" s="14">
        <f t="shared" si="1045"/>
        <v>0</v>
      </c>
      <c r="Q1210" s="2"/>
    </row>
    <row r="1211" spans="1:17" ht="31.2" x14ac:dyDescent="0.3">
      <c r="A1211" s="8" t="s">
        <v>53</v>
      </c>
      <c r="B1211" s="8" t="s">
        <v>19</v>
      </c>
      <c r="C1211" s="8" t="s">
        <v>30</v>
      </c>
      <c r="D1211" s="8" t="s">
        <v>898</v>
      </c>
      <c r="E1211" s="43" t="s">
        <v>150</v>
      </c>
      <c r="F1211" s="24" t="s">
        <v>469</v>
      </c>
      <c r="G1211" s="14">
        <f t="shared" si="1044"/>
        <v>1708</v>
      </c>
      <c r="H1211" s="14">
        <f t="shared" si="1044"/>
        <v>1708</v>
      </c>
      <c r="I1211" s="14">
        <f t="shared" si="1044"/>
        <v>1319.5</v>
      </c>
      <c r="J1211" s="14">
        <f t="shared" si="1044"/>
        <v>0</v>
      </c>
      <c r="K1211" s="14">
        <f t="shared" si="1044"/>
        <v>0</v>
      </c>
      <c r="L1211" s="14">
        <f t="shared" si="1044"/>
        <v>0</v>
      </c>
      <c r="M1211" s="14">
        <f t="shared" si="1034"/>
        <v>1708</v>
      </c>
      <c r="N1211" s="14">
        <f t="shared" si="1035"/>
        <v>1708</v>
      </c>
      <c r="O1211" s="14">
        <f t="shared" si="1036"/>
        <v>1319.5</v>
      </c>
      <c r="P1211" s="14">
        <f t="shared" si="1045"/>
        <v>0</v>
      </c>
      <c r="Q1211" s="2"/>
    </row>
    <row r="1212" spans="1:17" ht="31.2" x14ac:dyDescent="0.3">
      <c r="A1212" s="8" t="s">
        <v>53</v>
      </c>
      <c r="B1212" s="8" t="s">
        <v>19</v>
      </c>
      <c r="C1212" s="8" t="s">
        <v>30</v>
      </c>
      <c r="D1212" s="8" t="s">
        <v>898</v>
      </c>
      <c r="E1212" s="8" t="s">
        <v>1074</v>
      </c>
      <c r="F1212" s="24" t="s">
        <v>470</v>
      </c>
      <c r="G1212" s="14">
        <v>1708</v>
      </c>
      <c r="H1212" s="14">
        <v>1708</v>
      </c>
      <c r="I1212" s="14">
        <v>1319.5</v>
      </c>
      <c r="J1212" s="14"/>
      <c r="K1212" s="14"/>
      <c r="L1212" s="14"/>
      <c r="M1212" s="14">
        <f t="shared" si="1034"/>
        <v>1708</v>
      </c>
      <c r="N1212" s="14">
        <f t="shared" si="1035"/>
        <v>1708</v>
      </c>
      <c r="O1212" s="14">
        <f t="shared" si="1036"/>
        <v>1319.5</v>
      </c>
      <c r="P1212" s="14"/>
      <c r="Q1212" s="2"/>
    </row>
    <row r="1213" spans="1:17" ht="15.75" customHeight="1" x14ac:dyDescent="0.3">
      <c r="A1213" s="10" t="s">
        <v>53</v>
      </c>
      <c r="B1213" s="10" t="s">
        <v>12</v>
      </c>
      <c r="C1213" s="10"/>
      <c r="D1213" s="10"/>
      <c r="E1213" s="10"/>
      <c r="F1213" s="5" t="s">
        <v>16</v>
      </c>
      <c r="G1213" s="15">
        <f t="shared" ref="G1213:L1219" si="1046">G1214</f>
        <v>2068.8000000000002</v>
      </c>
      <c r="H1213" s="15">
        <f t="shared" si="1046"/>
        <v>2068.8000000000002</v>
      </c>
      <c r="I1213" s="15">
        <f t="shared" si="1046"/>
        <v>2068.8000000000002</v>
      </c>
      <c r="J1213" s="15">
        <f t="shared" si="1046"/>
        <v>0</v>
      </c>
      <c r="K1213" s="15">
        <f t="shared" si="1046"/>
        <v>0</v>
      </c>
      <c r="L1213" s="15">
        <f t="shared" si="1046"/>
        <v>0</v>
      </c>
      <c r="M1213" s="15">
        <f t="shared" si="1034"/>
        <v>2068.8000000000002</v>
      </c>
      <c r="N1213" s="15">
        <f t="shared" si="1035"/>
        <v>2068.8000000000002</v>
      </c>
      <c r="O1213" s="15">
        <f t="shared" si="1036"/>
        <v>2068.8000000000002</v>
      </c>
      <c r="P1213" s="15">
        <f t="shared" ref="P1213:P1215" si="1047">P1214</f>
        <v>0</v>
      </c>
      <c r="Q1213" s="2"/>
    </row>
    <row r="1214" spans="1:17" ht="15.75" customHeight="1" x14ac:dyDescent="0.3">
      <c r="A1214" s="11" t="s">
        <v>53</v>
      </c>
      <c r="B1214" s="11" t="s">
        <v>12</v>
      </c>
      <c r="C1214" s="11" t="s">
        <v>12</v>
      </c>
      <c r="D1214" s="11"/>
      <c r="E1214" s="11"/>
      <c r="F1214" s="7" t="s">
        <v>896</v>
      </c>
      <c r="G1214" s="16">
        <f t="shared" si="1046"/>
        <v>2068.8000000000002</v>
      </c>
      <c r="H1214" s="16">
        <f t="shared" si="1046"/>
        <v>2068.8000000000002</v>
      </c>
      <c r="I1214" s="16">
        <f t="shared" si="1046"/>
        <v>2068.8000000000002</v>
      </c>
      <c r="J1214" s="16">
        <f t="shared" si="1046"/>
        <v>0</v>
      </c>
      <c r="K1214" s="16">
        <f t="shared" si="1046"/>
        <v>0</v>
      </c>
      <c r="L1214" s="16">
        <f t="shared" si="1046"/>
        <v>0</v>
      </c>
      <c r="M1214" s="16">
        <f t="shared" si="1034"/>
        <v>2068.8000000000002</v>
      </c>
      <c r="N1214" s="16">
        <f t="shared" si="1035"/>
        <v>2068.8000000000002</v>
      </c>
      <c r="O1214" s="16">
        <f t="shared" si="1036"/>
        <v>2068.8000000000002</v>
      </c>
      <c r="P1214" s="16">
        <f t="shared" si="1047"/>
        <v>0</v>
      </c>
      <c r="Q1214" s="2"/>
    </row>
    <row r="1215" spans="1:17" ht="30" customHeight="1" x14ac:dyDescent="0.3">
      <c r="A1215" s="8" t="s">
        <v>53</v>
      </c>
      <c r="B1215" s="8" t="s">
        <v>12</v>
      </c>
      <c r="C1215" s="8" t="s">
        <v>12</v>
      </c>
      <c r="D1215" s="8" t="s">
        <v>160</v>
      </c>
      <c r="E1215" s="8"/>
      <c r="F1215" s="13" t="s">
        <v>523</v>
      </c>
      <c r="G1215" s="14">
        <f>G1216</f>
        <v>2068.8000000000002</v>
      </c>
      <c r="H1215" s="14">
        <f t="shared" si="1046"/>
        <v>2068.8000000000002</v>
      </c>
      <c r="I1215" s="14">
        <f t="shared" si="1046"/>
        <v>2068.8000000000002</v>
      </c>
      <c r="J1215" s="14">
        <f t="shared" si="1046"/>
        <v>0</v>
      </c>
      <c r="K1215" s="14">
        <f t="shared" si="1046"/>
        <v>0</v>
      </c>
      <c r="L1215" s="14">
        <f t="shared" si="1046"/>
        <v>0</v>
      </c>
      <c r="M1215" s="14">
        <f t="shared" si="1034"/>
        <v>2068.8000000000002</v>
      </c>
      <c r="N1215" s="14">
        <f t="shared" si="1035"/>
        <v>2068.8000000000002</v>
      </c>
      <c r="O1215" s="14">
        <f t="shared" si="1036"/>
        <v>2068.8000000000002</v>
      </c>
      <c r="P1215" s="14">
        <f t="shared" si="1047"/>
        <v>0</v>
      </c>
      <c r="Q1215" s="2"/>
    </row>
    <row r="1216" spans="1:17" ht="46.8" x14ac:dyDescent="0.3">
      <c r="A1216" s="8" t="s">
        <v>53</v>
      </c>
      <c r="B1216" s="8" t="s">
        <v>12</v>
      </c>
      <c r="C1216" s="8" t="s">
        <v>12</v>
      </c>
      <c r="D1216" s="8" t="s">
        <v>723</v>
      </c>
      <c r="E1216" s="8"/>
      <c r="F1216" s="24" t="s">
        <v>977</v>
      </c>
      <c r="G1216" s="14">
        <f t="shared" ref="G1216:I1219" si="1048">G1217</f>
        <v>2068.8000000000002</v>
      </c>
      <c r="H1216" s="14">
        <f t="shared" si="1048"/>
        <v>2068.8000000000002</v>
      </c>
      <c r="I1216" s="14">
        <f t="shared" si="1048"/>
        <v>2068.8000000000002</v>
      </c>
      <c r="J1216" s="14">
        <f t="shared" si="1046"/>
        <v>0</v>
      </c>
      <c r="K1216" s="14">
        <f t="shared" si="1046"/>
        <v>0</v>
      </c>
      <c r="L1216" s="14">
        <f t="shared" si="1046"/>
        <v>0</v>
      </c>
      <c r="M1216" s="14">
        <f t="shared" si="1034"/>
        <v>2068.8000000000002</v>
      </c>
      <c r="N1216" s="14">
        <f t="shared" si="1035"/>
        <v>2068.8000000000002</v>
      </c>
      <c r="O1216" s="14">
        <f t="shared" si="1036"/>
        <v>2068.8000000000002</v>
      </c>
      <c r="P1216" s="14">
        <f t="shared" ref="P1216:P1219" si="1049">P1217</f>
        <v>0</v>
      </c>
      <c r="Q1216" s="2"/>
    </row>
    <row r="1217" spans="1:17" ht="31.2" x14ac:dyDescent="0.3">
      <c r="A1217" s="8" t="s">
        <v>53</v>
      </c>
      <c r="B1217" s="8" t="s">
        <v>12</v>
      </c>
      <c r="C1217" s="8" t="s">
        <v>12</v>
      </c>
      <c r="D1217" s="8" t="s">
        <v>724</v>
      </c>
      <c r="E1217" s="8"/>
      <c r="F1217" s="24" t="s">
        <v>978</v>
      </c>
      <c r="G1217" s="14">
        <f t="shared" si="1048"/>
        <v>2068.8000000000002</v>
      </c>
      <c r="H1217" s="14">
        <f t="shared" si="1048"/>
        <v>2068.8000000000002</v>
      </c>
      <c r="I1217" s="14">
        <f t="shared" si="1048"/>
        <v>2068.8000000000002</v>
      </c>
      <c r="J1217" s="14">
        <f t="shared" si="1046"/>
        <v>0</v>
      </c>
      <c r="K1217" s="14">
        <f t="shared" si="1046"/>
        <v>0</v>
      </c>
      <c r="L1217" s="14">
        <f t="shared" si="1046"/>
        <v>0</v>
      </c>
      <c r="M1217" s="14">
        <f t="shared" si="1034"/>
        <v>2068.8000000000002</v>
      </c>
      <c r="N1217" s="14">
        <f t="shared" si="1035"/>
        <v>2068.8000000000002</v>
      </c>
      <c r="O1217" s="14">
        <f t="shared" si="1036"/>
        <v>2068.8000000000002</v>
      </c>
      <c r="P1217" s="14">
        <f t="shared" si="1049"/>
        <v>0</v>
      </c>
      <c r="Q1217" s="2"/>
    </row>
    <row r="1218" spans="1:17" ht="62.4" x14ac:dyDescent="0.3">
      <c r="A1218" s="8" t="s">
        <v>53</v>
      </c>
      <c r="B1218" s="8" t="s">
        <v>12</v>
      </c>
      <c r="C1218" s="8" t="s">
        <v>12</v>
      </c>
      <c r="D1218" s="8" t="s">
        <v>726</v>
      </c>
      <c r="E1218" s="8"/>
      <c r="F1218" s="18" t="s">
        <v>1145</v>
      </c>
      <c r="G1218" s="14">
        <f t="shared" si="1048"/>
        <v>2068.8000000000002</v>
      </c>
      <c r="H1218" s="14">
        <f t="shared" si="1048"/>
        <v>2068.8000000000002</v>
      </c>
      <c r="I1218" s="14">
        <f t="shared" si="1048"/>
        <v>2068.8000000000002</v>
      </c>
      <c r="J1218" s="14">
        <f t="shared" si="1046"/>
        <v>0</v>
      </c>
      <c r="K1218" s="14">
        <f t="shared" si="1046"/>
        <v>0</v>
      </c>
      <c r="L1218" s="14">
        <f t="shared" si="1046"/>
        <v>0</v>
      </c>
      <c r="M1218" s="14">
        <f t="shared" si="1034"/>
        <v>2068.8000000000002</v>
      </c>
      <c r="N1218" s="14">
        <f t="shared" si="1035"/>
        <v>2068.8000000000002</v>
      </c>
      <c r="O1218" s="14">
        <f t="shared" si="1036"/>
        <v>2068.8000000000002</v>
      </c>
      <c r="P1218" s="14">
        <f t="shared" si="1049"/>
        <v>0</v>
      </c>
      <c r="Q1218" s="2"/>
    </row>
    <row r="1219" spans="1:17" ht="31.2" x14ac:dyDescent="0.3">
      <c r="A1219" s="8" t="s">
        <v>53</v>
      </c>
      <c r="B1219" s="8" t="s">
        <v>12</v>
      </c>
      <c r="C1219" s="8" t="s">
        <v>12</v>
      </c>
      <c r="D1219" s="8" t="s">
        <v>726</v>
      </c>
      <c r="E1219" s="43" t="s">
        <v>172</v>
      </c>
      <c r="F1219" s="24" t="s">
        <v>479</v>
      </c>
      <c r="G1219" s="14">
        <f t="shared" si="1048"/>
        <v>2068.8000000000002</v>
      </c>
      <c r="H1219" s="14">
        <f t="shared" si="1048"/>
        <v>2068.8000000000002</v>
      </c>
      <c r="I1219" s="14">
        <f t="shared" si="1048"/>
        <v>2068.8000000000002</v>
      </c>
      <c r="J1219" s="14">
        <f t="shared" si="1046"/>
        <v>0</v>
      </c>
      <c r="K1219" s="14">
        <f t="shared" si="1046"/>
        <v>0</v>
      </c>
      <c r="L1219" s="14">
        <f t="shared" si="1046"/>
        <v>0</v>
      </c>
      <c r="M1219" s="14">
        <f t="shared" si="1034"/>
        <v>2068.8000000000002</v>
      </c>
      <c r="N1219" s="14">
        <f t="shared" si="1035"/>
        <v>2068.8000000000002</v>
      </c>
      <c r="O1219" s="14">
        <f t="shared" si="1036"/>
        <v>2068.8000000000002</v>
      </c>
      <c r="P1219" s="14">
        <f t="shared" si="1049"/>
        <v>0</v>
      </c>
      <c r="Q1219" s="2"/>
    </row>
    <row r="1220" spans="1:17" ht="46.8" x14ac:dyDescent="0.3">
      <c r="A1220" s="8" t="s">
        <v>53</v>
      </c>
      <c r="B1220" s="8" t="s">
        <v>12</v>
      </c>
      <c r="C1220" s="8" t="s">
        <v>12</v>
      </c>
      <c r="D1220" s="8" t="s">
        <v>726</v>
      </c>
      <c r="E1220" s="43" t="s">
        <v>1124</v>
      </c>
      <c r="F1220" s="24" t="s">
        <v>481</v>
      </c>
      <c r="G1220" s="14">
        <v>2068.8000000000002</v>
      </c>
      <c r="H1220" s="14">
        <v>2068.8000000000002</v>
      </c>
      <c r="I1220" s="14">
        <v>2068.8000000000002</v>
      </c>
      <c r="J1220" s="14"/>
      <c r="K1220" s="14"/>
      <c r="L1220" s="14"/>
      <c r="M1220" s="14">
        <f t="shared" si="1034"/>
        <v>2068.8000000000002</v>
      </c>
      <c r="N1220" s="14">
        <f t="shared" si="1035"/>
        <v>2068.8000000000002</v>
      </c>
      <c r="O1220" s="14">
        <f t="shared" si="1036"/>
        <v>2068.8000000000002</v>
      </c>
      <c r="P1220" s="14"/>
      <c r="Q1220" s="2"/>
    </row>
    <row r="1221" spans="1:17" ht="15.75" customHeight="1" x14ac:dyDescent="0.3">
      <c r="A1221" s="10" t="s">
        <v>53</v>
      </c>
      <c r="B1221" s="10" t="s">
        <v>42</v>
      </c>
      <c r="C1221" s="10"/>
      <c r="D1221" s="10"/>
      <c r="E1221" s="10"/>
      <c r="F1221" s="5" t="s">
        <v>45</v>
      </c>
      <c r="G1221" s="15">
        <f t="shared" ref="G1221:L1222" si="1050">G1222</f>
        <v>1691.6</v>
      </c>
      <c r="H1221" s="15">
        <f t="shared" si="1050"/>
        <v>1281.5999999999999</v>
      </c>
      <c r="I1221" s="15">
        <f t="shared" si="1050"/>
        <v>1281.5999999999999</v>
      </c>
      <c r="J1221" s="15">
        <f t="shared" si="1050"/>
        <v>-124.3</v>
      </c>
      <c r="K1221" s="15">
        <f t="shared" si="1050"/>
        <v>0</v>
      </c>
      <c r="L1221" s="15">
        <f t="shared" si="1050"/>
        <v>0</v>
      </c>
      <c r="M1221" s="15">
        <f t="shared" si="1034"/>
        <v>1567.3</v>
      </c>
      <c r="N1221" s="15">
        <f t="shared" si="1035"/>
        <v>1281.5999999999999</v>
      </c>
      <c r="O1221" s="15">
        <f t="shared" si="1036"/>
        <v>1281.5999999999999</v>
      </c>
      <c r="P1221" s="15">
        <f t="shared" ref="P1221:P1222" si="1051">P1222</f>
        <v>0</v>
      </c>
      <c r="Q1221" s="2"/>
    </row>
    <row r="1222" spans="1:17" ht="15.75" customHeight="1" x14ac:dyDescent="0.3">
      <c r="A1222" s="11" t="s">
        <v>53</v>
      </c>
      <c r="B1222" s="11" t="s">
        <v>42</v>
      </c>
      <c r="C1222" s="11" t="s">
        <v>9</v>
      </c>
      <c r="D1222" s="11"/>
      <c r="E1222" s="11"/>
      <c r="F1222" s="7" t="s">
        <v>46</v>
      </c>
      <c r="G1222" s="16">
        <f>G1223</f>
        <v>1691.6</v>
      </c>
      <c r="H1222" s="16">
        <f t="shared" si="1050"/>
        <v>1281.5999999999999</v>
      </c>
      <c r="I1222" s="16">
        <f t="shared" si="1050"/>
        <v>1281.5999999999999</v>
      </c>
      <c r="J1222" s="16">
        <f t="shared" si="1050"/>
        <v>-124.3</v>
      </c>
      <c r="K1222" s="16">
        <f t="shared" si="1050"/>
        <v>0</v>
      </c>
      <c r="L1222" s="16">
        <f t="shared" si="1050"/>
        <v>0</v>
      </c>
      <c r="M1222" s="16">
        <f t="shared" si="1034"/>
        <v>1567.3</v>
      </c>
      <c r="N1222" s="16">
        <f t="shared" si="1035"/>
        <v>1281.5999999999999</v>
      </c>
      <c r="O1222" s="16">
        <f t="shared" si="1036"/>
        <v>1281.5999999999999</v>
      </c>
      <c r="P1222" s="16">
        <f t="shared" si="1051"/>
        <v>0</v>
      </c>
      <c r="Q1222" s="2"/>
    </row>
    <row r="1223" spans="1:17" ht="15.75" customHeight="1" x14ac:dyDescent="0.3">
      <c r="A1223" s="8" t="s">
        <v>53</v>
      </c>
      <c r="B1223" s="8" t="s">
        <v>42</v>
      </c>
      <c r="C1223" s="8" t="s">
        <v>9</v>
      </c>
      <c r="D1223" s="8" t="s">
        <v>157</v>
      </c>
      <c r="E1223" s="8"/>
      <c r="F1223" s="18" t="s">
        <v>512</v>
      </c>
      <c r="G1223" s="14">
        <f t="shared" ref="G1223:L1223" si="1052">G1224+G1229</f>
        <v>1691.6</v>
      </c>
      <c r="H1223" s="14">
        <f t="shared" si="1052"/>
        <v>1281.5999999999999</v>
      </c>
      <c r="I1223" s="14">
        <f t="shared" si="1052"/>
        <v>1281.5999999999999</v>
      </c>
      <c r="J1223" s="14">
        <f t="shared" si="1052"/>
        <v>-124.3</v>
      </c>
      <c r="K1223" s="14">
        <f t="shared" si="1052"/>
        <v>0</v>
      </c>
      <c r="L1223" s="14">
        <f t="shared" si="1052"/>
        <v>0</v>
      </c>
      <c r="M1223" s="14">
        <f t="shared" si="1034"/>
        <v>1567.3</v>
      </c>
      <c r="N1223" s="14">
        <f t="shared" si="1035"/>
        <v>1281.5999999999999</v>
      </c>
      <c r="O1223" s="14">
        <f t="shared" si="1036"/>
        <v>1281.5999999999999</v>
      </c>
      <c r="P1223" s="14">
        <f t="shared" ref="P1223" si="1053">P1224+P1229</f>
        <v>0</v>
      </c>
      <c r="Q1223" s="2"/>
    </row>
    <row r="1224" spans="1:17" ht="31.5" customHeight="1" x14ac:dyDescent="0.3">
      <c r="A1224" s="8" t="s">
        <v>53</v>
      </c>
      <c r="B1224" s="8" t="s">
        <v>42</v>
      </c>
      <c r="C1224" s="8" t="s">
        <v>9</v>
      </c>
      <c r="D1224" s="8" t="s">
        <v>180</v>
      </c>
      <c r="E1224" s="8"/>
      <c r="F1224" s="13" t="s">
        <v>513</v>
      </c>
      <c r="G1224" s="14">
        <f t="shared" ref="G1224:L1227" si="1054">G1225</f>
        <v>1281.5999999999999</v>
      </c>
      <c r="H1224" s="14">
        <f t="shared" si="1054"/>
        <v>1281.5999999999999</v>
      </c>
      <c r="I1224" s="14">
        <f t="shared" si="1054"/>
        <v>1281.5999999999999</v>
      </c>
      <c r="J1224" s="14">
        <f t="shared" si="1054"/>
        <v>0</v>
      </c>
      <c r="K1224" s="14">
        <f t="shared" si="1054"/>
        <v>0</v>
      </c>
      <c r="L1224" s="14">
        <f t="shared" si="1054"/>
        <v>0</v>
      </c>
      <c r="M1224" s="14">
        <f t="shared" si="1034"/>
        <v>1281.5999999999999</v>
      </c>
      <c r="N1224" s="14">
        <f t="shared" si="1035"/>
        <v>1281.5999999999999</v>
      </c>
      <c r="O1224" s="14">
        <f t="shared" si="1036"/>
        <v>1281.5999999999999</v>
      </c>
      <c r="P1224" s="14">
        <f t="shared" ref="P1224:P1227" si="1055">P1225</f>
        <v>0</v>
      </c>
      <c r="Q1224" s="2"/>
    </row>
    <row r="1225" spans="1:17" ht="31.5" customHeight="1" x14ac:dyDescent="0.3">
      <c r="A1225" s="8" t="s">
        <v>53</v>
      </c>
      <c r="B1225" s="8" t="s">
        <v>42</v>
      </c>
      <c r="C1225" s="8" t="s">
        <v>9</v>
      </c>
      <c r="D1225" s="8" t="s">
        <v>181</v>
      </c>
      <c r="E1225" s="8"/>
      <c r="F1225" s="13" t="s">
        <v>514</v>
      </c>
      <c r="G1225" s="14">
        <f t="shared" si="1054"/>
        <v>1281.5999999999999</v>
      </c>
      <c r="H1225" s="14">
        <f t="shared" si="1054"/>
        <v>1281.5999999999999</v>
      </c>
      <c r="I1225" s="14">
        <f t="shared" si="1054"/>
        <v>1281.5999999999999</v>
      </c>
      <c r="J1225" s="14">
        <f t="shared" si="1054"/>
        <v>0</v>
      </c>
      <c r="K1225" s="14">
        <f t="shared" si="1054"/>
        <v>0</v>
      </c>
      <c r="L1225" s="14">
        <f t="shared" si="1054"/>
        <v>0</v>
      </c>
      <c r="M1225" s="14">
        <f t="shared" si="1034"/>
        <v>1281.5999999999999</v>
      </c>
      <c r="N1225" s="14">
        <f t="shared" si="1035"/>
        <v>1281.5999999999999</v>
      </c>
      <c r="O1225" s="14">
        <f t="shared" si="1036"/>
        <v>1281.5999999999999</v>
      </c>
      <c r="P1225" s="14">
        <f t="shared" si="1055"/>
        <v>0</v>
      </c>
      <c r="Q1225" s="2"/>
    </row>
    <row r="1226" spans="1:17" ht="47.25" customHeight="1" x14ac:dyDescent="0.3">
      <c r="A1226" s="8" t="s">
        <v>53</v>
      </c>
      <c r="B1226" s="8" t="s">
        <v>42</v>
      </c>
      <c r="C1226" s="8" t="s">
        <v>9</v>
      </c>
      <c r="D1226" s="8" t="s">
        <v>183</v>
      </c>
      <c r="E1226" s="8"/>
      <c r="F1226" s="13" t="s">
        <v>516</v>
      </c>
      <c r="G1226" s="14">
        <f t="shared" si="1054"/>
        <v>1281.5999999999999</v>
      </c>
      <c r="H1226" s="14">
        <f t="shared" si="1054"/>
        <v>1281.5999999999999</v>
      </c>
      <c r="I1226" s="14">
        <f t="shared" si="1054"/>
        <v>1281.5999999999999</v>
      </c>
      <c r="J1226" s="14">
        <f t="shared" si="1054"/>
        <v>0</v>
      </c>
      <c r="K1226" s="14">
        <f t="shared" si="1054"/>
        <v>0</v>
      </c>
      <c r="L1226" s="14">
        <f t="shared" si="1054"/>
        <v>0</v>
      </c>
      <c r="M1226" s="14">
        <f t="shared" si="1034"/>
        <v>1281.5999999999999</v>
      </c>
      <c r="N1226" s="14">
        <f t="shared" si="1035"/>
        <v>1281.5999999999999</v>
      </c>
      <c r="O1226" s="14">
        <f t="shared" si="1036"/>
        <v>1281.5999999999999</v>
      </c>
      <c r="P1226" s="14">
        <f t="shared" si="1055"/>
        <v>0</v>
      </c>
      <c r="Q1226" s="2"/>
    </row>
    <row r="1227" spans="1:17" ht="31.5" customHeight="1" x14ac:dyDescent="0.3">
      <c r="A1227" s="8" t="s">
        <v>53</v>
      </c>
      <c r="B1227" s="8" t="s">
        <v>42</v>
      </c>
      <c r="C1227" s="8" t="s">
        <v>9</v>
      </c>
      <c r="D1227" s="8" t="s">
        <v>183</v>
      </c>
      <c r="E1227" s="43" t="s">
        <v>150</v>
      </c>
      <c r="F1227" s="24" t="s">
        <v>469</v>
      </c>
      <c r="G1227" s="14">
        <f t="shared" si="1054"/>
        <v>1281.5999999999999</v>
      </c>
      <c r="H1227" s="14">
        <f t="shared" si="1054"/>
        <v>1281.5999999999999</v>
      </c>
      <c r="I1227" s="14">
        <f t="shared" si="1054"/>
        <v>1281.5999999999999</v>
      </c>
      <c r="J1227" s="14">
        <f t="shared" si="1054"/>
        <v>0</v>
      </c>
      <c r="K1227" s="14">
        <f t="shared" si="1054"/>
        <v>0</v>
      </c>
      <c r="L1227" s="14">
        <f t="shared" si="1054"/>
        <v>0</v>
      </c>
      <c r="M1227" s="14">
        <f t="shared" si="1034"/>
        <v>1281.5999999999999</v>
      </c>
      <c r="N1227" s="14">
        <f t="shared" si="1035"/>
        <v>1281.5999999999999</v>
      </c>
      <c r="O1227" s="14">
        <f t="shared" si="1036"/>
        <v>1281.5999999999999</v>
      </c>
      <c r="P1227" s="14">
        <f t="shared" si="1055"/>
        <v>0</v>
      </c>
      <c r="Q1227" s="2"/>
    </row>
    <row r="1228" spans="1:17" ht="31.5" customHeight="1" x14ac:dyDescent="0.3">
      <c r="A1228" s="8" t="s">
        <v>53</v>
      </c>
      <c r="B1228" s="8" t="s">
        <v>42</v>
      </c>
      <c r="C1228" s="8" t="s">
        <v>9</v>
      </c>
      <c r="D1228" s="8" t="s">
        <v>183</v>
      </c>
      <c r="E1228" s="8" t="s">
        <v>1074</v>
      </c>
      <c r="F1228" s="24" t="s">
        <v>470</v>
      </c>
      <c r="G1228" s="14">
        <v>1281.5999999999999</v>
      </c>
      <c r="H1228" s="14">
        <v>1281.5999999999999</v>
      </c>
      <c r="I1228" s="14">
        <v>1281.5999999999999</v>
      </c>
      <c r="J1228" s="14"/>
      <c r="K1228" s="14"/>
      <c r="L1228" s="14"/>
      <c r="M1228" s="14">
        <f t="shared" si="1034"/>
        <v>1281.5999999999999</v>
      </c>
      <c r="N1228" s="14">
        <f t="shared" si="1035"/>
        <v>1281.5999999999999</v>
      </c>
      <c r="O1228" s="14">
        <f t="shared" si="1036"/>
        <v>1281.5999999999999</v>
      </c>
      <c r="P1228" s="14"/>
      <c r="Q1228" s="2"/>
    </row>
    <row r="1229" spans="1:17" ht="31.5" customHeight="1" x14ac:dyDescent="0.3">
      <c r="A1229" s="8" t="s">
        <v>53</v>
      </c>
      <c r="B1229" s="8" t="s">
        <v>42</v>
      </c>
      <c r="C1229" s="8" t="s">
        <v>9</v>
      </c>
      <c r="D1229" s="8" t="s">
        <v>193</v>
      </c>
      <c r="E1229" s="8"/>
      <c r="F1229" s="13" t="s">
        <v>522</v>
      </c>
      <c r="G1229" s="14">
        <f t="shared" ref="G1229:L1232" si="1056">G1230</f>
        <v>410</v>
      </c>
      <c r="H1229" s="14">
        <f t="shared" si="1056"/>
        <v>0</v>
      </c>
      <c r="I1229" s="14">
        <f t="shared" si="1056"/>
        <v>0</v>
      </c>
      <c r="J1229" s="14">
        <f t="shared" si="1056"/>
        <v>-124.3</v>
      </c>
      <c r="K1229" s="14">
        <f t="shared" si="1056"/>
        <v>0</v>
      </c>
      <c r="L1229" s="14">
        <f t="shared" si="1056"/>
        <v>0</v>
      </c>
      <c r="M1229" s="14">
        <f t="shared" si="1034"/>
        <v>285.7</v>
      </c>
      <c r="N1229" s="14">
        <f t="shared" si="1035"/>
        <v>0</v>
      </c>
      <c r="O1229" s="14">
        <f t="shared" si="1036"/>
        <v>0</v>
      </c>
      <c r="P1229" s="14">
        <f t="shared" ref="P1229:P1232" si="1057">P1230</f>
        <v>0</v>
      </c>
      <c r="Q1229" s="2"/>
    </row>
    <row r="1230" spans="1:17" ht="46.8" x14ac:dyDescent="0.3">
      <c r="A1230" s="8" t="s">
        <v>53</v>
      </c>
      <c r="B1230" s="8" t="s">
        <v>42</v>
      </c>
      <c r="C1230" s="8" t="s">
        <v>9</v>
      </c>
      <c r="D1230" s="8" t="s">
        <v>194</v>
      </c>
      <c r="E1230" s="8"/>
      <c r="F1230" s="18" t="s">
        <v>783</v>
      </c>
      <c r="G1230" s="14">
        <f t="shared" si="1056"/>
        <v>410</v>
      </c>
      <c r="H1230" s="14">
        <f t="shared" si="1056"/>
        <v>0</v>
      </c>
      <c r="I1230" s="14">
        <f t="shared" si="1056"/>
        <v>0</v>
      </c>
      <c r="J1230" s="14">
        <f t="shared" si="1056"/>
        <v>-124.3</v>
      </c>
      <c r="K1230" s="14">
        <f t="shared" si="1056"/>
        <v>0</v>
      </c>
      <c r="L1230" s="14">
        <f t="shared" si="1056"/>
        <v>0</v>
      </c>
      <c r="M1230" s="14">
        <f t="shared" si="1034"/>
        <v>285.7</v>
      </c>
      <c r="N1230" s="14">
        <f t="shared" si="1035"/>
        <v>0</v>
      </c>
      <c r="O1230" s="14">
        <f t="shared" si="1036"/>
        <v>0</v>
      </c>
      <c r="P1230" s="14">
        <f t="shared" si="1057"/>
        <v>0</v>
      </c>
      <c r="Q1230" s="2"/>
    </row>
    <row r="1231" spans="1:17" ht="46.8" x14ac:dyDescent="0.3">
      <c r="A1231" s="8" t="s">
        <v>53</v>
      </c>
      <c r="B1231" s="8" t="s">
        <v>42</v>
      </c>
      <c r="C1231" s="8" t="s">
        <v>9</v>
      </c>
      <c r="D1231" s="8" t="s">
        <v>216</v>
      </c>
      <c r="E1231" s="8"/>
      <c r="F1231" s="13" t="s">
        <v>1224</v>
      </c>
      <c r="G1231" s="14">
        <f t="shared" si="1056"/>
        <v>410</v>
      </c>
      <c r="H1231" s="14">
        <f t="shared" si="1056"/>
        <v>0</v>
      </c>
      <c r="I1231" s="14">
        <f t="shared" si="1056"/>
        <v>0</v>
      </c>
      <c r="J1231" s="14">
        <f t="shared" si="1056"/>
        <v>-124.3</v>
      </c>
      <c r="K1231" s="14">
        <f t="shared" si="1056"/>
        <v>0</v>
      </c>
      <c r="L1231" s="14">
        <f t="shared" si="1056"/>
        <v>0</v>
      </c>
      <c r="M1231" s="14">
        <f t="shared" si="1034"/>
        <v>285.7</v>
      </c>
      <c r="N1231" s="14">
        <f t="shared" si="1035"/>
        <v>0</v>
      </c>
      <c r="O1231" s="14">
        <f t="shared" si="1036"/>
        <v>0</v>
      </c>
      <c r="P1231" s="14">
        <f t="shared" si="1057"/>
        <v>0</v>
      </c>
      <c r="Q1231" s="2"/>
    </row>
    <row r="1232" spans="1:17" ht="31.5" customHeight="1" x14ac:dyDescent="0.3">
      <c r="A1232" s="8" t="s">
        <v>53</v>
      </c>
      <c r="B1232" s="8" t="s">
        <v>42</v>
      </c>
      <c r="C1232" s="8" t="s">
        <v>9</v>
      </c>
      <c r="D1232" s="8" t="s">
        <v>216</v>
      </c>
      <c r="E1232" s="43" t="s">
        <v>150</v>
      </c>
      <c r="F1232" s="24" t="s">
        <v>469</v>
      </c>
      <c r="G1232" s="14">
        <f t="shared" si="1056"/>
        <v>410</v>
      </c>
      <c r="H1232" s="14">
        <f t="shared" si="1056"/>
        <v>0</v>
      </c>
      <c r="I1232" s="14">
        <f t="shared" si="1056"/>
        <v>0</v>
      </c>
      <c r="J1232" s="14">
        <f t="shared" si="1056"/>
        <v>-124.3</v>
      </c>
      <c r="K1232" s="14">
        <f t="shared" si="1056"/>
        <v>0</v>
      </c>
      <c r="L1232" s="14">
        <f t="shared" si="1056"/>
        <v>0</v>
      </c>
      <c r="M1232" s="14">
        <f t="shared" si="1034"/>
        <v>285.7</v>
      </c>
      <c r="N1232" s="14">
        <f t="shared" si="1035"/>
        <v>0</v>
      </c>
      <c r="O1232" s="14">
        <f t="shared" si="1036"/>
        <v>0</v>
      </c>
      <c r="P1232" s="14">
        <f t="shared" si="1057"/>
        <v>0</v>
      </c>
      <c r="Q1232" s="2"/>
    </row>
    <row r="1233" spans="1:17" ht="31.5" customHeight="1" x14ac:dyDescent="0.3">
      <c r="A1233" s="8" t="s">
        <v>53</v>
      </c>
      <c r="B1233" s="8" t="s">
        <v>42</v>
      </c>
      <c r="C1233" s="8" t="s">
        <v>9</v>
      </c>
      <c r="D1233" s="8" t="s">
        <v>216</v>
      </c>
      <c r="E1233" s="8" t="s">
        <v>1074</v>
      </c>
      <c r="F1233" s="24" t="s">
        <v>470</v>
      </c>
      <c r="G1233" s="14">
        <v>410</v>
      </c>
      <c r="H1233" s="14"/>
      <c r="I1233" s="14"/>
      <c r="J1233" s="14">
        <v>-124.3</v>
      </c>
      <c r="K1233" s="14"/>
      <c r="L1233" s="14"/>
      <c r="M1233" s="14">
        <f t="shared" si="1034"/>
        <v>285.7</v>
      </c>
      <c r="N1233" s="14">
        <f t="shared" si="1035"/>
        <v>0</v>
      </c>
      <c r="O1233" s="14">
        <f t="shared" si="1036"/>
        <v>0</v>
      </c>
      <c r="P1233" s="14"/>
      <c r="Q1233" s="2"/>
    </row>
    <row r="1234" spans="1:17" ht="15.75" customHeight="1" x14ac:dyDescent="0.3">
      <c r="A1234" s="10" t="s">
        <v>53</v>
      </c>
      <c r="B1234" s="10" t="s">
        <v>20</v>
      </c>
      <c r="C1234" s="10"/>
      <c r="D1234" s="10"/>
      <c r="E1234" s="10"/>
      <c r="F1234" s="5" t="s">
        <v>58</v>
      </c>
      <c r="G1234" s="15">
        <f t="shared" ref="G1234:L1239" si="1058">G1235</f>
        <v>1877.5</v>
      </c>
      <c r="H1234" s="15">
        <f t="shared" si="1058"/>
        <v>1877.5</v>
      </c>
      <c r="I1234" s="15">
        <f t="shared" si="1058"/>
        <v>1877.5</v>
      </c>
      <c r="J1234" s="15">
        <f t="shared" si="1058"/>
        <v>0</v>
      </c>
      <c r="K1234" s="15">
        <f t="shared" si="1058"/>
        <v>0</v>
      </c>
      <c r="L1234" s="15">
        <f t="shared" si="1058"/>
        <v>0</v>
      </c>
      <c r="M1234" s="15">
        <f t="shared" si="1034"/>
        <v>1877.5</v>
      </c>
      <c r="N1234" s="15">
        <f t="shared" si="1035"/>
        <v>1877.5</v>
      </c>
      <c r="O1234" s="15">
        <f t="shared" si="1036"/>
        <v>1877.5</v>
      </c>
      <c r="P1234" s="15">
        <f t="shared" ref="P1234:P1239" si="1059">P1235</f>
        <v>0</v>
      </c>
      <c r="Q1234" s="2"/>
    </row>
    <row r="1235" spans="1:17" ht="15.75" customHeight="1" x14ac:dyDescent="0.3">
      <c r="A1235" s="11" t="s">
        <v>53</v>
      </c>
      <c r="B1235" s="11" t="s">
        <v>20</v>
      </c>
      <c r="C1235" s="11" t="s">
        <v>39</v>
      </c>
      <c r="D1235" s="11"/>
      <c r="E1235" s="11"/>
      <c r="F1235" s="7" t="s">
        <v>66</v>
      </c>
      <c r="G1235" s="16">
        <f t="shared" si="1058"/>
        <v>1877.5</v>
      </c>
      <c r="H1235" s="16">
        <f t="shared" si="1058"/>
        <v>1877.5</v>
      </c>
      <c r="I1235" s="16">
        <f t="shared" si="1058"/>
        <v>1877.5</v>
      </c>
      <c r="J1235" s="16">
        <f t="shared" si="1058"/>
        <v>0</v>
      </c>
      <c r="K1235" s="16">
        <f t="shared" si="1058"/>
        <v>0</v>
      </c>
      <c r="L1235" s="16">
        <f t="shared" si="1058"/>
        <v>0</v>
      </c>
      <c r="M1235" s="16">
        <f t="shared" si="1034"/>
        <v>1877.5</v>
      </c>
      <c r="N1235" s="16">
        <f t="shared" si="1035"/>
        <v>1877.5</v>
      </c>
      <c r="O1235" s="16">
        <f t="shared" si="1036"/>
        <v>1877.5</v>
      </c>
      <c r="P1235" s="16">
        <f t="shared" si="1059"/>
        <v>0</v>
      </c>
      <c r="Q1235" s="2"/>
    </row>
    <row r="1236" spans="1:17" ht="31.5" customHeight="1" x14ac:dyDescent="0.3">
      <c r="A1236" s="8" t="s">
        <v>53</v>
      </c>
      <c r="B1236" s="8" t="s">
        <v>20</v>
      </c>
      <c r="C1236" s="8" t="s">
        <v>39</v>
      </c>
      <c r="D1236" s="8" t="s">
        <v>217</v>
      </c>
      <c r="E1236" s="8"/>
      <c r="F1236" s="24" t="s">
        <v>525</v>
      </c>
      <c r="G1236" s="14">
        <f t="shared" si="1058"/>
        <v>1877.5</v>
      </c>
      <c r="H1236" s="14">
        <f t="shared" si="1058"/>
        <v>1877.5</v>
      </c>
      <c r="I1236" s="14">
        <f t="shared" si="1058"/>
        <v>1877.5</v>
      </c>
      <c r="J1236" s="14">
        <f t="shared" si="1058"/>
        <v>0</v>
      </c>
      <c r="K1236" s="14">
        <f t="shared" si="1058"/>
        <v>0</v>
      </c>
      <c r="L1236" s="14">
        <f t="shared" si="1058"/>
        <v>0</v>
      </c>
      <c r="M1236" s="14">
        <f t="shared" si="1034"/>
        <v>1877.5</v>
      </c>
      <c r="N1236" s="14">
        <f t="shared" si="1035"/>
        <v>1877.5</v>
      </c>
      <c r="O1236" s="14">
        <f t="shared" si="1036"/>
        <v>1877.5</v>
      </c>
      <c r="P1236" s="14">
        <f t="shared" si="1059"/>
        <v>0</v>
      </c>
      <c r="Q1236" s="2"/>
    </row>
    <row r="1237" spans="1:17" ht="31.2" x14ac:dyDescent="0.3">
      <c r="A1237" s="8" t="s">
        <v>53</v>
      </c>
      <c r="B1237" s="8" t="s">
        <v>20</v>
      </c>
      <c r="C1237" s="8" t="s">
        <v>39</v>
      </c>
      <c r="D1237" s="8" t="s">
        <v>441</v>
      </c>
      <c r="E1237" s="8"/>
      <c r="F1237" s="13" t="s">
        <v>690</v>
      </c>
      <c r="G1237" s="14">
        <f t="shared" si="1058"/>
        <v>1877.5</v>
      </c>
      <c r="H1237" s="14">
        <f t="shared" si="1058"/>
        <v>1877.5</v>
      </c>
      <c r="I1237" s="14">
        <f t="shared" si="1058"/>
        <v>1877.5</v>
      </c>
      <c r="J1237" s="14">
        <f t="shared" si="1058"/>
        <v>0</v>
      </c>
      <c r="K1237" s="14">
        <f t="shared" si="1058"/>
        <v>0</v>
      </c>
      <c r="L1237" s="14">
        <f t="shared" si="1058"/>
        <v>0</v>
      </c>
      <c r="M1237" s="14">
        <f t="shared" si="1034"/>
        <v>1877.5</v>
      </c>
      <c r="N1237" s="14">
        <f t="shared" si="1035"/>
        <v>1877.5</v>
      </c>
      <c r="O1237" s="14">
        <f t="shared" si="1036"/>
        <v>1877.5</v>
      </c>
      <c r="P1237" s="14">
        <f t="shared" si="1059"/>
        <v>0</v>
      </c>
      <c r="Q1237" s="2"/>
    </row>
    <row r="1238" spans="1:17" ht="62.4" x14ac:dyDescent="0.3">
      <c r="A1238" s="8" t="s">
        <v>53</v>
      </c>
      <c r="B1238" s="8" t="s">
        <v>20</v>
      </c>
      <c r="C1238" s="8" t="s">
        <v>39</v>
      </c>
      <c r="D1238" s="8" t="s">
        <v>449</v>
      </c>
      <c r="E1238" s="8"/>
      <c r="F1238" s="18" t="s">
        <v>856</v>
      </c>
      <c r="G1238" s="14">
        <f t="shared" si="1058"/>
        <v>1877.5</v>
      </c>
      <c r="H1238" s="14">
        <f t="shared" si="1058"/>
        <v>1877.5</v>
      </c>
      <c r="I1238" s="14">
        <f t="shared" si="1058"/>
        <v>1877.5</v>
      </c>
      <c r="J1238" s="14">
        <f t="shared" si="1058"/>
        <v>0</v>
      </c>
      <c r="K1238" s="14">
        <f t="shared" si="1058"/>
        <v>0</v>
      </c>
      <c r="L1238" s="14">
        <f t="shared" si="1058"/>
        <v>0</v>
      </c>
      <c r="M1238" s="14">
        <f t="shared" si="1034"/>
        <v>1877.5</v>
      </c>
      <c r="N1238" s="14">
        <f t="shared" si="1035"/>
        <v>1877.5</v>
      </c>
      <c r="O1238" s="14">
        <f t="shared" si="1036"/>
        <v>1877.5</v>
      </c>
      <c r="P1238" s="14">
        <f t="shared" si="1059"/>
        <v>0</v>
      </c>
      <c r="Q1238" s="2"/>
    </row>
    <row r="1239" spans="1:17" ht="31.5" customHeight="1" x14ac:dyDescent="0.3">
      <c r="A1239" s="8" t="s">
        <v>53</v>
      </c>
      <c r="B1239" s="8" t="s">
        <v>20</v>
      </c>
      <c r="C1239" s="8" t="s">
        <v>39</v>
      </c>
      <c r="D1239" s="8" t="s">
        <v>449</v>
      </c>
      <c r="E1239" s="43" t="s">
        <v>150</v>
      </c>
      <c r="F1239" s="24" t="s">
        <v>469</v>
      </c>
      <c r="G1239" s="14">
        <f t="shared" si="1058"/>
        <v>1877.5</v>
      </c>
      <c r="H1239" s="14">
        <f t="shared" si="1058"/>
        <v>1877.5</v>
      </c>
      <c r="I1239" s="14">
        <f t="shared" si="1058"/>
        <v>1877.5</v>
      </c>
      <c r="J1239" s="14">
        <f t="shared" si="1058"/>
        <v>0</v>
      </c>
      <c r="K1239" s="14">
        <f t="shared" si="1058"/>
        <v>0</v>
      </c>
      <c r="L1239" s="14">
        <f t="shared" si="1058"/>
        <v>0</v>
      </c>
      <c r="M1239" s="14">
        <f t="shared" si="1034"/>
        <v>1877.5</v>
      </c>
      <c r="N1239" s="14">
        <f t="shared" si="1035"/>
        <v>1877.5</v>
      </c>
      <c r="O1239" s="14">
        <f t="shared" si="1036"/>
        <v>1877.5</v>
      </c>
      <c r="P1239" s="14">
        <f t="shared" si="1059"/>
        <v>0</v>
      </c>
      <c r="Q1239" s="2"/>
    </row>
    <row r="1240" spans="1:17" ht="31.5" customHeight="1" x14ac:dyDescent="0.3">
      <c r="A1240" s="8" t="s">
        <v>53</v>
      </c>
      <c r="B1240" s="8" t="s">
        <v>20</v>
      </c>
      <c r="C1240" s="8" t="s">
        <v>39</v>
      </c>
      <c r="D1240" s="8" t="s">
        <v>449</v>
      </c>
      <c r="E1240" s="8" t="s">
        <v>1074</v>
      </c>
      <c r="F1240" s="24" t="s">
        <v>470</v>
      </c>
      <c r="G1240" s="14">
        <v>1877.5</v>
      </c>
      <c r="H1240" s="14">
        <v>1877.5</v>
      </c>
      <c r="I1240" s="14">
        <v>1877.5</v>
      </c>
      <c r="J1240" s="14"/>
      <c r="K1240" s="14"/>
      <c r="L1240" s="14"/>
      <c r="M1240" s="14">
        <f t="shared" si="1034"/>
        <v>1877.5</v>
      </c>
      <c r="N1240" s="14">
        <f t="shared" si="1035"/>
        <v>1877.5</v>
      </c>
      <c r="O1240" s="14">
        <f t="shared" si="1036"/>
        <v>1877.5</v>
      </c>
      <c r="P1240" s="14"/>
      <c r="Q1240" s="2"/>
    </row>
    <row r="1241" spans="1:17" s="3" customFormat="1" ht="28.5" customHeight="1" x14ac:dyDescent="0.3">
      <c r="A1241" s="10" t="s">
        <v>55</v>
      </c>
      <c r="B1241" s="10"/>
      <c r="C1241" s="10"/>
      <c r="D1241" s="10"/>
      <c r="E1241" s="10"/>
      <c r="F1241" s="5" t="s">
        <v>54</v>
      </c>
      <c r="G1241" s="15">
        <f>G1242+G1315+G1366+G1406+G1292+G1418+G1426+G1439</f>
        <v>449091.9</v>
      </c>
      <c r="H1241" s="15">
        <f>H1242+H1315+H1366+H1406+H1292+H1418+H1426+H1439</f>
        <v>398050</v>
      </c>
      <c r="I1241" s="15">
        <f>I1242+I1315+I1366+I1406+I1292+I1418+I1426+I1439</f>
        <v>425550.10000000003</v>
      </c>
      <c r="J1241" s="15">
        <f t="shared" ref="J1241:L1241" si="1060">J1242+J1315+J1366+J1406+J1292+J1418+J1426+J1439</f>
        <v>16022.045</v>
      </c>
      <c r="K1241" s="15">
        <f t="shared" si="1060"/>
        <v>0</v>
      </c>
      <c r="L1241" s="15">
        <f t="shared" si="1060"/>
        <v>0</v>
      </c>
      <c r="M1241" s="15">
        <f t="shared" si="1034"/>
        <v>465113.94500000001</v>
      </c>
      <c r="N1241" s="15">
        <f t="shared" si="1035"/>
        <v>398050</v>
      </c>
      <c r="O1241" s="15">
        <f t="shared" si="1036"/>
        <v>425550.10000000003</v>
      </c>
      <c r="P1241" s="15">
        <f>P1242+P1315+P1366+P1406+P1292+P1418+P1426+P1439</f>
        <v>0</v>
      </c>
    </row>
    <row r="1242" spans="1:17" s="3" customFormat="1" ht="15.75" customHeight="1" x14ac:dyDescent="0.3">
      <c r="A1242" s="10" t="s">
        <v>55</v>
      </c>
      <c r="B1242" s="10" t="s">
        <v>9</v>
      </c>
      <c r="C1242" s="10"/>
      <c r="D1242" s="10"/>
      <c r="E1242" s="10"/>
      <c r="F1242" s="5" t="s">
        <v>14</v>
      </c>
      <c r="G1242" s="15">
        <f>G1243+G1260</f>
        <v>57965.899999999994</v>
      </c>
      <c r="H1242" s="15">
        <f>H1243+H1260</f>
        <v>57964</v>
      </c>
      <c r="I1242" s="15">
        <f>I1243+I1260</f>
        <v>57964</v>
      </c>
      <c r="J1242" s="15">
        <f t="shared" ref="J1242:L1242" si="1061">J1243+J1260</f>
        <v>0</v>
      </c>
      <c r="K1242" s="15">
        <f t="shared" si="1061"/>
        <v>0</v>
      </c>
      <c r="L1242" s="15">
        <f t="shared" si="1061"/>
        <v>0</v>
      </c>
      <c r="M1242" s="15">
        <f t="shared" si="1034"/>
        <v>57965.899999999994</v>
      </c>
      <c r="N1242" s="15">
        <f t="shared" si="1035"/>
        <v>57964</v>
      </c>
      <c r="O1242" s="15">
        <f t="shared" si="1036"/>
        <v>57964</v>
      </c>
      <c r="P1242" s="15">
        <f>P1243+P1260</f>
        <v>0</v>
      </c>
    </row>
    <row r="1243" spans="1:17" s="9" customFormat="1" ht="63" customHeight="1" x14ac:dyDescent="0.3">
      <c r="A1243" s="11" t="s">
        <v>55</v>
      </c>
      <c r="B1243" s="11" t="s">
        <v>9</v>
      </c>
      <c r="C1243" s="11" t="s">
        <v>24</v>
      </c>
      <c r="D1243" s="11"/>
      <c r="E1243" s="11"/>
      <c r="F1243" s="7" t="s">
        <v>59</v>
      </c>
      <c r="G1243" s="16">
        <f>G1250+G1244</f>
        <v>47281.599999999999</v>
      </c>
      <c r="H1243" s="16">
        <f>H1250+H1244</f>
        <v>47279.7</v>
      </c>
      <c r="I1243" s="16">
        <f>I1250+I1244</f>
        <v>47279.7</v>
      </c>
      <c r="J1243" s="16">
        <f t="shared" ref="J1243:L1243" si="1062">J1250+J1244</f>
        <v>0</v>
      </c>
      <c r="K1243" s="16">
        <f t="shared" si="1062"/>
        <v>0</v>
      </c>
      <c r="L1243" s="16">
        <f t="shared" si="1062"/>
        <v>0</v>
      </c>
      <c r="M1243" s="16">
        <f t="shared" si="1034"/>
        <v>47281.599999999999</v>
      </c>
      <c r="N1243" s="16">
        <f t="shared" si="1035"/>
        <v>47279.7</v>
      </c>
      <c r="O1243" s="16">
        <f t="shared" si="1036"/>
        <v>47279.7</v>
      </c>
      <c r="P1243" s="16">
        <f>P1250+P1244</f>
        <v>0</v>
      </c>
    </row>
    <row r="1244" spans="1:17" s="9" customFormat="1" ht="31.5" customHeight="1" x14ac:dyDescent="0.3">
      <c r="A1244" s="8" t="s">
        <v>55</v>
      </c>
      <c r="B1244" s="8" t="s">
        <v>9</v>
      </c>
      <c r="C1244" s="8" t="s">
        <v>24</v>
      </c>
      <c r="D1244" s="8" t="s">
        <v>166</v>
      </c>
      <c r="E1244" s="8"/>
      <c r="F1244" s="13" t="s">
        <v>537</v>
      </c>
      <c r="G1244" s="14">
        <f t="shared" ref="G1244:P1248" si="1063">G1245</f>
        <v>5024.3999999999996</v>
      </c>
      <c r="H1244" s="14">
        <f t="shared" si="1063"/>
        <v>5024.3999999999996</v>
      </c>
      <c r="I1244" s="14">
        <f t="shared" si="1063"/>
        <v>5024.3999999999996</v>
      </c>
      <c r="J1244" s="14">
        <f t="shared" si="1063"/>
        <v>0</v>
      </c>
      <c r="K1244" s="14">
        <f t="shared" si="1063"/>
        <v>0</v>
      </c>
      <c r="L1244" s="14">
        <f t="shared" si="1063"/>
        <v>0</v>
      </c>
      <c r="M1244" s="14">
        <f t="shared" si="1034"/>
        <v>5024.3999999999996</v>
      </c>
      <c r="N1244" s="14">
        <f t="shared" si="1035"/>
        <v>5024.3999999999996</v>
      </c>
      <c r="O1244" s="14">
        <f t="shared" si="1036"/>
        <v>5024.3999999999996</v>
      </c>
      <c r="P1244" s="14">
        <f t="shared" ref="P1244:P1246" si="1064">P1245</f>
        <v>0</v>
      </c>
    </row>
    <row r="1245" spans="1:17" s="9" customFormat="1" ht="31.5" customHeight="1" x14ac:dyDescent="0.3">
      <c r="A1245" s="8" t="s">
        <v>55</v>
      </c>
      <c r="B1245" s="8" t="s">
        <v>9</v>
      </c>
      <c r="C1245" s="8" t="s">
        <v>24</v>
      </c>
      <c r="D1245" s="8" t="s">
        <v>257</v>
      </c>
      <c r="E1245" s="8"/>
      <c r="F1245" s="13" t="s">
        <v>538</v>
      </c>
      <c r="G1245" s="14">
        <f t="shared" si="1063"/>
        <v>5024.3999999999996</v>
      </c>
      <c r="H1245" s="14">
        <f t="shared" si="1063"/>
        <v>5024.3999999999996</v>
      </c>
      <c r="I1245" s="14">
        <f t="shared" si="1063"/>
        <v>5024.3999999999996</v>
      </c>
      <c r="J1245" s="14">
        <f t="shared" si="1063"/>
        <v>0</v>
      </c>
      <c r="K1245" s="14">
        <f t="shared" si="1063"/>
        <v>0</v>
      </c>
      <c r="L1245" s="14">
        <f t="shared" si="1063"/>
        <v>0</v>
      </c>
      <c r="M1245" s="14">
        <f t="shared" si="1034"/>
        <v>5024.3999999999996</v>
      </c>
      <c r="N1245" s="14">
        <f t="shared" si="1035"/>
        <v>5024.3999999999996</v>
      </c>
      <c r="O1245" s="14">
        <f t="shared" si="1036"/>
        <v>5024.3999999999996</v>
      </c>
      <c r="P1245" s="14">
        <f t="shared" si="1064"/>
        <v>0</v>
      </c>
    </row>
    <row r="1246" spans="1:17" s="9" customFormat="1" ht="63" customHeight="1" x14ac:dyDescent="0.3">
      <c r="A1246" s="8" t="s">
        <v>55</v>
      </c>
      <c r="B1246" s="8" t="s">
        <v>9</v>
      </c>
      <c r="C1246" s="8" t="s">
        <v>24</v>
      </c>
      <c r="D1246" s="8" t="s">
        <v>290</v>
      </c>
      <c r="E1246" s="8"/>
      <c r="F1246" s="18" t="s">
        <v>539</v>
      </c>
      <c r="G1246" s="14">
        <f t="shared" si="1063"/>
        <v>5024.3999999999996</v>
      </c>
      <c r="H1246" s="14">
        <f t="shared" si="1063"/>
        <v>5024.3999999999996</v>
      </c>
      <c r="I1246" s="14">
        <f t="shared" si="1063"/>
        <v>5024.3999999999996</v>
      </c>
      <c r="J1246" s="14">
        <f t="shared" si="1063"/>
        <v>0</v>
      </c>
      <c r="K1246" s="14">
        <f t="shared" si="1063"/>
        <v>0</v>
      </c>
      <c r="L1246" s="14">
        <f t="shared" si="1063"/>
        <v>0</v>
      </c>
      <c r="M1246" s="14">
        <f t="shared" si="1034"/>
        <v>5024.3999999999996</v>
      </c>
      <c r="N1246" s="14">
        <f t="shared" si="1035"/>
        <v>5024.3999999999996</v>
      </c>
      <c r="O1246" s="14">
        <f t="shared" si="1036"/>
        <v>5024.3999999999996</v>
      </c>
      <c r="P1246" s="14">
        <f t="shared" si="1064"/>
        <v>0</v>
      </c>
    </row>
    <row r="1247" spans="1:17" s="9" customFormat="1" ht="31.5" customHeight="1" x14ac:dyDescent="0.3">
      <c r="A1247" s="8" t="s">
        <v>55</v>
      </c>
      <c r="B1247" s="8" t="s">
        <v>9</v>
      </c>
      <c r="C1247" s="8" t="s">
        <v>24</v>
      </c>
      <c r="D1247" s="8" t="s">
        <v>1071</v>
      </c>
      <c r="E1247" s="8"/>
      <c r="F1247" s="18" t="s">
        <v>540</v>
      </c>
      <c r="G1247" s="14">
        <f>G1248</f>
        <v>5024.3999999999996</v>
      </c>
      <c r="H1247" s="14">
        <f t="shared" si="1063"/>
        <v>5024.3999999999996</v>
      </c>
      <c r="I1247" s="14">
        <f t="shared" si="1063"/>
        <v>5024.3999999999996</v>
      </c>
      <c r="J1247" s="14">
        <f t="shared" si="1063"/>
        <v>0</v>
      </c>
      <c r="K1247" s="14">
        <f t="shared" si="1063"/>
        <v>0</v>
      </c>
      <c r="L1247" s="14">
        <f t="shared" si="1063"/>
        <v>0</v>
      </c>
      <c r="M1247" s="14">
        <f t="shared" si="1034"/>
        <v>5024.3999999999996</v>
      </c>
      <c r="N1247" s="14">
        <f t="shared" si="1035"/>
        <v>5024.3999999999996</v>
      </c>
      <c r="O1247" s="14">
        <f t="shared" si="1036"/>
        <v>5024.3999999999996</v>
      </c>
      <c r="P1247" s="14">
        <f t="shared" si="1063"/>
        <v>0</v>
      </c>
    </row>
    <row r="1248" spans="1:17" s="9" customFormat="1" ht="78.75" customHeight="1" x14ac:dyDescent="0.3">
      <c r="A1248" s="8" t="s">
        <v>55</v>
      </c>
      <c r="B1248" s="8" t="s">
        <v>9</v>
      </c>
      <c r="C1248" s="8" t="s">
        <v>24</v>
      </c>
      <c r="D1248" s="8" t="s">
        <v>1071</v>
      </c>
      <c r="E1248" s="43" t="s">
        <v>202</v>
      </c>
      <c r="F1248" s="24" t="s">
        <v>466</v>
      </c>
      <c r="G1248" s="14">
        <f t="shared" ref="G1248:I1248" si="1065">G1249</f>
        <v>5024.3999999999996</v>
      </c>
      <c r="H1248" s="14">
        <f t="shared" si="1065"/>
        <v>5024.3999999999996</v>
      </c>
      <c r="I1248" s="14">
        <f t="shared" si="1065"/>
        <v>5024.3999999999996</v>
      </c>
      <c r="J1248" s="14">
        <f t="shared" si="1063"/>
        <v>0</v>
      </c>
      <c r="K1248" s="14">
        <f t="shared" si="1063"/>
        <v>0</v>
      </c>
      <c r="L1248" s="14">
        <f t="shared" si="1063"/>
        <v>0</v>
      </c>
      <c r="M1248" s="14">
        <f t="shared" si="1034"/>
        <v>5024.3999999999996</v>
      </c>
      <c r="N1248" s="14">
        <f t="shared" si="1035"/>
        <v>5024.3999999999996</v>
      </c>
      <c r="O1248" s="14">
        <f t="shared" si="1036"/>
        <v>5024.3999999999996</v>
      </c>
      <c r="P1248" s="14">
        <f t="shared" ref="P1248" si="1066">P1249</f>
        <v>0</v>
      </c>
    </row>
    <row r="1249" spans="1:17" s="9" customFormat="1" ht="31.5" customHeight="1" x14ac:dyDescent="0.3">
      <c r="A1249" s="8" t="s">
        <v>55</v>
      </c>
      <c r="B1249" s="8" t="s">
        <v>9</v>
      </c>
      <c r="C1249" s="8" t="s">
        <v>24</v>
      </c>
      <c r="D1249" s="8" t="s">
        <v>1071</v>
      </c>
      <c r="E1249" s="43" t="s">
        <v>1058</v>
      </c>
      <c r="F1249" s="24" t="s">
        <v>468</v>
      </c>
      <c r="G1249" s="14">
        <v>5024.3999999999996</v>
      </c>
      <c r="H1249" s="14">
        <v>5024.3999999999996</v>
      </c>
      <c r="I1249" s="14">
        <v>5024.3999999999996</v>
      </c>
      <c r="J1249" s="14"/>
      <c r="K1249" s="14"/>
      <c r="L1249" s="14"/>
      <c r="M1249" s="14">
        <f t="shared" si="1034"/>
        <v>5024.3999999999996</v>
      </c>
      <c r="N1249" s="14">
        <f t="shared" si="1035"/>
        <v>5024.3999999999996</v>
      </c>
      <c r="O1249" s="14">
        <f t="shared" si="1036"/>
        <v>5024.3999999999996</v>
      </c>
      <c r="P1249" s="14"/>
    </row>
    <row r="1250" spans="1:17" ht="31.5" customHeight="1" x14ac:dyDescent="0.3">
      <c r="A1250" s="8" t="s">
        <v>55</v>
      </c>
      <c r="B1250" s="8" t="s">
        <v>9</v>
      </c>
      <c r="C1250" s="8" t="s">
        <v>24</v>
      </c>
      <c r="D1250" s="8" t="s">
        <v>113</v>
      </c>
      <c r="E1250" s="8"/>
      <c r="F1250" s="24" t="s">
        <v>680</v>
      </c>
      <c r="G1250" s="14">
        <f t="shared" ref="G1250:L1250" si="1067">G1251</f>
        <v>42257.2</v>
      </c>
      <c r="H1250" s="14">
        <f t="shared" si="1067"/>
        <v>42255.299999999996</v>
      </c>
      <c r="I1250" s="14">
        <f t="shared" si="1067"/>
        <v>42255.299999999996</v>
      </c>
      <c r="J1250" s="14">
        <f t="shared" si="1067"/>
        <v>0</v>
      </c>
      <c r="K1250" s="14">
        <f t="shared" si="1067"/>
        <v>0</v>
      </c>
      <c r="L1250" s="14">
        <f t="shared" si="1067"/>
        <v>0</v>
      </c>
      <c r="M1250" s="14">
        <f t="shared" si="1034"/>
        <v>42257.2</v>
      </c>
      <c r="N1250" s="14">
        <f t="shared" si="1035"/>
        <v>42255.299999999996</v>
      </c>
      <c r="O1250" s="14">
        <f t="shared" si="1036"/>
        <v>42255.299999999996</v>
      </c>
      <c r="P1250" s="14">
        <f t="shared" ref="P1250" si="1068">P1251</f>
        <v>0</v>
      </c>
      <c r="Q1250" s="2"/>
    </row>
    <row r="1251" spans="1:17" ht="31.5" customHeight="1" x14ac:dyDescent="0.3">
      <c r="A1251" s="8" t="s">
        <v>55</v>
      </c>
      <c r="B1251" s="8" t="s">
        <v>9</v>
      </c>
      <c r="C1251" s="8" t="s">
        <v>24</v>
      </c>
      <c r="D1251" s="8" t="s">
        <v>121</v>
      </c>
      <c r="E1251" s="8"/>
      <c r="F1251" s="13" t="s">
        <v>681</v>
      </c>
      <c r="G1251" s="14">
        <f t="shared" ref="G1251:L1251" si="1069">G1252+G1255</f>
        <v>42257.2</v>
      </c>
      <c r="H1251" s="14">
        <f t="shared" si="1069"/>
        <v>42255.299999999996</v>
      </c>
      <c r="I1251" s="14">
        <f t="shared" si="1069"/>
        <v>42255.299999999996</v>
      </c>
      <c r="J1251" s="14">
        <f t="shared" si="1069"/>
        <v>0</v>
      </c>
      <c r="K1251" s="14">
        <f t="shared" si="1069"/>
        <v>0</v>
      </c>
      <c r="L1251" s="14">
        <f t="shared" si="1069"/>
        <v>0</v>
      </c>
      <c r="M1251" s="14">
        <f t="shared" si="1034"/>
        <v>42257.2</v>
      </c>
      <c r="N1251" s="14">
        <f t="shared" si="1035"/>
        <v>42255.299999999996</v>
      </c>
      <c r="O1251" s="14">
        <f t="shared" si="1036"/>
        <v>42255.299999999996</v>
      </c>
      <c r="P1251" s="14">
        <f t="shared" ref="P1251" si="1070">P1252+P1255</f>
        <v>0</v>
      </c>
      <c r="Q1251" s="2"/>
    </row>
    <row r="1252" spans="1:17" ht="31.5" customHeight="1" x14ac:dyDescent="0.3">
      <c r="A1252" s="8" t="s">
        <v>55</v>
      </c>
      <c r="B1252" s="8" t="s">
        <v>9</v>
      </c>
      <c r="C1252" s="8" t="s">
        <v>24</v>
      </c>
      <c r="D1252" s="8" t="s">
        <v>122</v>
      </c>
      <c r="E1252" s="8"/>
      <c r="F1252" s="13" t="s">
        <v>675</v>
      </c>
      <c r="G1252" s="14">
        <f t="shared" ref="G1252:L1253" si="1071">G1253</f>
        <v>38561.1</v>
      </c>
      <c r="H1252" s="14">
        <f t="shared" si="1071"/>
        <v>38561.1</v>
      </c>
      <c r="I1252" s="14">
        <f t="shared" si="1071"/>
        <v>38561.1</v>
      </c>
      <c r="J1252" s="14">
        <f t="shared" si="1071"/>
        <v>0</v>
      </c>
      <c r="K1252" s="14">
        <f t="shared" si="1071"/>
        <v>0</v>
      </c>
      <c r="L1252" s="14">
        <f t="shared" si="1071"/>
        <v>0</v>
      </c>
      <c r="M1252" s="14">
        <f t="shared" si="1034"/>
        <v>38561.1</v>
      </c>
      <c r="N1252" s="14">
        <f t="shared" si="1035"/>
        <v>38561.1</v>
      </c>
      <c r="O1252" s="14">
        <f t="shared" si="1036"/>
        <v>38561.1</v>
      </c>
      <c r="P1252" s="14">
        <f t="shared" ref="P1252:P1253" si="1072">P1253</f>
        <v>0</v>
      </c>
      <c r="Q1252" s="2"/>
    </row>
    <row r="1253" spans="1:17" ht="78.75" customHeight="1" x14ac:dyDescent="0.3">
      <c r="A1253" s="8" t="s">
        <v>55</v>
      </c>
      <c r="B1253" s="8" t="s">
        <v>9</v>
      </c>
      <c r="C1253" s="8" t="s">
        <v>24</v>
      </c>
      <c r="D1253" s="8" t="s">
        <v>122</v>
      </c>
      <c r="E1253" s="43" t="s">
        <v>202</v>
      </c>
      <c r="F1253" s="24" t="s">
        <v>466</v>
      </c>
      <c r="G1253" s="14">
        <f t="shared" si="1071"/>
        <v>38561.1</v>
      </c>
      <c r="H1253" s="14">
        <f t="shared" si="1071"/>
        <v>38561.1</v>
      </c>
      <c r="I1253" s="14">
        <f t="shared" si="1071"/>
        <v>38561.1</v>
      </c>
      <c r="J1253" s="14">
        <f t="shared" si="1071"/>
        <v>0</v>
      </c>
      <c r="K1253" s="14">
        <f t="shared" si="1071"/>
        <v>0</v>
      </c>
      <c r="L1253" s="14">
        <f t="shared" si="1071"/>
        <v>0</v>
      </c>
      <c r="M1253" s="14">
        <f t="shared" si="1034"/>
        <v>38561.1</v>
      </c>
      <c r="N1253" s="14">
        <f t="shared" si="1035"/>
        <v>38561.1</v>
      </c>
      <c r="O1253" s="14">
        <f t="shared" si="1036"/>
        <v>38561.1</v>
      </c>
      <c r="P1253" s="14">
        <f t="shared" si="1072"/>
        <v>0</v>
      </c>
      <c r="Q1253" s="2"/>
    </row>
    <row r="1254" spans="1:17" ht="31.5" customHeight="1" x14ac:dyDescent="0.3">
      <c r="A1254" s="8" t="s">
        <v>55</v>
      </c>
      <c r="B1254" s="8" t="s">
        <v>9</v>
      </c>
      <c r="C1254" s="8" t="s">
        <v>24</v>
      </c>
      <c r="D1254" s="8" t="s">
        <v>122</v>
      </c>
      <c r="E1254" s="43" t="s">
        <v>1058</v>
      </c>
      <c r="F1254" s="24" t="s">
        <v>468</v>
      </c>
      <c r="G1254" s="14">
        <v>38561.1</v>
      </c>
      <c r="H1254" s="14">
        <v>38561.1</v>
      </c>
      <c r="I1254" s="14">
        <v>38561.1</v>
      </c>
      <c r="J1254" s="14"/>
      <c r="K1254" s="14"/>
      <c r="L1254" s="14"/>
      <c r="M1254" s="14">
        <f t="shared" si="1034"/>
        <v>38561.1</v>
      </c>
      <c r="N1254" s="14">
        <f t="shared" si="1035"/>
        <v>38561.1</v>
      </c>
      <c r="O1254" s="14">
        <f t="shared" si="1036"/>
        <v>38561.1</v>
      </c>
      <c r="P1254" s="14"/>
      <c r="Q1254" s="2"/>
    </row>
    <row r="1255" spans="1:17" ht="31.5" customHeight="1" x14ac:dyDescent="0.3">
      <c r="A1255" s="8" t="s">
        <v>55</v>
      </c>
      <c r="B1255" s="8" t="s">
        <v>9</v>
      </c>
      <c r="C1255" s="8" t="s">
        <v>24</v>
      </c>
      <c r="D1255" s="8" t="s">
        <v>123</v>
      </c>
      <c r="E1255" s="8"/>
      <c r="F1255" s="13" t="s">
        <v>677</v>
      </c>
      <c r="G1255" s="14">
        <f t="shared" ref="G1255:L1255" si="1073">G1256+G1258</f>
        <v>3696.1</v>
      </c>
      <c r="H1255" s="14">
        <f t="shared" si="1073"/>
        <v>3694.2</v>
      </c>
      <c r="I1255" s="14">
        <f t="shared" si="1073"/>
        <v>3694.2</v>
      </c>
      <c r="J1255" s="14">
        <f t="shared" si="1073"/>
        <v>0</v>
      </c>
      <c r="K1255" s="14">
        <f t="shared" si="1073"/>
        <v>0</v>
      </c>
      <c r="L1255" s="14">
        <f t="shared" si="1073"/>
        <v>0</v>
      </c>
      <c r="M1255" s="14">
        <f t="shared" si="1034"/>
        <v>3696.1</v>
      </c>
      <c r="N1255" s="14">
        <f t="shared" si="1035"/>
        <v>3694.2</v>
      </c>
      <c r="O1255" s="14">
        <f t="shared" si="1036"/>
        <v>3694.2</v>
      </c>
      <c r="P1255" s="14">
        <f t="shared" ref="P1255" si="1074">P1256+P1258</f>
        <v>0</v>
      </c>
      <c r="Q1255" s="2"/>
    </row>
    <row r="1256" spans="1:17" ht="31.5" customHeight="1" x14ac:dyDescent="0.3">
      <c r="A1256" s="8" t="s">
        <v>55</v>
      </c>
      <c r="B1256" s="8" t="s">
        <v>9</v>
      </c>
      <c r="C1256" s="8" t="s">
        <v>24</v>
      </c>
      <c r="D1256" s="8" t="s">
        <v>123</v>
      </c>
      <c r="E1256" s="43" t="s">
        <v>150</v>
      </c>
      <c r="F1256" s="24" t="s">
        <v>469</v>
      </c>
      <c r="G1256" s="14">
        <f t="shared" ref="G1256:L1256" si="1075">G1257</f>
        <v>3683</v>
      </c>
      <c r="H1256" s="14">
        <f t="shared" si="1075"/>
        <v>3683</v>
      </c>
      <c r="I1256" s="14">
        <f t="shared" si="1075"/>
        <v>3683</v>
      </c>
      <c r="J1256" s="14">
        <f t="shared" si="1075"/>
        <v>0</v>
      </c>
      <c r="K1256" s="14">
        <f t="shared" si="1075"/>
        <v>0</v>
      </c>
      <c r="L1256" s="14">
        <f t="shared" si="1075"/>
        <v>0</v>
      </c>
      <c r="M1256" s="14">
        <f t="shared" si="1034"/>
        <v>3683</v>
      </c>
      <c r="N1256" s="14">
        <f t="shared" si="1035"/>
        <v>3683</v>
      </c>
      <c r="O1256" s="14">
        <f t="shared" si="1036"/>
        <v>3683</v>
      </c>
      <c r="P1256" s="14">
        <f t="shared" ref="P1256" si="1076">P1257</f>
        <v>0</v>
      </c>
      <c r="Q1256" s="2"/>
    </row>
    <row r="1257" spans="1:17" ht="31.5" customHeight="1" x14ac:dyDescent="0.3">
      <c r="A1257" s="8" t="s">
        <v>55</v>
      </c>
      <c r="B1257" s="8" t="s">
        <v>9</v>
      </c>
      <c r="C1257" s="8" t="s">
        <v>24</v>
      </c>
      <c r="D1257" s="8" t="s">
        <v>123</v>
      </c>
      <c r="E1257" s="8" t="s">
        <v>1074</v>
      </c>
      <c r="F1257" s="24" t="s">
        <v>470</v>
      </c>
      <c r="G1257" s="14">
        <v>3683</v>
      </c>
      <c r="H1257" s="14">
        <v>3683</v>
      </c>
      <c r="I1257" s="14">
        <v>3683</v>
      </c>
      <c r="J1257" s="14"/>
      <c r="K1257" s="14"/>
      <c r="L1257" s="14"/>
      <c r="M1257" s="14">
        <f t="shared" si="1034"/>
        <v>3683</v>
      </c>
      <c r="N1257" s="14">
        <f t="shared" si="1035"/>
        <v>3683</v>
      </c>
      <c r="O1257" s="14">
        <f t="shared" si="1036"/>
        <v>3683</v>
      </c>
      <c r="P1257" s="14"/>
      <c r="Q1257" s="2"/>
    </row>
    <row r="1258" spans="1:17" ht="15.75" customHeight="1" x14ac:dyDescent="0.3">
      <c r="A1258" s="8" t="s">
        <v>55</v>
      </c>
      <c r="B1258" s="8" t="s">
        <v>9</v>
      </c>
      <c r="C1258" s="8" t="s">
        <v>24</v>
      </c>
      <c r="D1258" s="8" t="s">
        <v>123</v>
      </c>
      <c r="E1258" s="43" t="s">
        <v>236</v>
      </c>
      <c r="F1258" s="24" t="s">
        <v>482</v>
      </c>
      <c r="G1258" s="14">
        <f t="shared" ref="G1258:L1258" si="1077">G1259</f>
        <v>13.1</v>
      </c>
      <c r="H1258" s="14">
        <f t="shared" si="1077"/>
        <v>11.2</v>
      </c>
      <c r="I1258" s="14">
        <f t="shared" si="1077"/>
        <v>11.2</v>
      </c>
      <c r="J1258" s="14">
        <f t="shared" si="1077"/>
        <v>0</v>
      </c>
      <c r="K1258" s="14">
        <f t="shared" si="1077"/>
        <v>0</v>
      </c>
      <c r="L1258" s="14">
        <f t="shared" si="1077"/>
        <v>0</v>
      </c>
      <c r="M1258" s="14">
        <f t="shared" si="1034"/>
        <v>13.1</v>
      </c>
      <c r="N1258" s="14">
        <f t="shared" si="1035"/>
        <v>11.2</v>
      </c>
      <c r="O1258" s="14">
        <f t="shared" si="1036"/>
        <v>11.2</v>
      </c>
      <c r="P1258" s="14">
        <f t="shared" ref="P1258" si="1078">P1259</f>
        <v>0</v>
      </c>
      <c r="Q1258" s="2"/>
    </row>
    <row r="1259" spans="1:17" ht="15.75" customHeight="1" x14ac:dyDescent="0.3">
      <c r="A1259" s="8" t="s">
        <v>55</v>
      </c>
      <c r="B1259" s="8" t="s">
        <v>9</v>
      </c>
      <c r="C1259" s="8" t="s">
        <v>24</v>
      </c>
      <c r="D1259" s="8" t="s">
        <v>123</v>
      </c>
      <c r="E1259" s="43" t="s">
        <v>1318</v>
      </c>
      <c r="F1259" s="24" t="s">
        <v>484</v>
      </c>
      <c r="G1259" s="14">
        <v>13.1</v>
      </c>
      <c r="H1259" s="14">
        <v>11.2</v>
      </c>
      <c r="I1259" s="14">
        <v>11.2</v>
      </c>
      <c r="J1259" s="14"/>
      <c r="K1259" s="14"/>
      <c r="L1259" s="14"/>
      <c r="M1259" s="14">
        <f t="shared" si="1034"/>
        <v>13.1</v>
      </c>
      <c r="N1259" s="14">
        <f t="shared" si="1035"/>
        <v>11.2</v>
      </c>
      <c r="O1259" s="14">
        <f t="shared" si="1036"/>
        <v>11.2</v>
      </c>
      <c r="P1259" s="14"/>
      <c r="Q1259" s="2"/>
    </row>
    <row r="1260" spans="1:17" s="9" customFormat="1" ht="15.75" customHeight="1" x14ac:dyDescent="0.3">
      <c r="A1260" s="11" t="s">
        <v>55</v>
      </c>
      <c r="B1260" s="11" t="s">
        <v>9</v>
      </c>
      <c r="C1260" s="11" t="s">
        <v>11</v>
      </c>
      <c r="D1260" s="11"/>
      <c r="E1260" s="11"/>
      <c r="F1260" s="7" t="s">
        <v>15</v>
      </c>
      <c r="G1260" s="16">
        <f t="shared" ref="G1260:L1260" si="1079">G1261+G1270</f>
        <v>10684.3</v>
      </c>
      <c r="H1260" s="16">
        <f t="shared" si="1079"/>
        <v>10684.3</v>
      </c>
      <c r="I1260" s="16">
        <f t="shared" si="1079"/>
        <v>10684.3</v>
      </c>
      <c r="J1260" s="16">
        <f t="shared" si="1079"/>
        <v>0</v>
      </c>
      <c r="K1260" s="16">
        <f t="shared" si="1079"/>
        <v>0</v>
      </c>
      <c r="L1260" s="16">
        <f t="shared" si="1079"/>
        <v>0</v>
      </c>
      <c r="M1260" s="16">
        <f t="shared" si="1034"/>
        <v>10684.3</v>
      </c>
      <c r="N1260" s="16">
        <f t="shared" si="1035"/>
        <v>10684.3</v>
      </c>
      <c r="O1260" s="16">
        <f t="shared" si="1036"/>
        <v>10684.3</v>
      </c>
      <c r="P1260" s="16">
        <f t="shared" ref="P1260" si="1080">P1261+P1270</f>
        <v>0</v>
      </c>
    </row>
    <row r="1261" spans="1:17" ht="47.25" customHeight="1" x14ac:dyDescent="0.3">
      <c r="A1261" s="8" t="s">
        <v>55</v>
      </c>
      <c r="B1261" s="8" t="s">
        <v>9</v>
      </c>
      <c r="C1261" s="8" t="s">
        <v>11</v>
      </c>
      <c r="D1261" s="8" t="s">
        <v>108</v>
      </c>
      <c r="E1261" s="8"/>
      <c r="F1261" s="13" t="s">
        <v>503</v>
      </c>
      <c r="G1261" s="14">
        <f t="shared" ref="G1261:L1261" si="1081">G1262+G1266</f>
        <v>320</v>
      </c>
      <c r="H1261" s="14">
        <f t="shared" si="1081"/>
        <v>320</v>
      </c>
      <c r="I1261" s="14">
        <f t="shared" si="1081"/>
        <v>320</v>
      </c>
      <c r="J1261" s="14">
        <f t="shared" si="1081"/>
        <v>0</v>
      </c>
      <c r="K1261" s="14">
        <f t="shared" si="1081"/>
        <v>0</v>
      </c>
      <c r="L1261" s="14">
        <f t="shared" si="1081"/>
        <v>0</v>
      </c>
      <c r="M1261" s="14">
        <f t="shared" ref="M1261:M1324" si="1082">G1261+J1261</f>
        <v>320</v>
      </c>
      <c r="N1261" s="14">
        <f t="shared" ref="N1261:N1324" si="1083">H1261+K1261</f>
        <v>320</v>
      </c>
      <c r="O1261" s="14">
        <f t="shared" ref="O1261:O1324" si="1084">I1261+L1261</f>
        <v>320</v>
      </c>
      <c r="P1261" s="14">
        <f t="shared" ref="P1261" si="1085">P1262+P1266</f>
        <v>0</v>
      </c>
      <c r="Q1261" s="2"/>
    </row>
    <row r="1262" spans="1:17" ht="47.25" customHeight="1" x14ac:dyDescent="0.3">
      <c r="A1262" s="8" t="s">
        <v>55</v>
      </c>
      <c r="B1262" s="8" t="s">
        <v>9</v>
      </c>
      <c r="C1262" s="8" t="s">
        <v>11</v>
      </c>
      <c r="D1262" s="8" t="s">
        <v>109</v>
      </c>
      <c r="E1262" s="8"/>
      <c r="F1262" s="13" t="s">
        <v>504</v>
      </c>
      <c r="G1262" s="14">
        <f t="shared" ref="G1262:L1264" si="1086">G1263</f>
        <v>95</v>
      </c>
      <c r="H1262" s="14">
        <f t="shared" si="1086"/>
        <v>95</v>
      </c>
      <c r="I1262" s="14">
        <f t="shared" si="1086"/>
        <v>95</v>
      </c>
      <c r="J1262" s="14">
        <f t="shared" si="1086"/>
        <v>0</v>
      </c>
      <c r="K1262" s="14">
        <f t="shared" si="1086"/>
        <v>0</v>
      </c>
      <c r="L1262" s="14">
        <f t="shared" si="1086"/>
        <v>0</v>
      </c>
      <c r="M1262" s="14">
        <f t="shared" si="1082"/>
        <v>95</v>
      </c>
      <c r="N1262" s="14">
        <f t="shared" si="1083"/>
        <v>95</v>
      </c>
      <c r="O1262" s="14">
        <f t="shared" si="1084"/>
        <v>95</v>
      </c>
      <c r="P1262" s="14">
        <f t="shared" ref="P1262:P1264" si="1087">P1263</f>
        <v>0</v>
      </c>
      <c r="Q1262" s="2"/>
    </row>
    <row r="1263" spans="1:17" ht="63" customHeight="1" x14ac:dyDescent="0.3">
      <c r="A1263" s="8" t="s">
        <v>55</v>
      </c>
      <c r="B1263" s="8" t="s">
        <v>9</v>
      </c>
      <c r="C1263" s="8" t="s">
        <v>11</v>
      </c>
      <c r="D1263" s="8" t="s">
        <v>110</v>
      </c>
      <c r="E1263" s="8"/>
      <c r="F1263" s="13" t="s">
        <v>505</v>
      </c>
      <c r="G1263" s="14">
        <f t="shared" si="1086"/>
        <v>95</v>
      </c>
      <c r="H1263" s="14">
        <f t="shared" si="1086"/>
        <v>95</v>
      </c>
      <c r="I1263" s="14">
        <f t="shared" si="1086"/>
        <v>95</v>
      </c>
      <c r="J1263" s="14">
        <f t="shared" si="1086"/>
        <v>0</v>
      </c>
      <c r="K1263" s="14">
        <f t="shared" si="1086"/>
        <v>0</v>
      </c>
      <c r="L1263" s="14">
        <f t="shared" si="1086"/>
        <v>0</v>
      </c>
      <c r="M1263" s="14">
        <f t="shared" si="1082"/>
        <v>95</v>
      </c>
      <c r="N1263" s="14">
        <f t="shared" si="1083"/>
        <v>95</v>
      </c>
      <c r="O1263" s="14">
        <f t="shared" si="1084"/>
        <v>95</v>
      </c>
      <c r="P1263" s="14">
        <f t="shared" si="1087"/>
        <v>0</v>
      </c>
      <c r="Q1263" s="2"/>
    </row>
    <row r="1264" spans="1:17" ht="31.5" customHeight="1" x14ac:dyDescent="0.3">
      <c r="A1264" s="8" t="s">
        <v>55</v>
      </c>
      <c r="B1264" s="8" t="s">
        <v>9</v>
      </c>
      <c r="C1264" s="8" t="s">
        <v>11</v>
      </c>
      <c r="D1264" s="8" t="s">
        <v>110</v>
      </c>
      <c r="E1264" s="43" t="s">
        <v>172</v>
      </c>
      <c r="F1264" s="24" t="s">
        <v>479</v>
      </c>
      <c r="G1264" s="14">
        <f t="shared" si="1086"/>
        <v>95</v>
      </c>
      <c r="H1264" s="14">
        <f t="shared" si="1086"/>
        <v>95</v>
      </c>
      <c r="I1264" s="14">
        <f t="shared" si="1086"/>
        <v>95</v>
      </c>
      <c r="J1264" s="14">
        <f t="shared" si="1086"/>
        <v>0</v>
      </c>
      <c r="K1264" s="14">
        <f t="shared" si="1086"/>
        <v>0</v>
      </c>
      <c r="L1264" s="14">
        <f t="shared" si="1086"/>
        <v>0</v>
      </c>
      <c r="M1264" s="14">
        <f t="shared" si="1082"/>
        <v>95</v>
      </c>
      <c r="N1264" s="14">
        <f t="shared" si="1083"/>
        <v>95</v>
      </c>
      <c r="O1264" s="14">
        <f t="shared" si="1084"/>
        <v>95</v>
      </c>
      <c r="P1264" s="14">
        <f t="shared" si="1087"/>
        <v>0</v>
      </c>
      <c r="Q1264" s="2"/>
    </row>
    <row r="1265" spans="1:17" ht="47.25" customHeight="1" x14ac:dyDescent="0.3">
      <c r="A1265" s="8" t="s">
        <v>55</v>
      </c>
      <c r="B1265" s="8" t="s">
        <v>9</v>
      </c>
      <c r="C1265" s="8" t="s">
        <v>11</v>
      </c>
      <c r="D1265" s="8" t="s">
        <v>110</v>
      </c>
      <c r="E1265" s="43" t="s">
        <v>1124</v>
      </c>
      <c r="F1265" s="24" t="s">
        <v>481</v>
      </c>
      <c r="G1265" s="14">
        <v>95</v>
      </c>
      <c r="H1265" s="14">
        <v>95</v>
      </c>
      <c r="I1265" s="14">
        <v>95</v>
      </c>
      <c r="J1265" s="14"/>
      <c r="K1265" s="14"/>
      <c r="L1265" s="14"/>
      <c r="M1265" s="14">
        <f t="shared" si="1082"/>
        <v>95</v>
      </c>
      <c r="N1265" s="14">
        <f t="shared" si="1083"/>
        <v>95</v>
      </c>
      <c r="O1265" s="14">
        <f t="shared" si="1084"/>
        <v>95</v>
      </c>
      <c r="P1265" s="14"/>
      <c r="Q1265" s="2"/>
    </row>
    <row r="1266" spans="1:17" ht="47.25" customHeight="1" x14ac:dyDescent="0.3">
      <c r="A1266" s="8" t="s">
        <v>55</v>
      </c>
      <c r="B1266" s="8" t="s">
        <v>9</v>
      </c>
      <c r="C1266" s="8" t="s">
        <v>11</v>
      </c>
      <c r="D1266" s="8" t="s">
        <v>111</v>
      </c>
      <c r="E1266" s="8"/>
      <c r="F1266" s="13" t="s">
        <v>506</v>
      </c>
      <c r="G1266" s="14">
        <f t="shared" ref="G1266:L1268" si="1088">G1267</f>
        <v>225</v>
      </c>
      <c r="H1266" s="14">
        <f t="shared" si="1088"/>
        <v>225</v>
      </c>
      <c r="I1266" s="14">
        <f t="shared" si="1088"/>
        <v>225</v>
      </c>
      <c r="J1266" s="14">
        <f t="shared" si="1088"/>
        <v>0</v>
      </c>
      <c r="K1266" s="14">
        <f t="shared" si="1088"/>
        <v>0</v>
      </c>
      <c r="L1266" s="14">
        <f t="shared" si="1088"/>
        <v>0</v>
      </c>
      <c r="M1266" s="14">
        <f t="shared" si="1082"/>
        <v>225</v>
      </c>
      <c r="N1266" s="14">
        <f t="shared" si="1083"/>
        <v>225</v>
      </c>
      <c r="O1266" s="14">
        <f t="shared" si="1084"/>
        <v>225</v>
      </c>
      <c r="P1266" s="14">
        <f t="shared" ref="P1266:P1268" si="1089">P1267</f>
        <v>0</v>
      </c>
      <c r="Q1266" s="2"/>
    </row>
    <row r="1267" spans="1:17" ht="63" customHeight="1" x14ac:dyDescent="0.3">
      <c r="A1267" s="8" t="s">
        <v>55</v>
      </c>
      <c r="B1267" s="8" t="s">
        <v>9</v>
      </c>
      <c r="C1267" s="8" t="s">
        <v>11</v>
      </c>
      <c r="D1267" s="8" t="s">
        <v>112</v>
      </c>
      <c r="E1267" s="8"/>
      <c r="F1267" s="13" t="s">
        <v>507</v>
      </c>
      <c r="G1267" s="14">
        <f t="shared" si="1088"/>
        <v>225</v>
      </c>
      <c r="H1267" s="14">
        <f t="shared" si="1088"/>
        <v>225</v>
      </c>
      <c r="I1267" s="14">
        <f t="shared" si="1088"/>
        <v>225</v>
      </c>
      <c r="J1267" s="14">
        <f t="shared" si="1088"/>
        <v>0</v>
      </c>
      <c r="K1267" s="14">
        <f t="shared" si="1088"/>
        <v>0</v>
      </c>
      <c r="L1267" s="14">
        <f t="shared" si="1088"/>
        <v>0</v>
      </c>
      <c r="M1267" s="14">
        <f t="shared" si="1082"/>
        <v>225</v>
      </c>
      <c r="N1267" s="14">
        <f t="shared" si="1083"/>
        <v>225</v>
      </c>
      <c r="O1267" s="14">
        <f t="shared" si="1084"/>
        <v>225</v>
      </c>
      <c r="P1267" s="14">
        <f t="shared" si="1089"/>
        <v>0</v>
      </c>
      <c r="Q1267" s="2"/>
    </row>
    <row r="1268" spans="1:17" ht="31.5" customHeight="1" x14ac:dyDescent="0.3">
      <c r="A1268" s="8" t="s">
        <v>55</v>
      </c>
      <c r="B1268" s="8" t="s">
        <v>9</v>
      </c>
      <c r="C1268" s="8" t="s">
        <v>11</v>
      </c>
      <c r="D1268" s="8" t="s">
        <v>112</v>
      </c>
      <c r="E1268" s="43" t="s">
        <v>172</v>
      </c>
      <c r="F1268" s="24" t="s">
        <v>479</v>
      </c>
      <c r="G1268" s="14">
        <f t="shared" si="1088"/>
        <v>225</v>
      </c>
      <c r="H1268" s="14">
        <f t="shared" si="1088"/>
        <v>225</v>
      </c>
      <c r="I1268" s="14">
        <f t="shared" si="1088"/>
        <v>225</v>
      </c>
      <c r="J1268" s="14">
        <f t="shared" si="1088"/>
        <v>0</v>
      </c>
      <c r="K1268" s="14">
        <f t="shared" si="1088"/>
        <v>0</v>
      </c>
      <c r="L1268" s="14">
        <f t="shared" si="1088"/>
        <v>0</v>
      </c>
      <c r="M1268" s="14">
        <f t="shared" si="1082"/>
        <v>225</v>
      </c>
      <c r="N1268" s="14">
        <f t="shared" si="1083"/>
        <v>225</v>
      </c>
      <c r="O1268" s="14">
        <f t="shared" si="1084"/>
        <v>225</v>
      </c>
      <c r="P1268" s="14">
        <f t="shared" si="1089"/>
        <v>0</v>
      </c>
      <c r="Q1268" s="2"/>
    </row>
    <row r="1269" spans="1:17" ht="47.25" customHeight="1" x14ac:dyDescent="0.3">
      <c r="A1269" s="8" t="s">
        <v>55</v>
      </c>
      <c r="B1269" s="8" t="s">
        <v>9</v>
      </c>
      <c r="C1269" s="8" t="s">
        <v>11</v>
      </c>
      <c r="D1269" s="8" t="s">
        <v>112</v>
      </c>
      <c r="E1269" s="43" t="s">
        <v>1124</v>
      </c>
      <c r="F1269" s="24" t="s">
        <v>481</v>
      </c>
      <c r="G1269" s="14">
        <v>225</v>
      </c>
      <c r="H1269" s="14">
        <v>225</v>
      </c>
      <c r="I1269" s="14">
        <v>225</v>
      </c>
      <c r="J1269" s="14"/>
      <c r="K1269" s="14"/>
      <c r="L1269" s="14"/>
      <c r="M1269" s="14">
        <f t="shared" si="1082"/>
        <v>225</v>
      </c>
      <c r="N1269" s="14">
        <f t="shared" si="1083"/>
        <v>225</v>
      </c>
      <c r="O1269" s="14">
        <f t="shared" si="1084"/>
        <v>225</v>
      </c>
      <c r="P1269" s="14"/>
      <c r="Q1269" s="2"/>
    </row>
    <row r="1270" spans="1:17" ht="15.75" customHeight="1" x14ac:dyDescent="0.3">
      <c r="A1270" s="8" t="s">
        <v>55</v>
      </c>
      <c r="B1270" s="8" t="s">
        <v>9</v>
      </c>
      <c r="C1270" s="8" t="s">
        <v>11</v>
      </c>
      <c r="D1270" s="8" t="s">
        <v>124</v>
      </c>
      <c r="E1270" s="8"/>
      <c r="F1270" s="13" t="s">
        <v>530</v>
      </c>
      <c r="G1270" s="14">
        <f t="shared" ref="G1270:L1270" si="1090">G1271+G1282</f>
        <v>10364.299999999999</v>
      </c>
      <c r="H1270" s="14">
        <f t="shared" si="1090"/>
        <v>10364.299999999999</v>
      </c>
      <c r="I1270" s="14">
        <f t="shared" si="1090"/>
        <v>10364.299999999999</v>
      </c>
      <c r="J1270" s="14">
        <f t="shared" si="1090"/>
        <v>0</v>
      </c>
      <c r="K1270" s="14">
        <f t="shared" si="1090"/>
        <v>0</v>
      </c>
      <c r="L1270" s="14">
        <f t="shared" si="1090"/>
        <v>0</v>
      </c>
      <c r="M1270" s="14">
        <f t="shared" si="1082"/>
        <v>10364.299999999999</v>
      </c>
      <c r="N1270" s="14">
        <f t="shared" si="1083"/>
        <v>10364.299999999999</v>
      </c>
      <c r="O1270" s="14">
        <f t="shared" si="1084"/>
        <v>10364.299999999999</v>
      </c>
      <c r="P1270" s="14">
        <f t="shared" ref="P1270" si="1091">P1271+P1282</f>
        <v>0</v>
      </c>
      <c r="Q1270" s="2"/>
    </row>
    <row r="1271" spans="1:17" ht="47.25" customHeight="1" x14ac:dyDescent="0.3">
      <c r="A1271" s="8" t="s">
        <v>55</v>
      </c>
      <c r="B1271" s="8" t="s">
        <v>9</v>
      </c>
      <c r="C1271" s="8" t="s">
        <v>11</v>
      </c>
      <c r="D1271" s="8" t="s">
        <v>422</v>
      </c>
      <c r="E1271" s="8"/>
      <c r="F1271" s="13" t="s">
        <v>531</v>
      </c>
      <c r="G1271" s="14">
        <f t="shared" ref="G1271:L1271" si="1092">G1272</f>
        <v>5454.4</v>
      </c>
      <c r="H1271" s="14">
        <f t="shared" si="1092"/>
        <v>5454.4</v>
      </c>
      <c r="I1271" s="14">
        <f t="shared" si="1092"/>
        <v>5454.4</v>
      </c>
      <c r="J1271" s="14">
        <f t="shared" si="1092"/>
        <v>0</v>
      </c>
      <c r="K1271" s="14">
        <f t="shared" si="1092"/>
        <v>0</v>
      </c>
      <c r="L1271" s="14">
        <f t="shared" si="1092"/>
        <v>0</v>
      </c>
      <c r="M1271" s="14">
        <f t="shared" si="1082"/>
        <v>5454.4</v>
      </c>
      <c r="N1271" s="14">
        <f t="shared" si="1083"/>
        <v>5454.4</v>
      </c>
      <c r="O1271" s="14">
        <f t="shared" si="1084"/>
        <v>5454.4</v>
      </c>
      <c r="P1271" s="14">
        <f t="shared" ref="P1271" si="1093">P1272</f>
        <v>0</v>
      </c>
      <c r="Q1271" s="2"/>
    </row>
    <row r="1272" spans="1:17" ht="46.8" x14ac:dyDescent="0.3">
      <c r="A1272" s="8" t="s">
        <v>55</v>
      </c>
      <c r="B1272" s="8" t="s">
        <v>9</v>
      </c>
      <c r="C1272" s="8" t="s">
        <v>11</v>
      </c>
      <c r="D1272" s="8" t="s">
        <v>987</v>
      </c>
      <c r="E1272" s="8"/>
      <c r="F1272" s="18" t="s">
        <v>785</v>
      </c>
      <c r="G1272" s="14">
        <f t="shared" ref="G1272:L1272" si="1094">G1273+G1276+G1279</f>
        <v>5454.4</v>
      </c>
      <c r="H1272" s="14">
        <f t="shared" si="1094"/>
        <v>5454.4</v>
      </c>
      <c r="I1272" s="14">
        <f t="shared" si="1094"/>
        <v>5454.4</v>
      </c>
      <c r="J1272" s="14">
        <f t="shared" si="1094"/>
        <v>0</v>
      </c>
      <c r="K1272" s="14">
        <f t="shared" si="1094"/>
        <v>0</v>
      </c>
      <c r="L1272" s="14">
        <f t="shared" si="1094"/>
        <v>0</v>
      </c>
      <c r="M1272" s="14">
        <f t="shared" si="1082"/>
        <v>5454.4</v>
      </c>
      <c r="N1272" s="14">
        <f t="shared" si="1083"/>
        <v>5454.4</v>
      </c>
      <c r="O1272" s="14">
        <f t="shared" si="1084"/>
        <v>5454.4</v>
      </c>
      <c r="P1272" s="14">
        <f t="shared" ref="P1272" si="1095">P1273+P1276+P1279</f>
        <v>0</v>
      </c>
      <c r="Q1272" s="2"/>
    </row>
    <row r="1273" spans="1:17" ht="31.5" customHeight="1" x14ac:dyDescent="0.3">
      <c r="A1273" s="8" t="s">
        <v>55</v>
      </c>
      <c r="B1273" s="8" t="s">
        <v>9</v>
      </c>
      <c r="C1273" s="8" t="s">
        <v>11</v>
      </c>
      <c r="D1273" s="8" t="s">
        <v>988</v>
      </c>
      <c r="E1273" s="8"/>
      <c r="F1273" s="13" t="s">
        <v>533</v>
      </c>
      <c r="G1273" s="14">
        <f t="shared" ref="G1273:L1274" si="1096">G1274</f>
        <v>4552.8999999999996</v>
      </c>
      <c r="H1273" s="14">
        <f t="shared" si="1096"/>
        <v>4552.8999999999996</v>
      </c>
      <c r="I1273" s="14">
        <f t="shared" si="1096"/>
        <v>4552.8999999999996</v>
      </c>
      <c r="J1273" s="14">
        <f t="shared" si="1096"/>
        <v>0</v>
      </c>
      <c r="K1273" s="14">
        <f t="shared" si="1096"/>
        <v>0</v>
      </c>
      <c r="L1273" s="14">
        <f t="shared" si="1096"/>
        <v>0</v>
      </c>
      <c r="M1273" s="14">
        <f t="shared" si="1082"/>
        <v>4552.8999999999996</v>
      </c>
      <c r="N1273" s="14">
        <f t="shared" si="1083"/>
        <v>4552.8999999999996</v>
      </c>
      <c r="O1273" s="14">
        <f t="shared" si="1084"/>
        <v>4552.8999999999996</v>
      </c>
      <c r="P1273" s="14">
        <f t="shared" ref="P1273:P1274" si="1097">P1274</f>
        <v>0</v>
      </c>
      <c r="Q1273" s="2"/>
    </row>
    <row r="1274" spans="1:17" ht="31.5" customHeight="1" x14ac:dyDescent="0.3">
      <c r="A1274" s="8" t="s">
        <v>55</v>
      </c>
      <c r="B1274" s="8" t="s">
        <v>9</v>
      </c>
      <c r="C1274" s="8" t="s">
        <v>11</v>
      </c>
      <c r="D1274" s="8" t="s">
        <v>988</v>
      </c>
      <c r="E1274" s="43" t="s">
        <v>172</v>
      </c>
      <c r="F1274" s="24" t="s">
        <v>479</v>
      </c>
      <c r="G1274" s="14">
        <f t="shared" si="1096"/>
        <v>4552.8999999999996</v>
      </c>
      <c r="H1274" s="14">
        <f t="shared" si="1096"/>
        <v>4552.8999999999996</v>
      </c>
      <c r="I1274" s="14">
        <f t="shared" si="1096"/>
        <v>4552.8999999999996</v>
      </c>
      <c r="J1274" s="14">
        <f t="shared" si="1096"/>
        <v>0</v>
      </c>
      <c r="K1274" s="14">
        <f t="shared" si="1096"/>
        <v>0</v>
      </c>
      <c r="L1274" s="14">
        <f t="shared" si="1096"/>
        <v>0</v>
      </c>
      <c r="M1274" s="14">
        <f t="shared" si="1082"/>
        <v>4552.8999999999996</v>
      </c>
      <c r="N1274" s="14">
        <f t="shared" si="1083"/>
        <v>4552.8999999999996</v>
      </c>
      <c r="O1274" s="14">
        <f t="shared" si="1084"/>
        <v>4552.8999999999996</v>
      </c>
      <c r="P1274" s="14">
        <f t="shared" si="1097"/>
        <v>0</v>
      </c>
      <c r="Q1274" s="2"/>
    </row>
    <row r="1275" spans="1:17" ht="47.25" customHeight="1" x14ac:dyDescent="0.3">
      <c r="A1275" s="8" t="s">
        <v>55</v>
      </c>
      <c r="B1275" s="8" t="s">
        <v>9</v>
      </c>
      <c r="C1275" s="8" t="s">
        <v>11</v>
      </c>
      <c r="D1275" s="8" t="s">
        <v>988</v>
      </c>
      <c r="E1275" s="43" t="s">
        <v>1124</v>
      </c>
      <c r="F1275" s="24" t="s">
        <v>481</v>
      </c>
      <c r="G1275" s="14">
        <v>4552.8999999999996</v>
      </c>
      <c r="H1275" s="14">
        <v>4552.8999999999996</v>
      </c>
      <c r="I1275" s="14">
        <v>4552.8999999999996</v>
      </c>
      <c r="J1275" s="14"/>
      <c r="K1275" s="14"/>
      <c r="L1275" s="14"/>
      <c r="M1275" s="14">
        <f t="shared" si="1082"/>
        <v>4552.8999999999996</v>
      </c>
      <c r="N1275" s="14">
        <f t="shared" si="1083"/>
        <v>4552.8999999999996</v>
      </c>
      <c r="O1275" s="14">
        <f t="shared" si="1084"/>
        <v>4552.8999999999996</v>
      </c>
      <c r="P1275" s="14"/>
      <c r="Q1275" s="2"/>
    </row>
    <row r="1276" spans="1:17" ht="47.25" customHeight="1" x14ac:dyDescent="0.3">
      <c r="A1276" s="8" t="s">
        <v>55</v>
      </c>
      <c r="B1276" s="8" t="s">
        <v>9</v>
      </c>
      <c r="C1276" s="8" t="s">
        <v>11</v>
      </c>
      <c r="D1276" s="8" t="s">
        <v>989</v>
      </c>
      <c r="E1276" s="8"/>
      <c r="F1276" s="18" t="s">
        <v>1326</v>
      </c>
      <c r="G1276" s="14">
        <f t="shared" ref="G1276:L1277" si="1098">G1277</f>
        <v>521.5</v>
      </c>
      <c r="H1276" s="14">
        <f t="shared" si="1098"/>
        <v>521.5</v>
      </c>
      <c r="I1276" s="14">
        <f t="shared" si="1098"/>
        <v>521.5</v>
      </c>
      <c r="J1276" s="14">
        <f t="shared" si="1098"/>
        <v>0</v>
      </c>
      <c r="K1276" s="14">
        <f t="shared" si="1098"/>
        <v>0</v>
      </c>
      <c r="L1276" s="14">
        <f t="shared" si="1098"/>
        <v>0</v>
      </c>
      <c r="M1276" s="14">
        <f t="shared" si="1082"/>
        <v>521.5</v>
      </c>
      <c r="N1276" s="14">
        <f t="shared" si="1083"/>
        <v>521.5</v>
      </c>
      <c r="O1276" s="14">
        <f t="shared" si="1084"/>
        <v>521.5</v>
      </c>
      <c r="P1276" s="14">
        <f t="shared" ref="P1276:P1277" si="1099">P1277</f>
        <v>0</v>
      </c>
      <c r="Q1276" s="2"/>
    </row>
    <row r="1277" spans="1:17" ht="31.5" customHeight="1" x14ac:dyDescent="0.3">
      <c r="A1277" s="8" t="s">
        <v>55</v>
      </c>
      <c r="B1277" s="8" t="s">
        <v>9</v>
      </c>
      <c r="C1277" s="8" t="s">
        <v>11</v>
      </c>
      <c r="D1277" s="8" t="s">
        <v>989</v>
      </c>
      <c r="E1277" s="43" t="s">
        <v>172</v>
      </c>
      <c r="F1277" s="24" t="s">
        <v>479</v>
      </c>
      <c r="G1277" s="14">
        <f t="shared" si="1098"/>
        <v>521.5</v>
      </c>
      <c r="H1277" s="14">
        <f t="shared" si="1098"/>
        <v>521.5</v>
      </c>
      <c r="I1277" s="14">
        <f t="shared" si="1098"/>
        <v>521.5</v>
      </c>
      <c r="J1277" s="14">
        <f t="shared" si="1098"/>
        <v>0</v>
      </c>
      <c r="K1277" s="14">
        <f t="shared" si="1098"/>
        <v>0</v>
      </c>
      <c r="L1277" s="14">
        <f t="shared" si="1098"/>
        <v>0</v>
      </c>
      <c r="M1277" s="14">
        <f t="shared" si="1082"/>
        <v>521.5</v>
      </c>
      <c r="N1277" s="14">
        <f t="shared" si="1083"/>
        <v>521.5</v>
      </c>
      <c r="O1277" s="14">
        <f t="shared" si="1084"/>
        <v>521.5</v>
      </c>
      <c r="P1277" s="14">
        <f t="shared" si="1099"/>
        <v>0</v>
      </c>
      <c r="Q1277" s="2"/>
    </row>
    <row r="1278" spans="1:17" ht="47.25" customHeight="1" x14ac:dyDescent="0.3">
      <c r="A1278" s="8" t="s">
        <v>55</v>
      </c>
      <c r="B1278" s="8" t="s">
        <v>9</v>
      </c>
      <c r="C1278" s="8" t="s">
        <v>11</v>
      </c>
      <c r="D1278" s="8" t="s">
        <v>989</v>
      </c>
      <c r="E1278" s="43" t="s">
        <v>1124</v>
      </c>
      <c r="F1278" s="24" t="s">
        <v>481</v>
      </c>
      <c r="G1278" s="14">
        <v>521.5</v>
      </c>
      <c r="H1278" s="14">
        <v>521.5</v>
      </c>
      <c r="I1278" s="14">
        <v>521.5</v>
      </c>
      <c r="J1278" s="14"/>
      <c r="K1278" s="14"/>
      <c r="L1278" s="14"/>
      <c r="M1278" s="14">
        <f t="shared" si="1082"/>
        <v>521.5</v>
      </c>
      <c r="N1278" s="14">
        <f t="shared" si="1083"/>
        <v>521.5</v>
      </c>
      <c r="O1278" s="14">
        <f t="shared" si="1084"/>
        <v>521.5</v>
      </c>
      <c r="P1278" s="14"/>
      <c r="Q1278" s="2"/>
    </row>
    <row r="1279" spans="1:17" ht="62.4" x14ac:dyDescent="0.3">
      <c r="A1279" s="8" t="s">
        <v>55</v>
      </c>
      <c r="B1279" s="8" t="s">
        <v>9</v>
      </c>
      <c r="C1279" s="8" t="s">
        <v>11</v>
      </c>
      <c r="D1279" s="8" t="s">
        <v>990</v>
      </c>
      <c r="E1279" s="8"/>
      <c r="F1279" s="13" t="s">
        <v>1148</v>
      </c>
      <c r="G1279" s="14">
        <f t="shared" ref="G1279:L1280" si="1100">G1280</f>
        <v>380</v>
      </c>
      <c r="H1279" s="14">
        <f t="shared" si="1100"/>
        <v>380</v>
      </c>
      <c r="I1279" s="14">
        <f t="shared" si="1100"/>
        <v>380</v>
      </c>
      <c r="J1279" s="14">
        <f t="shared" si="1100"/>
        <v>0</v>
      </c>
      <c r="K1279" s="14">
        <f t="shared" si="1100"/>
        <v>0</v>
      </c>
      <c r="L1279" s="14">
        <f t="shared" si="1100"/>
        <v>0</v>
      </c>
      <c r="M1279" s="14">
        <f t="shared" si="1082"/>
        <v>380</v>
      </c>
      <c r="N1279" s="14">
        <f t="shared" si="1083"/>
        <v>380</v>
      </c>
      <c r="O1279" s="14">
        <f t="shared" si="1084"/>
        <v>380</v>
      </c>
      <c r="P1279" s="14">
        <f t="shared" ref="P1279:P1280" si="1101">P1280</f>
        <v>0</v>
      </c>
      <c r="Q1279" s="2"/>
    </row>
    <row r="1280" spans="1:17" ht="31.5" customHeight="1" x14ac:dyDescent="0.3">
      <c r="A1280" s="8" t="s">
        <v>55</v>
      </c>
      <c r="B1280" s="8" t="s">
        <v>9</v>
      </c>
      <c r="C1280" s="8" t="s">
        <v>11</v>
      </c>
      <c r="D1280" s="8" t="s">
        <v>990</v>
      </c>
      <c r="E1280" s="43" t="s">
        <v>172</v>
      </c>
      <c r="F1280" s="24" t="s">
        <v>479</v>
      </c>
      <c r="G1280" s="14">
        <f t="shared" si="1100"/>
        <v>380</v>
      </c>
      <c r="H1280" s="14">
        <f t="shared" si="1100"/>
        <v>380</v>
      </c>
      <c r="I1280" s="14">
        <f t="shared" si="1100"/>
        <v>380</v>
      </c>
      <c r="J1280" s="14">
        <f t="shared" si="1100"/>
        <v>0</v>
      </c>
      <c r="K1280" s="14">
        <f t="shared" si="1100"/>
        <v>0</v>
      </c>
      <c r="L1280" s="14">
        <f t="shared" si="1100"/>
        <v>0</v>
      </c>
      <c r="M1280" s="14">
        <f t="shared" si="1082"/>
        <v>380</v>
      </c>
      <c r="N1280" s="14">
        <f t="shared" si="1083"/>
        <v>380</v>
      </c>
      <c r="O1280" s="14">
        <f t="shared" si="1084"/>
        <v>380</v>
      </c>
      <c r="P1280" s="14">
        <f t="shared" si="1101"/>
        <v>0</v>
      </c>
      <c r="Q1280" s="2"/>
    </row>
    <row r="1281" spans="1:17" ht="47.25" customHeight="1" x14ac:dyDescent="0.3">
      <c r="A1281" s="8" t="s">
        <v>55</v>
      </c>
      <c r="B1281" s="8" t="s">
        <v>9</v>
      </c>
      <c r="C1281" s="8" t="s">
        <v>11</v>
      </c>
      <c r="D1281" s="8" t="s">
        <v>990</v>
      </c>
      <c r="E1281" s="43" t="s">
        <v>1124</v>
      </c>
      <c r="F1281" s="24" t="s">
        <v>481</v>
      </c>
      <c r="G1281" s="14">
        <v>380</v>
      </c>
      <c r="H1281" s="14">
        <v>380</v>
      </c>
      <c r="I1281" s="14">
        <v>380</v>
      </c>
      <c r="J1281" s="14"/>
      <c r="K1281" s="14"/>
      <c r="L1281" s="14"/>
      <c r="M1281" s="14">
        <f t="shared" si="1082"/>
        <v>380</v>
      </c>
      <c r="N1281" s="14">
        <f t="shared" si="1083"/>
        <v>380</v>
      </c>
      <c r="O1281" s="14">
        <f t="shared" si="1084"/>
        <v>380</v>
      </c>
      <c r="P1281" s="14"/>
      <c r="Q1281" s="2"/>
    </row>
    <row r="1282" spans="1:17" ht="31.2" x14ac:dyDescent="0.3">
      <c r="A1282" s="8" t="s">
        <v>55</v>
      </c>
      <c r="B1282" s="8" t="s">
        <v>9</v>
      </c>
      <c r="C1282" s="8" t="s">
        <v>11</v>
      </c>
      <c r="D1282" s="8" t="s">
        <v>992</v>
      </c>
      <c r="E1282" s="8"/>
      <c r="F1282" s="18" t="s">
        <v>786</v>
      </c>
      <c r="G1282" s="14">
        <f t="shared" ref="G1282:L1282" si="1102">G1283</f>
        <v>4909.8999999999996</v>
      </c>
      <c r="H1282" s="14">
        <f t="shared" si="1102"/>
        <v>4909.8999999999996</v>
      </c>
      <c r="I1282" s="14">
        <f t="shared" si="1102"/>
        <v>4909.8999999999996</v>
      </c>
      <c r="J1282" s="14">
        <f t="shared" si="1102"/>
        <v>0</v>
      </c>
      <c r="K1282" s="14">
        <f t="shared" si="1102"/>
        <v>0</v>
      </c>
      <c r="L1282" s="14">
        <f t="shared" si="1102"/>
        <v>0</v>
      </c>
      <c r="M1282" s="14">
        <f t="shared" si="1082"/>
        <v>4909.8999999999996</v>
      </c>
      <c r="N1282" s="14">
        <f t="shared" si="1083"/>
        <v>4909.8999999999996</v>
      </c>
      <c r="O1282" s="14">
        <f t="shared" si="1084"/>
        <v>4909.8999999999996</v>
      </c>
      <c r="P1282" s="14">
        <f t="shared" ref="P1282" si="1103">P1283</f>
        <v>0</v>
      </c>
      <c r="Q1282" s="2"/>
    </row>
    <row r="1283" spans="1:17" ht="78.75" customHeight="1" x14ac:dyDescent="0.3">
      <c r="A1283" s="8" t="s">
        <v>55</v>
      </c>
      <c r="B1283" s="8" t="s">
        <v>9</v>
      </c>
      <c r="C1283" s="8" t="s">
        <v>11</v>
      </c>
      <c r="D1283" s="8" t="s">
        <v>993</v>
      </c>
      <c r="E1283" s="8"/>
      <c r="F1283" s="13" t="s">
        <v>534</v>
      </c>
      <c r="G1283" s="14">
        <f t="shared" ref="G1283:L1283" si="1104">G1284+G1289</f>
        <v>4909.8999999999996</v>
      </c>
      <c r="H1283" s="14">
        <f t="shared" si="1104"/>
        <v>4909.8999999999996</v>
      </c>
      <c r="I1283" s="14">
        <f t="shared" si="1104"/>
        <v>4909.8999999999996</v>
      </c>
      <c r="J1283" s="14">
        <f t="shared" si="1104"/>
        <v>0</v>
      </c>
      <c r="K1283" s="14">
        <f t="shared" si="1104"/>
        <v>0</v>
      </c>
      <c r="L1283" s="14">
        <f t="shared" si="1104"/>
        <v>0</v>
      </c>
      <c r="M1283" s="14">
        <f t="shared" si="1082"/>
        <v>4909.8999999999996</v>
      </c>
      <c r="N1283" s="14">
        <f t="shared" si="1083"/>
        <v>4909.8999999999996</v>
      </c>
      <c r="O1283" s="14">
        <f t="shared" si="1084"/>
        <v>4909.8999999999996</v>
      </c>
      <c r="P1283" s="14">
        <f t="shared" ref="P1283" si="1105">P1284+P1289</f>
        <v>0</v>
      </c>
      <c r="Q1283" s="2"/>
    </row>
    <row r="1284" spans="1:17" ht="31.5" customHeight="1" x14ac:dyDescent="0.3">
      <c r="A1284" s="8" t="s">
        <v>55</v>
      </c>
      <c r="B1284" s="8" t="s">
        <v>9</v>
      </c>
      <c r="C1284" s="8" t="s">
        <v>11</v>
      </c>
      <c r="D1284" s="8" t="s">
        <v>994</v>
      </c>
      <c r="E1284" s="8"/>
      <c r="F1284" s="13" t="s">
        <v>535</v>
      </c>
      <c r="G1284" s="14">
        <f t="shared" ref="G1284:L1284" si="1106">G1285+G1287</f>
        <v>4688.3999999999996</v>
      </c>
      <c r="H1284" s="14">
        <f t="shared" si="1106"/>
        <v>4688.3999999999996</v>
      </c>
      <c r="I1284" s="14">
        <f t="shared" si="1106"/>
        <v>4688.3999999999996</v>
      </c>
      <c r="J1284" s="14">
        <f t="shared" si="1106"/>
        <v>0</v>
      </c>
      <c r="K1284" s="14">
        <f t="shared" si="1106"/>
        <v>0</v>
      </c>
      <c r="L1284" s="14">
        <f t="shared" si="1106"/>
        <v>0</v>
      </c>
      <c r="M1284" s="14">
        <f t="shared" si="1082"/>
        <v>4688.3999999999996</v>
      </c>
      <c r="N1284" s="14">
        <f t="shared" si="1083"/>
        <v>4688.3999999999996</v>
      </c>
      <c r="O1284" s="14">
        <f t="shared" si="1084"/>
        <v>4688.3999999999996</v>
      </c>
      <c r="P1284" s="14">
        <f t="shared" ref="P1284" si="1107">P1285+P1287</f>
        <v>0</v>
      </c>
      <c r="Q1284" s="2"/>
    </row>
    <row r="1285" spans="1:17" ht="31.5" customHeight="1" x14ac:dyDescent="0.3">
      <c r="A1285" s="8" t="s">
        <v>55</v>
      </c>
      <c r="B1285" s="8" t="s">
        <v>9</v>
      </c>
      <c r="C1285" s="8" t="s">
        <v>11</v>
      </c>
      <c r="D1285" s="8" t="s">
        <v>994</v>
      </c>
      <c r="E1285" s="43" t="s">
        <v>150</v>
      </c>
      <c r="F1285" s="24" t="s">
        <v>469</v>
      </c>
      <c r="G1285" s="14">
        <f t="shared" ref="G1285:L1285" si="1108">G1286</f>
        <v>4618.2</v>
      </c>
      <c r="H1285" s="14">
        <f t="shared" si="1108"/>
        <v>4618.2</v>
      </c>
      <c r="I1285" s="14">
        <f t="shared" si="1108"/>
        <v>4618.2</v>
      </c>
      <c r="J1285" s="14">
        <f t="shared" si="1108"/>
        <v>0</v>
      </c>
      <c r="K1285" s="14">
        <f t="shared" si="1108"/>
        <v>0</v>
      </c>
      <c r="L1285" s="14">
        <f t="shared" si="1108"/>
        <v>0</v>
      </c>
      <c r="M1285" s="14">
        <f t="shared" si="1082"/>
        <v>4618.2</v>
      </c>
      <c r="N1285" s="14">
        <f t="shared" si="1083"/>
        <v>4618.2</v>
      </c>
      <c r="O1285" s="14">
        <f t="shared" si="1084"/>
        <v>4618.2</v>
      </c>
      <c r="P1285" s="14">
        <f t="shared" ref="P1285" si="1109">P1286</f>
        <v>0</v>
      </c>
      <c r="Q1285" s="2"/>
    </row>
    <row r="1286" spans="1:17" ht="31.5" customHeight="1" x14ac:dyDescent="0.3">
      <c r="A1286" s="8" t="s">
        <v>55</v>
      </c>
      <c r="B1286" s="8" t="s">
        <v>9</v>
      </c>
      <c r="C1286" s="8" t="s">
        <v>11</v>
      </c>
      <c r="D1286" s="8" t="s">
        <v>994</v>
      </c>
      <c r="E1286" s="8" t="s">
        <v>1074</v>
      </c>
      <c r="F1286" s="24" t="s">
        <v>470</v>
      </c>
      <c r="G1286" s="14">
        <v>4618.2</v>
      </c>
      <c r="H1286" s="14">
        <v>4618.2</v>
      </c>
      <c r="I1286" s="14">
        <v>4618.2</v>
      </c>
      <c r="J1286" s="14"/>
      <c r="K1286" s="14"/>
      <c r="L1286" s="14"/>
      <c r="M1286" s="14">
        <f t="shared" si="1082"/>
        <v>4618.2</v>
      </c>
      <c r="N1286" s="14">
        <f t="shared" si="1083"/>
        <v>4618.2</v>
      </c>
      <c r="O1286" s="14">
        <f t="shared" si="1084"/>
        <v>4618.2</v>
      </c>
      <c r="P1286" s="14"/>
      <c r="Q1286" s="2"/>
    </row>
    <row r="1287" spans="1:17" ht="15.75" customHeight="1" x14ac:dyDescent="0.3">
      <c r="A1287" s="8" t="s">
        <v>55</v>
      </c>
      <c r="B1287" s="8" t="s">
        <v>9</v>
      </c>
      <c r="C1287" s="8" t="s">
        <v>11</v>
      </c>
      <c r="D1287" s="8" t="s">
        <v>994</v>
      </c>
      <c r="E1287" s="43" t="s">
        <v>236</v>
      </c>
      <c r="F1287" s="24" t="s">
        <v>482</v>
      </c>
      <c r="G1287" s="14">
        <f t="shared" ref="G1287:L1287" si="1110">G1288</f>
        <v>70.2</v>
      </c>
      <c r="H1287" s="14">
        <f t="shared" si="1110"/>
        <v>70.2</v>
      </c>
      <c r="I1287" s="14">
        <f t="shared" si="1110"/>
        <v>70.2</v>
      </c>
      <c r="J1287" s="14">
        <f t="shared" si="1110"/>
        <v>0</v>
      </c>
      <c r="K1287" s="14">
        <f t="shared" si="1110"/>
        <v>0</v>
      </c>
      <c r="L1287" s="14">
        <f t="shared" si="1110"/>
        <v>0</v>
      </c>
      <c r="M1287" s="14">
        <f t="shared" si="1082"/>
        <v>70.2</v>
      </c>
      <c r="N1287" s="14">
        <f t="shared" si="1083"/>
        <v>70.2</v>
      </c>
      <c r="O1287" s="14">
        <f t="shared" si="1084"/>
        <v>70.2</v>
      </c>
      <c r="P1287" s="14">
        <f t="shared" ref="P1287" si="1111">P1288</f>
        <v>0</v>
      </c>
      <c r="Q1287" s="2"/>
    </row>
    <row r="1288" spans="1:17" ht="15.75" customHeight="1" x14ac:dyDescent="0.3">
      <c r="A1288" s="8" t="s">
        <v>55</v>
      </c>
      <c r="B1288" s="8" t="s">
        <v>9</v>
      </c>
      <c r="C1288" s="8" t="s">
        <v>11</v>
      </c>
      <c r="D1288" s="8" t="s">
        <v>994</v>
      </c>
      <c r="E1288" s="43" t="s">
        <v>1318</v>
      </c>
      <c r="F1288" s="24" t="s">
        <v>484</v>
      </c>
      <c r="G1288" s="14">
        <v>70.2</v>
      </c>
      <c r="H1288" s="14">
        <v>70.2</v>
      </c>
      <c r="I1288" s="14">
        <v>70.2</v>
      </c>
      <c r="J1288" s="14"/>
      <c r="K1288" s="14"/>
      <c r="L1288" s="14"/>
      <c r="M1288" s="14">
        <f t="shared" si="1082"/>
        <v>70.2</v>
      </c>
      <c r="N1288" s="14">
        <f t="shared" si="1083"/>
        <v>70.2</v>
      </c>
      <c r="O1288" s="14">
        <f t="shared" si="1084"/>
        <v>70.2</v>
      </c>
      <c r="P1288" s="14"/>
      <c r="Q1288" s="2"/>
    </row>
    <row r="1289" spans="1:17" ht="78.75" customHeight="1" x14ac:dyDescent="0.3">
      <c r="A1289" s="8" t="s">
        <v>55</v>
      </c>
      <c r="B1289" s="8" t="s">
        <v>9</v>
      </c>
      <c r="C1289" s="8" t="s">
        <v>11</v>
      </c>
      <c r="D1289" s="8" t="s">
        <v>995</v>
      </c>
      <c r="E1289" s="8"/>
      <c r="F1289" s="13" t="s">
        <v>536</v>
      </c>
      <c r="G1289" s="14">
        <f t="shared" ref="G1289:L1290" si="1112">G1290</f>
        <v>221.5</v>
      </c>
      <c r="H1289" s="14">
        <f t="shared" si="1112"/>
        <v>221.5</v>
      </c>
      <c r="I1289" s="14">
        <f t="shared" si="1112"/>
        <v>221.5</v>
      </c>
      <c r="J1289" s="14">
        <f t="shared" si="1112"/>
        <v>0</v>
      </c>
      <c r="K1289" s="14">
        <f t="shared" si="1112"/>
        <v>0</v>
      </c>
      <c r="L1289" s="14">
        <f t="shared" si="1112"/>
        <v>0</v>
      </c>
      <c r="M1289" s="14">
        <f t="shared" si="1082"/>
        <v>221.5</v>
      </c>
      <c r="N1289" s="14">
        <f t="shared" si="1083"/>
        <v>221.5</v>
      </c>
      <c r="O1289" s="14">
        <f t="shared" si="1084"/>
        <v>221.5</v>
      </c>
      <c r="P1289" s="14">
        <f t="shared" ref="P1289:P1290" si="1113">P1290</f>
        <v>0</v>
      </c>
      <c r="Q1289" s="2"/>
    </row>
    <row r="1290" spans="1:17" ht="31.5" customHeight="1" x14ac:dyDescent="0.3">
      <c r="A1290" s="8" t="s">
        <v>55</v>
      </c>
      <c r="B1290" s="8" t="s">
        <v>9</v>
      </c>
      <c r="C1290" s="8" t="s">
        <v>11</v>
      </c>
      <c r="D1290" s="8" t="s">
        <v>995</v>
      </c>
      <c r="E1290" s="43" t="s">
        <v>150</v>
      </c>
      <c r="F1290" s="24" t="s">
        <v>469</v>
      </c>
      <c r="G1290" s="14">
        <f t="shared" si="1112"/>
        <v>221.5</v>
      </c>
      <c r="H1290" s="14">
        <f t="shared" si="1112"/>
        <v>221.5</v>
      </c>
      <c r="I1290" s="14">
        <f t="shared" si="1112"/>
        <v>221.5</v>
      </c>
      <c r="J1290" s="14">
        <f t="shared" si="1112"/>
        <v>0</v>
      </c>
      <c r="K1290" s="14">
        <f t="shared" si="1112"/>
        <v>0</v>
      </c>
      <c r="L1290" s="14">
        <f t="shared" si="1112"/>
        <v>0</v>
      </c>
      <c r="M1290" s="14">
        <f t="shared" si="1082"/>
        <v>221.5</v>
      </c>
      <c r="N1290" s="14">
        <f t="shared" si="1083"/>
        <v>221.5</v>
      </c>
      <c r="O1290" s="14">
        <f t="shared" si="1084"/>
        <v>221.5</v>
      </c>
      <c r="P1290" s="14">
        <f t="shared" si="1113"/>
        <v>0</v>
      </c>
      <c r="Q1290" s="2"/>
    </row>
    <row r="1291" spans="1:17" ht="31.5" customHeight="1" x14ac:dyDescent="0.3">
      <c r="A1291" s="8" t="s">
        <v>55</v>
      </c>
      <c r="B1291" s="8" t="s">
        <v>9</v>
      </c>
      <c r="C1291" s="8" t="s">
        <v>11</v>
      </c>
      <c r="D1291" s="8" t="s">
        <v>995</v>
      </c>
      <c r="E1291" s="8" t="s">
        <v>1074</v>
      </c>
      <c r="F1291" s="24" t="s">
        <v>470</v>
      </c>
      <c r="G1291" s="14">
        <v>221.5</v>
      </c>
      <c r="H1291" s="14">
        <v>221.5</v>
      </c>
      <c r="I1291" s="14">
        <v>221.5</v>
      </c>
      <c r="J1291" s="14"/>
      <c r="K1291" s="14"/>
      <c r="L1291" s="14"/>
      <c r="M1291" s="14">
        <f t="shared" si="1082"/>
        <v>221.5</v>
      </c>
      <c r="N1291" s="14">
        <f t="shared" si="1083"/>
        <v>221.5</v>
      </c>
      <c r="O1291" s="14">
        <f t="shared" si="1084"/>
        <v>221.5</v>
      </c>
      <c r="P1291" s="14"/>
      <c r="Q1291" s="2"/>
    </row>
    <row r="1292" spans="1:17" ht="31.5" customHeight="1" x14ac:dyDescent="0.3">
      <c r="A1292" s="10" t="s">
        <v>55</v>
      </c>
      <c r="B1292" s="10" t="s">
        <v>30</v>
      </c>
      <c r="C1292" s="10"/>
      <c r="D1292" s="10"/>
      <c r="E1292" s="10"/>
      <c r="F1292" s="5" t="s">
        <v>56</v>
      </c>
      <c r="G1292" s="15">
        <f>G1300+G1293</f>
        <v>758.5</v>
      </c>
      <c r="H1292" s="15">
        <f t="shared" ref="H1292:P1292" si="1114">H1300+H1293</f>
        <v>512.5</v>
      </c>
      <c r="I1292" s="15">
        <f t="shared" si="1114"/>
        <v>645.40000000000009</v>
      </c>
      <c r="J1292" s="15">
        <f t="shared" ref="J1292:L1292" si="1115">J1300+J1293</f>
        <v>0</v>
      </c>
      <c r="K1292" s="15">
        <f t="shared" si="1115"/>
        <v>0</v>
      </c>
      <c r="L1292" s="15">
        <f t="shared" si="1115"/>
        <v>0</v>
      </c>
      <c r="M1292" s="15">
        <f t="shared" si="1082"/>
        <v>758.5</v>
      </c>
      <c r="N1292" s="15">
        <f t="shared" si="1083"/>
        <v>512.5</v>
      </c>
      <c r="O1292" s="15">
        <f t="shared" si="1084"/>
        <v>645.40000000000009</v>
      </c>
      <c r="P1292" s="15">
        <f t="shared" si="1114"/>
        <v>0</v>
      </c>
      <c r="Q1292" s="2"/>
    </row>
    <row r="1293" spans="1:17" s="9" customFormat="1" ht="46.8" x14ac:dyDescent="0.3">
      <c r="A1293" s="11" t="s">
        <v>55</v>
      </c>
      <c r="B1293" s="11" t="s">
        <v>30</v>
      </c>
      <c r="C1293" s="11" t="s">
        <v>37</v>
      </c>
      <c r="D1293" s="11"/>
      <c r="E1293" s="11"/>
      <c r="F1293" s="7" t="s">
        <v>61</v>
      </c>
      <c r="G1293" s="16">
        <f t="shared" ref="G1293:G1298" si="1116">G1294</f>
        <v>47.5</v>
      </c>
      <c r="H1293" s="16">
        <f t="shared" ref="H1293:P1298" si="1117">H1294</f>
        <v>20.7</v>
      </c>
      <c r="I1293" s="16">
        <f t="shared" si="1117"/>
        <v>20.7</v>
      </c>
      <c r="J1293" s="16">
        <f t="shared" si="1117"/>
        <v>0</v>
      </c>
      <c r="K1293" s="16">
        <f t="shared" si="1117"/>
        <v>0</v>
      </c>
      <c r="L1293" s="16">
        <f t="shared" si="1117"/>
        <v>0</v>
      </c>
      <c r="M1293" s="16">
        <f t="shared" si="1082"/>
        <v>47.5</v>
      </c>
      <c r="N1293" s="16">
        <f t="shared" si="1083"/>
        <v>20.7</v>
      </c>
      <c r="O1293" s="16">
        <f t="shared" si="1084"/>
        <v>20.7</v>
      </c>
      <c r="P1293" s="16">
        <f t="shared" si="1117"/>
        <v>0</v>
      </c>
    </row>
    <row r="1294" spans="1:17" ht="46.8" x14ac:dyDescent="0.3">
      <c r="A1294" s="8" t="s">
        <v>55</v>
      </c>
      <c r="B1294" s="8" t="s">
        <v>30</v>
      </c>
      <c r="C1294" s="8" t="s">
        <v>37</v>
      </c>
      <c r="D1294" s="8" t="s">
        <v>151</v>
      </c>
      <c r="E1294" s="8"/>
      <c r="F1294" s="18" t="s">
        <v>583</v>
      </c>
      <c r="G1294" s="14">
        <f t="shared" si="1116"/>
        <v>47.5</v>
      </c>
      <c r="H1294" s="14">
        <f t="shared" si="1117"/>
        <v>20.7</v>
      </c>
      <c r="I1294" s="14">
        <f t="shared" si="1117"/>
        <v>20.7</v>
      </c>
      <c r="J1294" s="14">
        <f t="shared" si="1117"/>
        <v>0</v>
      </c>
      <c r="K1294" s="14">
        <f t="shared" si="1117"/>
        <v>0</v>
      </c>
      <c r="L1294" s="14">
        <f t="shared" si="1117"/>
        <v>0</v>
      </c>
      <c r="M1294" s="14">
        <f t="shared" si="1082"/>
        <v>47.5</v>
      </c>
      <c r="N1294" s="14">
        <f t="shared" si="1083"/>
        <v>20.7</v>
      </c>
      <c r="O1294" s="14">
        <f t="shared" si="1084"/>
        <v>20.7</v>
      </c>
      <c r="P1294" s="14">
        <f t="shared" si="1117"/>
        <v>0</v>
      </c>
      <c r="Q1294" s="2"/>
    </row>
    <row r="1295" spans="1:17" ht="62.4" x14ac:dyDescent="0.3">
      <c r="A1295" s="8" t="s">
        <v>55</v>
      </c>
      <c r="B1295" s="8" t="s">
        <v>30</v>
      </c>
      <c r="C1295" s="8" t="s">
        <v>37</v>
      </c>
      <c r="D1295" s="8" t="s">
        <v>152</v>
      </c>
      <c r="E1295" s="8"/>
      <c r="F1295" s="18" t="s">
        <v>584</v>
      </c>
      <c r="G1295" s="14">
        <f t="shared" si="1116"/>
        <v>47.5</v>
      </c>
      <c r="H1295" s="14">
        <f t="shared" si="1117"/>
        <v>20.7</v>
      </c>
      <c r="I1295" s="14">
        <f t="shared" si="1117"/>
        <v>20.7</v>
      </c>
      <c r="J1295" s="14">
        <f t="shared" si="1117"/>
        <v>0</v>
      </c>
      <c r="K1295" s="14">
        <f t="shared" si="1117"/>
        <v>0</v>
      </c>
      <c r="L1295" s="14">
        <f t="shared" si="1117"/>
        <v>0</v>
      </c>
      <c r="M1295" s="14">
        <f t="shared" si="1082"/>
        <v>47.5</v>
      </c>
      <c r="N1295" s="14">
        <f t="shared" si="1083"/>
        <v>20.7</v>
      </c>
      <c r="O1295" s="14">
        <f t="shared" si="1084"/>
        <v>20.7</v>
      </c>
      <c r="P1295" s="14">
        <f t="shared" si="1117"/>
        <v>0</v>
      </c>
      <c r="Q1295" s="2"/>
    </row>
    <row r="1296" spans="1:17" ht="46.8" x14ac:dyDescent="0.3">
      <c r="A1296" s="8" t="s">
        <v>55</v>
      </c>
      <c r="B1296" s="8" t="s">
        <v>30</v>
      </c>
      <c r="C1296" s="8" t="s">
        <v>37</v>
      </c>
      <c r="D1296" s="8" t="s">
        <v>716</v>
      </c>
      <c r="E1296" s="8"/>
      <c r="F1296" s="34" t="s">
        <v>1196</v>
      </c>
      <c r="G1296" s="14">
        <f t="shared" si="1116"/>
        <v>47.5</v>
      </c>
      <c r="H1296" s="14">
        <f t="shared" si="1117"/>
        <v>20.7</v>
      </c>
      <c r="I1296" s="14">
        <f t="shared" si="1117"/>
        <v>20.7</v>
      </c>
      <c r="J1296" s="14">
        <f t="shared" si="1117"/>
        <v>0</v>
      </c>
      <c r="K1296" s="14">
        <f t="shared" si="1117"/>
        <v>0</v>
      </c>
      <c r="L1296" s="14">
        <f t="shared" si="1117"/>
        <v>0</v>
      </c>
      <c r="M1296" s="14">
        <f t="shared" si="1082"/>
        <v>47.5</v>
      </c>
      <c r="N1296" s="14">
        <f t="shared" si="1083"/>
        <v>20.7</v>
      </c>
      <c r="O1296" s="14">
        <f t="shared" si="1084"/>
        <v>20.7</v>
      </c>
      <c r="P1296" s="14">
        <f t="shared" si="1117"/>
        <v>0</v>
      </c>
      <c r="Q1296" s="2"/>
    </row>
    <row r="1297" spans="1:17" ht="31.2" x14ac:dyDescent="0.3">
      <c r="A1297" s="8" t="s">
        <v>55</v>
      </c>
      <c r="B1297" s="8" t="s">
        <v>30</v>
      </c>
      <c r="C1297" s="8" t="s">
        <v>37</v>
      </c>
      <c r="D1297" s="8" t="s">
        <v>759</v>
      </c>
      <c r="E1297" s="8"/>
      <c r="F1297" s="24" t="s">
        <v>834</v>
      </c>
      <c r="G1297" s="14">
        <f t="shared" si="1116"/>
        <v>47.5</v>
      </c>
      <c r="H1297" s="14">
        <f t="shared" si="1117"/>
        <v>20.7</v>
      </c>
      <c r="I1297" s="14">
        <f t="shared" si="1117"/>
        <v>20.7</v>
      </c>
      <c r="J1297" s="14">
        <f t="shared" si="1117"/>
        <v>0</v>
      </c>
      <c r="K1297" s="14">
        <f t="shared" si="1117"/>
        <v>0</v>
      </c>
      <c r="L1297" s="14">
        <f t="shared" si="1117"/>
        <v>0</v>
      </c>
      <c r="M1297" s="14">
        <f t="shared" si="1082"/>
        <v>47.5</v>
      </c>
      <c r="N1297" s="14">
        <f t="shared" si="1083"/>
        <v>20.7</v>
      </c>
      <c r="O1297" s="14">
        <f t="shared" si="1084"/>
        <v>20.7</v>
      </c>
      <c r="P1297" s="14">
        <f t="shared" si="1117"/>
        <v>0</v>
      </c>
      <c r="Q1297" s="2"/>
    </row>
    <row r="1298" spans="1:17" ht="31.2" x14ac:dyDescent="0.3">
      <c r="A1298" s="8" t="s">
        <v>55</v>
      </c>
      <c r="B1298" s="8" t="s">
        <v>30</v>
      </c>
      <c r="C1298" s="8" t="s">
        <v>37</v>
      </c>
      <c r="D1298" s="8" t="s">
        <v>759</v>
      </c>
      <c r="E1298" s="43" t="s">
        <v>150</v>
      </c>
      <c r="F1298" s="24" t="s">
        <v>469</v>
      </c>
      <c r="G1298" s="14">
        <f t="shared" si="1116"/>
        <v>47.5</v>
      </c>
      <c r="H1298" s="14">
        <f t="shared" si="1117"/>
        <v>20.7</v>
      </c>
      <c r="I1298" s="14">
        <f t="shared" si="1117"/>
        <v>20.7</v>
      </c>
      <c r="J1298" s="14">
        <f t="shared" si="1117"/>
        <v>0</v>
      </c>
      <c r="K1298" s="14">
        <f t="shared" si="1117"/>
        <v>0</v>
      </c>
      <c r="L1298" s="14">
        <f t="shared" si="1117"/>
        <v>0</v>
      </c>
      <c r="M1298" s="14">
        <f t="shared" si="1082"/>
        <v>47.5</v>
      </c>
      <c r="N1298" s="14">
        <f t="shared" si="1083"/>
        <v>20.7</v>
      </c>
      <c r="O1298" s="14">
        <f t="shared" si="1084"/>
        <v>20.7</v>
      </c>
      <c r="P1298" s="14">
        <f t="shared" si="1117"/>
        <v>0</v>
      </c>
      <c r="Q1298" s="2"/>
    </row>
    <row r="1299" spans="1:17" ht="31.2" x14ac:dyDescent="0.3">
      <c r="A1299" s="8" t="s">
        <v>55</v>
      </c>
      <c r="B1299" s="8" t="s">
        <v>30</v>
      </c>
      <c r="C1299" s="8" t="s">
        <v>37</v>
      </c>
      <c r="D1299" s="8" t="s">
        <v>759</v>
      </c>
      <c r="E1299" s="8" t="s">
        <v>1074</v>
      </c>
      <c r="F1299" s="24" t="s">
        <v>470</v>
      </c>
      <c r="G1299" s="14">
        <v>47.5</v>
      </c>
      <c r="H1299" s="14">
        <v>20.7</v>
      </c>
      <c r="I1299" s="14">
        <v>20.7</v>
      </c>
      <c r="J1299" s="14"/>
      <c r="K1299" s="14"/>
      <c r="L1299" s="14"/>
      <c r="M1299" s="14">
        <f t="shared" si="1082"/>
        <v>47.5</v>
      </c>
      <c r="N1299" s="14">
        <f t="shared" si="1083"/>
        <v>20.7</v>
      </c>
      <c r="O1299" s="14">
        <f t="shared" si="1084"/>
        <v>20.7</v>
      </c>
      <c r="P1299" s="14"/>
      <c r="Q1299" s="2"/>
    </row>
    <row r="1300" spans="1:17" ht="31.5" customHeight="1" x14ac:dyDescent="0.3">
      <c r="A1300" s="11" t="s">
        <v>55</v>
      </c>
      <c r="B1300" s="11" t="s">
        <v>30</v>
      </c>
      <c r="C1300" s="11" t="s">
        <v>50</v>
      </c>
      <c r="D1300" s="11"/>
      <c r="E1300" s="11"/>
      <c r="F1300" s="7" t="s">
        <v>62</v>
      </c>
      <c r="G1300" s="16">
        <f t="shared" ref="G1300:L1300" si="1118">G1301+G1307</f>
        <v>711</v>
      </c>
      <c r="H1300" s="16">
        <f t="shared" si="1118"/>
        <v>491.8</v>
      </c>
      <c r="I1300" s="16">
        <f t="shared" si="1118"/>
        <v>624.70000000000005</v>
      </c>
      <c r="J1300" s="16">
        <f t="shared" si="1118"/>
        <v>0</v>
      </c>
      <c r="K1300" s="16">
        <f t="shared" si="1118"/>
        <v>0</v>
      </c>
      <c r="L1300" s="16">
        <f t="shared" si="1118"/>
        <v>0</v>
      </c>
      <c r="M1300" s="16">
        <f t="shared" si="1082"/>
        <v>711</v>
      </c>
      <c r="N1300" s="16">
        <f t="shared" si="1083"/>
        <v>491.8</v>
      </c>
      <c r="O1300" s="16">
        <f t="shared" si="1084"/>
        <v>624.70000000000005</v>
      </c>
      <c r="P1300" s="16">
        <f t="shared" ref="P1300" si="1119">P1301+P1307</f>
        <v>0</v>
      </c>
      <c r="Q1300" s="2"/>
    </row>
    <row r="1301" spans="1:17" ht="31.5" customHeight="1" x14ac:dyDescent="0.3">
      <c r="A1301" s="8" t="s">
        <v>55</v>
      </c>
      <c r="B1301" s="8" t="s">
        <v>30</v>
      </c>
      <c r="C1301" s="8" t="s">
        <v>50</v>
      </c>
      <c r="D1301" s="8" t="s">
        <v>153</v>
      </c>
      <c r="E1301" s="8"/>
      <c r="F1301" s="13" t="s">
        <v>577</v>
      </c>
      <c r="G1301" s="14">
        <f t="shared" ref="G1301:L1305" si="1120">G1302</f>
        <v>200</v>
      </c>
      <c r="H1301" s="14">
        <f t="shared" si="1120"/>
        <v>200</v>
      </c>
      <c r="I1301" s="14">
        <f t="shared" si="1120"/>
        <v>200</v>
      </c>
      <c r="J1301" s="14">
        <f t="shared" si="1120"/>
        <v>0</v>
      </c>
      <c r="K1301" s="14">
        <f t="shared" si="1120"/>
        <v>0</v>
      </c>
      <c r="L1301" s="14">
        <f t="shared" si="1120"/>
        <v>0</v>
      </c>
      <c r="M1301" s="14">
        <f t="shared" si="1082"/>
        <v>200</v>
      </c>
      <c r="N1301" s="14">
        <f t="shared" si="1083"/>
        <v>200</v>
      </c>
      <c r="O1301" s="14">
        <f t="shared" si="1084"/>
        <v>200</v>
      </c>
      <c r="P1301" s="14">
        <f t="shared" ref="P1301:P1305" si="1121">P1302</f>
        <v>0</v>
      </c>
      <c r="Q1301" s="2"/>
    </row>
    <row r="1302" spans="1:17" ht="47.25" customHeight="1" x14ac:dyDescent="0.3">
      <c r="A1302" s="8" t="s">
        <v>55</v>
      </c>
      <c r="B1302" s="8" t="s">
        <v>30</v>
      </c>
      <c r="C1302" s="8" t="s">
        <v>50</v>
      </c>
      <c r="D1302" s="8" t="s">
        <v>203</v>
      </c>
      <c r="E1302" s="8"/>
      <c r="F1302" s="13" t="s">
        <v>578</v>
      </c>
      <c r="G1302" s="14">
        <f t="shared" si="1120"/>
        <v>200</v>
      </c>
      <c r="H1302" s="14">
        <f t="shared" si="1120"/>
        <v>200</v>
      </c>
      <c r="I1302" s="14">
        <f t="shared" si="1120"/>
        <v>200</v>
      </c>
      <c r="J1302" s="14">
        <f t="shared" si="1120"/>
        <v>0</v>
      </c>
      <c r="K1302" s="14">
        <f t="shared" si="1120"/>
        <v>0</v>
      </c>
      <c r="L1302" s="14">
        <f t="shared" si="1120"/>
        <v>0</v>
      </c>
      <c r="M1302" s="14">
        <f t="shared" si="1082"/>
        <v>200</v>
      </c>
      <c r="N1302" s="14">
        <f t="shared" si="1083"/>
        <v>200</v>
      </c>
      <c r="O1302" s="14">
        <f t="shared" si="1084"/>
        <v>200</v>
      </c>
      <c r="P1302" s="14">
        <f t="shared" si="1121"/>
        <v>0</v>
      </c>
      <c r="Q1302" s="2"/>
    </row>
    <row r="1303" spans="1:17" ht="46.8" x14ac:dyDescent="0.3">
      <c r="A1303" s="8" t="s">
        <v>55</v>
      </c>
      <c r="B1303" s="8" t="s">
        <v>30</v>
      </c>
      <c r="C1303" s="8" t="s">
        <v>50</v>
      </c>
      <c r="D1303" s="8" t="s">
        <v>204</v>
      </c>
      <c r="E1303" s="8"/>
      <c r="F1303" s="18" t="s">
        <v>803</v>
      </c>
      <c r="G1303" s="14">
        <f t="shared" si="1120"/>
        <v>200</v>
      </c>
      <c r="H1303" s="14">
        <f t="shared" si="1120"/>
        <v>200</v>
      </c>
      <c r="I1303" s="14">
        <f t="shared" si="1120"/>
        <v>200</v>
      </c>
      <c r="J1303" s="14">
        <f t="shared" si="1120"/>
        <v>0</v>
      </c>
      <c r="K1303" s="14">
        <f t="shared" si="1120"/>
        <v>0</v>
      </c>
      <c r="L1303" s="14">
        <f t="shared" si="1120"/>
        <v>0</v>
      </c>
      <c r="M1303" s="14">
        <f t="shared" si="1082"/>
        <v>200</v>
      </c>
      <c r="N1303" s="14">
        <f t="shared" si="1083"/>
        <v>200</v>
      </c>
      <c r="O1303" s="14">
        <f t="shared" si="1084"/>
        <v>200</v>
      </c>
      <c r="P1303" s="14">
        <f t="shared" si="1121"/>
        <v>0</v>
      </c>
      <c r="Q1303" s="2"/>
    </row>
    <row r="1304" spans="1:17" ht="31.5" customHeight="1" x14ac:dyDescent="0.3">
      <c r="A1304" s="8" t="s">
        <v>55</v>
      </c>
      <c r="B1304" s="8" t="s">
        <v>30</v>
      </c>
      <c r="C1304" s="8" t="s">
        <v>50</v>
      </c>
      <c r="D1304" s="8" t="s">
        <v>205</v>
      </c>
      <c r="E1304" s="8"/>
      <c r="F1304" s="13" t="s">
        <v>580</v>
      </c>
      <c r="G1304" s="14">
        <f t="shared" si="1120"/>
        <v>200</v>
      </c>
      <c r="H1304" s="14">
        <f t="shared" si="1120"/>
        <v>200</v>
      </c>
      <c r="I1304" s="14">
        <f t="shared" si="1120"/>
        <v>200</v>
      </c>
      <c r="J1304" s="14">
        <f t="shared" si="1120"/>
        <v>0</v>
      </c>
      <c r="K1304" s="14">
        <f t="shared" si="1120"/>
        <v>0</v>
      </c>
      <c r="L1304" s="14">
        <f t="shared" si="1120"/>
        <v>0</v>
      </c>
      <c r="M1304" s="14">
        <f t="shared" si="1082"/>
        <v>200</v>
      </c>
      <c r="N1304" s="14">
        <f t="shared" si="1083"/>
        <v>200</v>
      </c>
      <c r="O1304" s="14">
        <f t="shared" si="1084"/>
        <v>200</v>
      </c>
      <c r="P1304" s="14">
        <f t="shared" si="1121"/>
        <v>0</v>
      </c>
      <c r="Q1304" s="2"/>
    </row>
    <row r="1305" spans="1:17" ht="31.5" customHeight="1" x14ac:dyDescent="0.3">
      <c r="A1305" s="8" t="s">
        <v>55</v>
      </c>
      <c r="B1305" s="8" t="s">
        <v>30</v>
      </c>
      <c r="C1305" s="8" t="s">
        <v>50</v>
      </c>
      <c r="D1305" s="8" t="s">
        <v>205</v>
      </c>
      <c r="E1305" s="43" t="s">
        <v>150</v>
      </c>
      <c r="F1305" s="24" t="s">
        <v>469</v>
      </c>
      <c r="G1305" s="14">
        <f t="shared" si="1120"/>
        <v>200</v>
      </c>
      <c r="H1305" s="14">
        <f t="shared" si="1120"/>
        <v>200</v>
      </c>
      <c r="I1305" s="14">
        <f t="shared" si="1120"/>
        <v>200</v>
      </c>
      <c r="J1305" s="14">
        <f t="shared" si="1120"/>
        <v>0</v>
      </c>
      <c r="K1305" s="14">
        <f t="shared" si="1120"/>
        <v>0</v>
      </c>
      <c r="L1305" s="14">
        <f t="shared" si="1120"/>
        <v>0</v>
      </c>
      <c r="M1305" s="14">
        <f t="shared" si="1082"/>
        <v>200</v>
      </c>
      <c r="N1305" s="14">
        <f t="shared" si="1083"/>
        <v>200</v>
      </c>
      <c r="O1305" s="14">
        <f t="shared" si="1084"/>
        <v>200</v>
      </c>
      <c r="P1305" s="14">
        <f t="shared" si="1121"/>
        <v>0</v>
      </c>
      <c r="Q1305" s="2"/>
    </row>
    <row r="1306" spans="1:17" ht="31.5" customHeight="1" x14ac:dyDescent="0.3">
      <c r="A1306" s="8" t="s">
        <v>55</v>
      </c>
      <c r="B1306" s="8" t="s">
        <v>30</v>
      </c>
      <c r="C1306" s="8" t="s">
        <v>50</v>
      </c>
      <c r="D1306" s="8" t="s">
        <v>205</v>
      </c>
      <c r="E1306" s="8" t="s">
        <v>1074</v>
      </c>
      <c r="F1306" s="24" t="s">
        <v>470</v>
      </c>
      <c r="G1306" s="14">
        <v>200</v>
      </c>
      <c r="H1306" s="14">
        <v>200</v>
      </c>
      <c r="I1306" s="14">
        <v>200</v>
      </c>
      <c r="J1306" s="14"/>
      <c r="K1306" s="14"/>
      <c r="L1306" s="14"/>
      <c r="M1306" s="14">
        <f t="shared" si="1082"/>
        <v>200</v>
      </c>
      <c r="N1306" s="14">
        <f t="shared" si="1083"/>
        <v>200</v>
      </c>
      <c r="O1306" s="14">
        <f t="shared" si="1084"/>
        <v>200</v>
      </c>
      <c r="P1306" s="14"/>
      <c r="Q1306" s="2"/>
    </row>
    <row r="1307" spans="1:17" ht="47.25" customHeight="1" x14ac:dyDescent="0.3">
      <c r="A1307" s="8" t="s">
        <v>55</v>
      </c>
      <c r="B1307" s="8" t="s">
        <v>30</v>
      </c>
      <c r="C1307" s="8" t="s">
        <v>50</v>
      </c>
      <c r="D1307" s="8" t="s">
        <v>151</v>
      </c>
      <c r="E1307" s="8"/>
      <c r="F1307" s="18" t="s">
        <v>583</v>
      </c>
      <c r="G1307" s="14">
        <f t="shared" ref="G1307:L1311" si="1122">G1308</f>
        <v>511</v>
      </c>
      <c r="H1307" s="14">
        <f t="shared" si="1122"/>
        <v>291.8</v>
      </c>
      <c r="I1307" s="14">
        <f t="shared" si="1122"/>
        <v>424.7</v>
      </c>
      <c r="J1307" s="14">
        <f t="shared" si="1122"/>
        <v>0</v>
      </c>
      <c r="K1307" s="14">
        <f t="shared" si="1122"/>
        <v>0</v>
      </c>
      <c r="L1307" s="14">
        <f t="shared" si="1122"/>
        <v>0</v>
      </c>
      <c r="M1307" s="14">
        <f t="shared" si="1082"/>
        <v>511</v>
      </c>
      <c r="N1307" s="14">
        <f t="shared" si="1083"/>
        <v>291.8</v>
      </c>
      <c r="O1307" s="14">
        <f t="shared" si="1084"/>
        <v>424.7</v>
      </c>
      <c r="P1307" s="14">
        <f t="shared" ref="P1307:P1311" si="1123">P1308</f>
        <v>0</v>
      </c>
      <c r="Q1307" s="2"/>
    </row>
    <row r="1308" spans="1:17" ht="31.5" customHeight="1" x14ac:dyDescent="0.3">
      <c r="A1308" s="8" t="s">
        <v>55</v>
      </c>
      <c r="B1308" s="8" t="s">
        <v>30</v>
      </c>
      <c r="C1308" s="8" t="s">
        <v>50</v>
      </c>
      <c r="D1308" s="8" t="s">
        <v>206</v>
      </c>
      <c r="E1308" s="8"/>
      <c r="F1308" s="13" t="s">
        <v>586</v>
      </c>
      <c r="G1308" s="14">
        <f t="shared" si="1122"/>
        <v>511</v>
      </c>
      <c r="H1308" s="14">
        <f t="shared" si="1122"/>
        <v>291.8</v>
      </c>
      <c r="I1308" s="14">
        <f t="shared" si="1122"/>
        <v>424.7</v>
      </c>
      <c r="J1308" s="14">
        <f t="shared" si="1122"/>
        <v>0</v>
      </c>
      <c r="K1308" s="14">
        <f t="shared" si="1122"/>
        <v>0</v>
      </c>
      <c r="L1308" s="14">
        <f t="shared" si="1122"/>
        <v>0</v>
      </c>
      <c r="M1308" s="14">
        <f t="shared" si="1082"/>
        <v>511</v>
      </c>
      <c r="N1308" s="14">
        <f t="shared" si="1083"/>
        <v>291.8</v>
      </c>
      <c r="O1308" s="14">
        <f t="shared" si="1084"/>
        <v>424.7</v>
      </c>
      <c r="P1308" s="14">
        <f t="shared" si="1123"/>
        <v>0</v>
      </c>
      <c r="Q1308" s="2"/>
    </row>
    <row r="1309" spans="1:17" ht="47.25" customHeight="1" x14ac:dyDescent="0.3">
      <c r="A1309" s="8" t="s">
        <v>55</v>
      </c>
      <c r="B1309" s="8" t="s">
        <v>30</v>
      </c>
      <c r="C1309" s="8" t="s">
        <v>50</v>
      </c>
      <c r="D1309" s="8" t="s">
        <v>207</v>
      </c>
      <c r="E1309" s="8"/>
      <c r="F1309" s="13" t="s">
        <v>885</v>
      </c>
      <c r="G1309" s="14">
        <f t="shared" si="1122"/>
        <v>511</v>
      </c>
      <c r="H1309" s="14">
        <f t="shared" si="1122"/>
        <v>291.8</v>
      </c>
      <c r="I1309" s="14">
        <f t="shared" si="1122"/>
        <v>424.7</v>
      </c>
      <c r="J1309" s="14">
        <f t="shared" si="1122"/>
        <v>0</v>
      </c>
      <c r="K1309" s="14">
        <f t="shared" si="1122"/>
        <v>0</v>
      </c>
      <c r="L1309" s="14">
        <f t="shared" si="1122"/>
        <v>0</v>
      </c>
      <c r="M1309" s="14">
        <f t="shared" si="1082"/>
        <v>511</v>
      </c>
      <c r="N1309" s="14">
        <f t="shared" si="1083"/>
        <v>291.8</v>
      </c>
      <c r="O1309" s="14">
        <f t="shared" si="1084"/>
        <v>424.7</v>
      </c>
      <c r="P1309" s="14">
        <f t="shared" si="1123"/>
        <v>0</v>
      </c>
      <c r="Q1309" s="2"/>
    </row>
    <row r="1310" spans="1:17" ht="62.4" x14ac:dyDescent="0.3">
      <c r="A1310" s="8" t="s">
        <v>55</v>
      </c>
      <c r="B1310" s="8" t="s">
        <v>30</v>
      </c>
      <c r="C1310" s="8" t="s">
        <v>50</v>
      </c>
      <c r="D1310" s="8" t="s">
        <v>208</v>
      </c>
      <c r="E1310" s="8"/>
      <c r="F1310" s="18" t="s">
        <v>1171</v>
      </c>
      <c r="G1310" s="14">
        <f t="shared" ref="G1310:L1310" si="1124">G1311+G1313</f>
        <v>511</v>
      </c>
      <c r="H1310" s="14">
        <f t="shared" si="1124"/>
        <v>291.8</v>
      </c>
      <c r="I1310" s="14">
        <f t="shared" si="1124"/>
        <v>424.7</v>
      </c>
      <c r="J1310" s="14">
        <f t="shared" si="1124"/>
        <v>0</v>
      </c>
      <c r="K1310" s="14">
        <f t="shared" si="1124"/>
        <v>0</v>
      </c>
      <c r="L1310" s="14">
        <f t="shared" si="1124"/>
        <v>0</v>
      </c>
      <c r="M1310" s="14">
        <f t="shared" si="1082"/>
        <v>511</v>
      </c>
      <c r="N1310" s="14">
        <f t="shared" si="1083"/>
        <v>291.8</v>
      </c>
      <c r="O1310" s="14">
        <f t="shared" si="1084"/>
        <v>424.7</v>
      </c>
      <c r="P1310" s="14">
        <f t="shared" ref="P1310" si="1125">P1311+P1313</f>
        <v>0</v>
      </c>
      <c r="Q1310" s="2"/>
    </row>
    <row r="1311" spans="1:17" ht="31.5" customHeight="1" x14ac:dyDescent="0.3">
      <c r="A1311" s="8" t="s">
        <v>55</v>
      </c>
      <c r="B1311" s="8" t="s">
        <v>30</v>
      </c>
      <c r="C1311" s="8" t="s">
        <v>50</v>
      </c>
      <c r="D1311" s="8" t="s">
        <v>208</v>
      </c>
      <c r="E1311" s="43" t="s">
        <v>150</v>
      </c>
      <c r="F1311" s="24" t="s">
        <v>469</v>
      </c>
      <c r="G1311" s="14">
        <f t="shared" si="1122"/>
        <v>433.2</v>
      </c>
      <c r="H1311" s="14">
        <f t="shared" si="1122"/>
        <v>214</v>
      </c>
      <c r="I1311" s="14">
        <f t="shared" si="1122"/>
        <v>346.9</v>
      </c>
      <c r="J1311" s="14">
        <f t="shared" si="1122"/>
        <v>0</v>
      </c>
      <c r="K1311" s="14">
        <f t="shared" si="1122"/>
        <v>0</v>
      </c>
      <c r="L1311" s="14">
        <f t="shared" si="1122"/>
        <v>0</v>
      </c>
      <c r="M1311" s="14">
        <f t="shared" si="1082"/>
        <v>433.2</v>
      </c>
      <c r="N1311" s="14">
        <f t="shared" si="1083"/>
        <v>214</v>
      </c>
      <c r="O1311" s="14">
        <f t="shared" si="1084"/>
        <v>346.9</v>
      </c>
      <c r="P1311" s="14">
        <f t="shared" si="1123"/>
        <v>0</v>
      </c>
      <c r="Q1311" s="2"/>
    </row>
    <row r="1312" spans="1:17" ht="31.5" customHeight="1" x14ac:dyDescent="0.3">
      <c r="A1312" s="8" t="s">
        <v>55</v>
      </c>
      <c r="B1312" s="8" t="s">
        <v>30</v>
      </c>
      <c r="C1312" s="8" t="s">
        <v>50</v>
      </c>
      <c r="D1312" s="8" t="s">
        <v>208</v>
      </c>
      <c r="E1312" s="8" t="s">
        <v>1074</v>
      </c>
      <c r="F1312" s="24" t="s">
        <v>470</v>
      </c>
      <c r="G1312" s="14">
        <v>433.2</v>
      </c>
      <c r="H1312" s="14">
        <v>214</v>
      </c>
      <c r="I1312" s="14">
        <v>346.9</v>
      </c>
      <c r="J1312" s="14"/>
      <c r="K1312" s="14"/>
      <c r="L1312" s="14"/>
      <c r="M1312" s="14">
        <f t="shared" si="1082"/>
        <v>433.2</v>
      </c>
      <c r="N1312" s="14">
        <f t="shared" si="1083"/>
        <v>214</v>
      </c>
      <c r="O1312" s="14">
        <f t="shared" si="1084"/>
        <v>346.9</v>
      </c>
      <c r="P1312" s="14"/>
      <c r="Q1312" s="2"/>
    </row>
    <row r="1313" spans="1:17" ht="15.75" customHeight="1" x14ac:dyDescent="0.3">
      <c r="A1313" s="8" t="s">
        <v>55</v>
      </c>
      <c r="B1313" s="8" t="s">
        <v>30</v>
      </c>
      <c r="C1313" s="8" t="s">
        <v>50</v>
      </c>
      <c r="D1313" s="8" t="s">
        <v>208</v>
      </c>
      <c r="E1313" s="43" t="s">
        <v>236</v>
      </c>
      <c r="F1313" s="24" t="s">
        <v>482</v>
      </c>
      <c r="G1313" s="14">
        <f t="shared" ref="G1313:L1313" si="1126">G1314</f>
        <v>77.8</v>
      </c>
      <c r="H1313" s="14">
        <f t="shared" si="1126"/>
        <v>77.8</v>
      </c>
      <c r="I1313" s="14">
        <f t="shared" si="1126"/>
        <v>77.8</v>
      </c>
      <c r="J1313" s="14">
        <f t="shared" si="1126"/>
        <v>0</v>
      </c>
      <c r="K1313" s="14">
        <f t="shared" si="1126"/>
        <v>0</v>
      </c>
      <c r="L1313" s="14">
        <f t="shared" si="1126"/>
        <v>0</v>
      </c>
      <c r="M1313" s="14">
        <f t="shared" si="1082"/>
        <v>77.8</v>
      </c>
      <c r="N1313" s="14">
        <f t="shared" si="1083"/>
        <v>77.8</v>
      </c>
      <c r="O1313" s="14">
        <f t="shared" si="1084"/>
        <v>77.8</v>
      </c>
      <c r="P1313" s="14">
        <f t="shared" ref="P1313" si="1127">P1314</f>
        <v>0</v>
      </c>
      <c r="Q1313" s="2"/>
    </row>
    <row r="1314" spans="1:17" ht="15.75" customHeight="1" x14ac:dyDescent="0.3">
      <c r="A1314" s="8" t="s">
        <v>55</v>
      </c>
      <c r="B1314" s="8" t="s">
        <v>30</v>
      </c>
      <c r="C1314" s="8" t="s">
        <v>50</v>
      </c>
      <c r="D1314" s="8" t="s">
        <v>208</v>
      </c>
      <c r="E1314" s="43" t="s">
        <v>1318</v>
      </c>
      <c r="F1314" s="24" t="s">
        <v>484</v>
      </c>
      <c r="G1314" s="14">
        <v>77.8</v>
      </c>
      <c r="H1314" s="14">
        <v>77.8</v>
      </c>
      <c r="I1314" s="14">
        <v>77.8</v>
      </c>
      <c r="J1314" s="14"/>
      <c r="K1314" s="14"/>
      <c r="L1314" s="14"/>
      <c r="M1314" s="14">
        <f t="shared" si="1082"/>
        <v>77.8</v>
      </c>
      <c r="N1314" s="14">
        <f t="shared" si="1083"/>
        <v>77.8</v>
      </c>
      <c r="O1314" s="14">
        <f t="shared" si="1084"/>
        <v>77.8</v>
      </c>
      <c r="P1314" s="14"/>
      <c r="Q1314" s="2"/>
    </row>
    <row r="1315" spans="1:17" s="3" customFormat="1" ht="15.75" customHeight="1" x14ac:dyDescent="0.3">
      <c r="A1315" s="10" t="s">
        <v>55</v>
      </c>
      <c r="B1315" s="10" t="s">
        <v>24</v>
      </c>
      <c r="C1315" s="10"/>
      <c r="D1315" s="10"/>
      <c r="E1315" s="10"/>
      <c r="F1315" s="5" t="s">
        <v>27</v>
      </c>
      <c r="G1315" s="15">
        <f>G1316+G1346</f>
        <v>342306.2</v>
      </c>
      <c r="H1315" s="15">
        <f>H1316+H1346</f>
        <v>283902.09999999998</v>
      </c>
      <c r="I1315" s="15">
        <f>I1316+I1346</f>
        <v>311760.19999999995</v>
      </c>
      <c r="J1315" s="15">
        <f t="shared" ref="J1315:L1315" si="1128">J1316+J1346</f>
        <v>-123.05499999999995</v>
      </c>
      <c r="K1315" s="15">
        <f t="shared" si="1128"/>
        <v>0</v>
      </c>
      <c r="L1315" s="15">
        <f t="shared" si="1128"/>
        <v>0</v>
      </c>
      <c r="M1315" s="15">
        <f t="shared" si="1082"/>
        <v>342183.14500000002</v>
      </c>
      <c r="N1315" s="15">
        <f t="shared" si="1083"/>
        <v>283902.09999999998</v>
      </c>
      <c r="O1315" s="15">
        <f t="shared" si="1084"/>
        <v>311760.19999999995</v>
      </c>
      <c r="P1315" s="15">
        <f>P1316+P1346</f>
        <v>0</v>
      </c>
    </row>
    <row r="1316" spans="1:17" s="9" customFormat="1" ht="15.75" customHeight="1" x14ac:dyDescent="0.3">
      <c r="A1316" s="11" t="s">
        <v>55</v>
      </c>
      <c r="B1316" s="11" t="s">
        <v>24</v>
      </c>
      <c r="C1316" s="11" t="s">
        <v>37</v>
      </c>
      <c r="D1316" s="11"/>
      <c r="E1316" s="11"/>
      <c r="F1316" s="7" t="s">
        <v>60</v>
      </c>
      <c r="G1316" s="16">
        <f>G1317+G1329+G1334+G1340</f>
        <v>340119.9</v>
      </c>
      <c r="H1316" s="16">
        <f t="shared" ref="H1316:P1316" si="1129">H1317+H1329+H1334+H1340</f>
        <v>282575</v>
      </c>
      <c r="I1316" s="16">
        <f t="shared" si="1129"/>
        <v>310433.09999999998</v>
      </c>
      <c r="J1316" s="16">
        <f t="shared" ref="J1316:L1316" si="1130">J1317+J1329+J1334+J1340</f>
        <v>-123.05499999999995</v>
      </c>
      <c r="K1316" s="16">
        <f t="shared" si="1130"/>
        <v>0</v>
      </c>
      <c r="L1316" s="16">
        <f t="shared" si="1130"/>
        <v>0</v>
      </c>
      <c r="M1316" s="16">
        <f t="shared" si="1082"/>
        <v>339996.84500000003</v>
      </c>
      <c r="N1316" s="16">
        <f t="shared" si="1083"/>
        <v>282575</v>
      </c>
      <c r="O1316" s="16">
        <f t="shared" si="1084"/>
        <v>310433.09999999998</v>
      </c>
      <c r="P1316" s="16">
        <f t="shared" si="1129"/>
        <v>0</v>
      </c>
    </row>
    <row r="1317" spans="1:17" ht="31.5" customHeight="1" x14ac:dyDescent="0.3">
      <c r="A1317" s="8" t="s">
        <v>55</v>
      </c>
      <c r="B1317" s="8" t="s">
        <v>24</v>
      </c>
      <c r="C1317" s="8" t="s">
        <v>37</v>
      </c>
      <c r="D1317" s="8" t="s">
        <v>125</v>
      </c>
      <c r="E1317" s="8"/>
      <c r="F1317" s="13" t="s">
        <v>554</v>
      </c>
      <c r="G1317" s="14">
        <f t="shared" ref="G1317:L1318" si="1131">G1318</f>
        <v>311594.2</v>
      </c>
      <c r="H1317" s="14">
        <f t="shared" si="1131"/>
        <v>254049.3</v>
      </c>
      <c r="I1317" s="14">
        <f t="shared" si="1131"/>
        <v>281907.39999999997</v>
      </c>
      <c r="J1317" s="14">
        <f t="shared" si="1131"/>
        <v>-123.05499999999995</v>
      </c>
      <c r="K1317" s="14">
        <f t="shared" si="1131"/>
        <v>0</v>
      </c>
      <c r="L1317" s="14">
        <f t="shared" si="1131"/>
        <v>0</v>
      </c>
      <c r="M1317" s="14">
        <f t="shared" si="1082"/>
        <v>311471.14500000002</v>
      </c>
      <c r="N1317" s="14">
        <f t="shared" si="1083"/>
        <v>254049.3</v>
      </c>
      <c r="O1317" s="14">
        <f t="shared" si="1084"/>
        <v>281907.39999999997</v>
      </c>
      <c r="P1317" s="14">
        <f t="shared" ref="P1317:P1318" si="1132">P1318</f>
        <v>0</v>
      </c>
      <c r="Q1317" s="2"/>
    </row>
    <row r="1318" spans="1:17" ht="31.5" customHeight="1" x14ac:dyDescent="0.3">
      <c r="A1318" s="8" t="s">
        <v>55</v>
      </c>
      <c r="B1318" s="8" t="s">
        <v>24</v>
      </c>
      <c r="C1318" s="8" t="s">
        <v>37</v>
      </c>
      <c r="D1318" s="8" t="s">
        <v>126</v>
      </c>
      <c r="E1318" s="8"/>
      <c r="F1318" s="13" t="s">
        <v>555</v>
      </c>
      <c r="G1318" s="14">
        <f t="shared" si="1131"/>
        <v>311594.2</v>
      </c>
      <c r="H1318" s="14">
        <f t="shared" si="1131"/>
        <v>254049.3</v>
      </c>
      <c r="I1318" s="14">
        <f t="shared" si="1131"/>
        <v>281907.39999999997</v>
      </c>
      <c r="J1318" s="14">
        <f t="shared" si="1131"/>
        <v>-123.05499999999995</v>
      </c>
      <c r="K1318" s="14">
        <f t="shared" si="1131"/>
        <v>0</v>
      </c>
      <c r="L1318" s="14">
        <f t="shared" si="1131"/>
        <v>0</v>
      </c>
      <c r="M1318" s="14">
        <f t="shared" si="1082"/>
        <v>311471.14500000002</v>
      </c>
      <c r="N1318" s="14">
        <f t="shared" si="1083"/>
        <v>254049.3</v>
      </c>
      <c r="O1318" s="14">
        <f t="shared" si="1084"/>
        <v>281907.39999999997</v>
      </c>
      <c r="P1318" s="14">
        <f t="shared" si="1132"/>
        <v>0</v>
      </c>
      <c r="Q1318" s="2"/>
    </row>
    <row r="1319" spans="1:17" ht="46.8" x14ac:dyDescent="0.3">
      <c r="A1319" s="8" t="s">
        <v>55</v>
      </c>
      <c r="B1319" s="8" t="s">
        <v>24</v>
      </c>
      <c r="C1319" s="8" t="s">
        <v>37</v>
      </c>
      <c r="D1319" s="8" t="s">
        <v>127</v>
      </c>
      <c r="E1319" s="8"/>
      <c r="F1319" s="18" t="s">
        <v>791</v>
      </c>
      <c r="G1319" s="14">
        <f>G1320+G1323+G1326</f>
        <v>311594.2</v>
      </c>
      <c r="H1319" s="14">
        <f t="shared" ref="H1319:P1319" si="1133">H1320+H1323+H1326</f>
        <v>254049.3</v>
      </c>
      <c r="I1319" s="14">
        <f t="shared" si="1133"/>
        <v>281907.39999999997</v>
      </c>
      <c r="J1319" s="14">
        <f t="shared" ref="J1319:L1319" si="1134">J1320+J1323+J1326</f>
        <v>-123.05499999999995</v>
      </c>
      <c r="K1319" s="14">
        <f t="shared" si="1134"/>
        <v>0</v>
      </c>
      <c r="L1319" s="14">
        <f t="shared" si="1134"/>
        <v>0</v>
      </c>
      <c r="M1319" s="14">
        <f t="shared" si="1082"/>
        <v>311471.14500000002</v>
      </c>
      <c r="N1319" s="14">
        <f t="shared" si="1083"/>
        <v>254049.3</v>
      </c>
      <c r="O1319" s="14">
        <f t="shared" si="1084"/>
        <v>281907.39999999997</v>
      </c>
      <c r="P1319" s="14">
        <f t="shared" si="1133"/>
        <v>0</v>
      </c>
      <c r="Q1319" s="2"/>
    </row>
    <row r="1320" spans="1:17" x14ac:dyDescent="0.3">
      <c r="A1320" s="8" t="s">
        <v>55</v>
      </c>
      <c r="B1320" s="8" t="s">
        <v>24</v>
      </c>
      <c r="C1320" s="8" t="s">
        <v>37</v>
      </c>
      <c r="D1320" s="8" t="s">
        <v>731</v>
      </c>
      <c r="E1320" s="8"/>
      <c r="F1320" s="24" t="s">
        <v>826</v>
      </c>
      <c r="G1320" s="14">
        <f t="shared" ref="G1320:L1321" si="1135">G1321</f>
        <v>304686.90000000002</v>
      </c>
      <c r="H1320" s="14">
        <f t="shared" si="1135"/>
        <v>248758.5</v>
      </c>
      <c r="I1320" s="14">
        <f t="shared" si="1135"/>
        <v>276616.59999999998</v>
      </c>
      <c r="J1320" s="14">
        <f t="shared" si="1135"/>
        <v>680</v>
      </c>
      <c r="K1320" s="14">
        <f t="shared" si="1135"/>
        <v>0</v>
      </c>
      <c r="L1320" s="14">
        <f t="shared" si="1135"/>
        <v>0</v>
      </c>
      <c r="M1320" s="14">
        <f t="shared" si="1082"/>
        <v>305366.90000000002</v>
      </c>
      <c r="N1320" s="14">
        <f t="shared" si="1083"/>
        <v>248758.5</v>
      </c>
      <c r="O1320" s="14">
        <f t="shared" si="1084"/>
        <v>276616.59999999998</v>
      </c>
      <c r="P1320" s="14">
        <f t="shared" ref="P1320:P1321" si="1136">P1321</f>
        <v>0</v>
      </c>
      <c r="Q1320" s="2"/>
    </row>
    <row r="1321" spans="1:17" ht="31.5" customHeight="1" x14ac:dyDescent="0.3">
      <c r="A1321" s="8" t="s">
        <v>55</v>
      </c>
      <c r="B1321" s="8" t="s">
        <v>24</v>
      </c>
      <c r="C1321" s="8" t="s">
        <v>37</v>
      </c>
      <c r="D1321" s="8" t="s">
        <v>731</v>
      </c>
      <c r="E1321" s="43" t="s">
        <v>150</v>
      </c>
      <c r="F1321" s="24" t="s">
        <v>469</v>
      </c>
      <c r="G1321" s="14">
        <f t="shared" si="1135"/>
        <v>304686.90000000002</v>
      </c>
      <c r="H1321" s="14">
        <f t="shared" si="1135"/>
        <v>248758.5</v>
      </c>
      <c r="I1321" s="14">
        <f t="shared" si="1135"/>
        <v>276616.59999999998</v>
      </c>
      <c r="J1321" s="14">
        <f t="shared" si="1135"/>
        <v>680</v>
      </c>
      <c r="K1321" s="14">
        <f t="shared" si="1135"/>
        <v>0</v>
      </c>
      <c r="L1321" s="14">
        <f t="shared" si="1135"/>
        <v>0</v>
      </c>
      <c r="M1321" s="14">
        <f t="shared" si="1082"/>
        <v>305366.90000000002</v>
      </c>
      <c r="N1321" s="14">
        <f t="shared" si="1083"/>
        <v>248758.5</v>
      </c>
      <c r="O1321" s="14">
        <f t="shared" si="1084"/>
        <v>276616.59999999998</v>
      </c>
      <c r="P1321" s="14">
        <f t="shared" si="1136"/>
        <v>0</v>
      </c>
      <c r="Q1321" s="2"/>
    </row>
    <row r="1322" spans="1:17" ht="31.5" customHeight="1" x14ac:dyDescent="0.3">
      <c r="A1322" s="8" t="s">
        <v>55</v>
      </c>
      <c r="B1322" s="8" t="s">
        <v>24</v>
      </c>
      <c r="C1322" s="8" t="s">
        <v>37</v>
      </c>
      <c r="D1322" s="8" t="s">
        <v>731</v>
      </c>
      <c r="E1322" s="8" t="s">
        <v>1074</v>
      </c>
      <c r="F1322" s="24" t="s">
        <v>470</v>
      </c>
      <c r="G1322" s="14">
        <v>304686.90000000002</v>
      </c>
      <c r="H1322" s="14">
        <v>248758.5</v>
      </c>
      <c r="I1322" s="14">
        <v>276616.59999999998</v>
      </c>
      <c r="J1322" s="14">
        <v>680</v>
      </c>
      <c r="K1322" s="14"/>
      <c r="L1322" s="14"/>
      <c r="M1322" s="14">
        <f t="shared" si="1082"/>
        <v>305366.90000000002</v>
      </c>
      <c r="N1322" s="14">
        <f t="shared" si="1083"/>
        <v>248758.5</v>
      </c>
      <c r="O1322" s="14">
        <f t="shared" si="1084"/>
        <v>276616.59999999998</v>
      </c>
      <c r="P1322" s="14"/>
      <c r="Q1322" s="2"/>
    </row>
    <row r="1323" spans="1:17" ht="31.2" x14ac:dyDescent="0.3">
      <c r="A1323" s="8" t="s">
        <v>55</v>
      </c>
      <c r="B1323" s="8" t="s">
        <v>24</v>
      </c>
      <c r="C1323" s="8" t="s">
        <v>37</v>
      </c>
      <c r="D1323" s="8" t="s">
        <v>732</v>
      </c>
      <c r="E1323" s="8"/>
      <c r="F1323" s="24" t="s">
        <v>1003</v>
      </c>
      <c r="G1323" s="14">
        <f t="shared" ref="G1323:L1324" si="1137">G1324</f>
        <v>5290.8</v>
      </c>
      <c r="H1323" s="14">
        <f t="shared" si="1137"/>
        <v>5290.8</v>
      </c>
      <c r="I1323" s="14">
        <f t="shared" si="1137"/>
        <v>5290.8</v>
      </c>
      <c r="J1323" s="14">
        <f t="shared" si="1137"/>
        <v>0</v>
      </c>
      <c r="K1323" s="14">
        <f t="shared" si="1137"/>
        <v>0</v>
      </c>
      <c r="L1323" s="14">
        <f t="shared" si="1137"/>
        <v>0</v>
      </c>
      <c r="M1323" s="14">
        <f t="shared" si="1082"/>
        <v>5290.8</v>
      </c>
      <c r="N1323" s="14">
        <f t="shared" si="1083"/>
        <v>5290.8</v>
      </c>
      <c r="O1323" s="14">
        <f t="shared" si="1084"/>
        <v>5290.8</v>
      </c>
      <c r="P1323" s="14">
        <f t="shared" ref="P1323:P1324" si="1138">P1324</f>
        <v>0</v>
      </c>
      <c r="Q1323" s="2"/>
    </row>
    <row r="1324" spans="1:17" ht="31.5" customHeight="1" x14ac:dyDescent="0.3">
      <c r="A1324" s="8" t="s">
        <v>55</v>
      </c>
      <c r="B1324" s="8" t="s">
        <v>24</v>
      </c>
      <c r="C1324" s="8" t="s">
        <v>37</v>
      </c>
      <c r="D1324" s="8" t="s">
        <v>732</v>
      </c>
      <c r="E1324" s="43" t="s">
        <v>150</v>
      </c>
      <c r="F1324" s="24" t="s">
        <v>469</v>
      </c>
      <c r="G1324" s="14">
        <f t="shared" si="1137"/>
        <v>5290.8</v>
      </c>
      <c r="H1324" s="14">
        <f t="shared" si="1137"/>
        <v>5290.8</v>
      </c>
      <c r="I1324" s="14">
        <f t="shared" si="1137"/>
        <v>5290.8</v>
      </c>
      <c r="J1324" s="14">
        <f t="shared" si="1137"/>
        <v>0</v>
      </c>
      <c r="K1324" s="14">
        <f t="shared" si="1137"/>
        <v>0</v>
      </c>
      <c r="L1324" s="14">
        <f t="shared" si="1137"/>
        <v>0</v>
      </c>
      <c r="M1324" s="14">
        <f t="shared" si="1082"/>
        <v>5290.8</v>
      </c>
      <c r="N1324" s="14">
        <f t="shared" si="1083"/>
        <v>5290.8</v>
      </c>
      <c r="O1324" s="14">
        <f t="shared" si="1084"/>
        <v>5290.8</v>
      </c>
      <c r="P1324" s="14">
        <f t="shared" si="1138"/>
        <v>0</v>
      </c>
      <c r="Q1324" s="2"/>
    </row>
    <row r="1325" spans="1:17" ht="31.5" customHeight="1" x14ac:dyDescent="0.3">
      <c r="A1325" s="8" t="s">
        <v>55</v>
      </c>
      <c r="B1325" s="8" t="s">
        <v>24</v>
      </c>
      <c r="C1325" s="8" t="s">
        <v>37</v>
      </c>
      <c r="D1325" s="8" t="s">
        <v>732</v>
      </c>
      <c r="E1325" s="8" t="s">
        <v>1074</v>
      </c>
      <c r="F1325" s="24" t="s">
        <v>470</v>
      </c>
      <c r="G1325" s="14">
        <v>5290.8</v>
      </c>
      <c r="H1325" s="14">
        <v>5290.8</v>
      </c>
      <c r="I1325" s="14">
        <v>5290.8</v>
      </c>
      <c r="J1325" s="14"/>
      <c r="K1325" s="14"/>
      <c r="L1325" s="14"/>
      <c r="M1325" s="14">
        <f t="shared" ref="M1325:M1388" si="1139">G1325+J1325</f>
        <v>5290.8</v>
      </c>
      <c r="N1325" s="14">
        <f t="shared" ref="N1325:N1388" si="1140">H1325+K1325</f>
        <v>5290.8</v>
      </c>
      <c r="O1325" s="14">
        <f t="shared" ref="O1325:O1388" si="1141">I1325+L1325</f>
        <v>5290.8</v>
      </c>
      <c r="P1325" s="14"/>
      <c r="Q1325" s="2"/>
    </row>
    <row r="1326" spans="1:17" ht="31.2" x14ac:dyDescent="0.3">
      <c r="A1326" s="8" t="s">
        <v>55</v>
      </c>
      <c r="B1326" s="8" t="s">
        <v>24</v>
      </c>
      <c r="C1326" s="8" t="s">
        <v>37</v>
      </c>
      <c r="D1326" s="8" t="s">
        <v>1072</v>
      </c>
      <c r="E1326" s="8"/>
      <c r="F1326" s="24" t="s">
        <v>1153</v>
      </c>
      <c r="G1326" s="14">
        <f>G1327</f>
        <v>1616.5</v>
      </c>
      <c r="H1326" s="14">
        <f t="shared" ref="H1326:P1327" si="1142">H1327</f>
        <v>0</v>
      </c>
      <c r="I1326" s="14">
        <f t="shared" si="1142"/>
        <v>0</v>
      </c>
      <c r="J1326" s="14">
        <f t="shared" si="1142"/>
        <v>-803.05499999999995</v>
      </c>
      <c r="K1326" s="14">
        <f t="shared" si="1142"/>
        <v>0</v>
      </c>
      <c r="L1326" s="14">
        <f t="shared" si="1142"/>
        <v>0</v>
      </c>
      <c r="M1326" s="14">
        <f t="shared" si="1139"/>
        <v>813.44500000000005</v>
      </c>
      <c r="N1326" s="14">
        <f t="shared" si="1140"/>
        <v>0</v>
      </c>
      <c r="O1326" s="14">
        <f t="shared" si="1141"/>
        <v>0</v>
      </c>
      <c r="P1326" s="14">
        <f t="shared" si="1142"/>
        <v>0</v>
      </c>
      <c r="Q1326" s="2"/>
    </row>
    <row r="1327" spans="1:17" ht="31.2" x14ac:dyDescent="0.3">
      <c r="A1327" s="8" t="s">
        <v>55</v>
      </c>
      <c r="B1327" s="8" t="s">
        <v>24</v>
      </c>
      <c r="C1327" s="8" t="s">
        <v>37</v>
      </c>
      <c r="D1327" s="8" t="s">
        <v>1072</v>
      </c>
      <c r="E1327" s="43" t="s">
        <v>150</v>
      </c>
      <c r="F1327" s="24" t="s">
        <v>469</v>
      </c>
      <c r="G1327" s="14">
        <f>G1328</f>
        <v>1616.5</v>
      </c>
      <c r="H1327" s="14">
        <f t="shared" si="1142"/>
        <v>0</v>
      </c>
      <c r="I1327" s="14">
        <f t="shared" si="1142"/>
        <v>0</v>
      </c>
      <c r="J1327" s="14">
        <f t="shared" si="1142"/>
        <v>-803.05499999999995</v>
      </c>
      <c r="K1327" s="14">
        <f t="shared" si="1142"/>
        <v>0</v>
      </c>
      <c r="L1327" s="14">
        <f t="shared" si="1142"/>
        <v>0</v>
      </c>
      <c r="M1327" s="14">
        <f t="shared" si="1139"/>
        <v>813.44500000000005</v>
      </c>
      <c r="N1327" s="14">
        <f t="shared" si="1140"/>
        <v>0</v>
      </c>
      <c r="O1327" s="14">
        <f t="shared" si="1141"/>
        <v>0</v>
      </c>
      <c r="P1327" s="14">
        <f t="shared" si="1142"/>
        <v>0</v>
      </c>
      <c r="Q1327" s="2"/>
    </row>
    <row r="1328" spans="1:17" ht="31.2" x14ac:dyDescent="0.3">
      <c r="A1328" s="8" t="s">
        <v>55</v>
      </c>
      <c r="B1328" s="8" t="s">
        <v>24</v>
      </c>
      <c r="C1328" s="8" t="s">
        <v>37</v>
      </c>
      <c r="D1328" s="8" t="s">
        <v>1072</v>
      </c>
      <c r="E1328" s="8" t="s">
        <v>1074</v>
      </c>
      <c r="F1328" s="24" t="s">
        <v>470</v>
      </c>
      <c r="G1328" s="14">
        <v>1616.5</v>
      </c>
      <c r="H1328" s="14"/>
      <c r="I1328" s="14"/>
      <c r="J1328" s="14">
        <v>-803.05499999999995</v>
      </c>
      <c r="K1328" s="14"/>
      <c r="L1328" s="14"/>
      <c r="M1328" s="14">
        <f t="shared" si="1139"/>
        <v>813.44500000000005</v>
      </c>
      <c r="N1328" s="14">
        <f t="shared" si="1140"/>
        <v>0</v>
      </c>
      <c r="O1328" s="14">
        <f t="shared" si="1141"/>
        <v>0</v>
      </c>
      <c r="P1328" s="14"/>
      <c r="Q1328" s="2"/>
    </row>
    <row r="1329" spans="1:17" ht="63" customHeight="1" x14ac:dyDescent="0.3">
      <c r="A1329" s="8" t="s">
        <v>55</v>
      </c>
      <c r="B1329" s="8" t="s">
        <v>24</v>
      </c>
      <c r="C1329" s="8" t="s">
        <v>37</v>
      </c>
      <c r="D1329" s="8" t="s">
        <v>128</v>
      </c>
      <c r="E1329" s="8"/>
      <c r="F1329" s="13" t="s">
        <v>562</v>
      </c>
      <c r="G1329" s="14">
        <f t="shared" ref="G1329:L1332" si="1143">G1330</f>
        <v>11232</v>
      </c>
      <c r="H1329" s="14">
        <f t="shared" si="1143"/>
        <v>11232</v>
      </c>
      <c r="I1329" s="14">
        <f t="shared" si="1143"/>
        <v>11232</v>
      </c>
      <c r="J1329" s="14">
        <f t="shared" si="1143"/>
        <v>0</v>
      </c>
      <c r="K1329" s="14">
        <f t="shared" si="1143"/>
        <v>0</v>
      </c>
      <c r="L1329" s="14">
        <f t="shared" si="1143"/>
        <v>0</v>
      </c>
      <c r="M1329" s="14">
        <f t="shared" si="1139"/>
        <v>11232</v>
      </c>
      <c r="N1329" s="14">
        <f t="shared" si="1140"/>
        <v>11232</v>
      </c>
      <c r="O1329" s="14">
        <f t="shared" si="1141"/>
        <v>11232</v>
      </c>
      <c r="P1329" s="14">
        <f t="shared" ref="P1329:P1332" si="1144">P1330</f>
        <v>0</v>
      </c>
      <c r="Q1329" s="2"/>
    </row>
    <row r="1330" spans="1:17" ht="31.5" customHeight="1" x14ac:dyDescent="0.3">
      <c r="A1330" s="8" t="s">
        <v>55</v>
      </c>
      <c r="B1330" s="8" t="s">
        <v>24</v>
      </c>
      <c r="C1330" s="8" t="s">
        <v>37</v>
      </c>
      <c r="D1330" s="8" t="s">
        <v>129</v>
      </c>
      <c r="E1330" s="8"/>
      <c r="F1330" s="13" t="s">
        <v>563</v>
      </c>
      <c r="G1330" s="14">
        <f t="shared" si="1143"/>
        <v>11232</v>
      </c>
      <c r="H1330" s="14">
        <f t="shared" si="1143"/>
        <v>11232</v>
      </c>
      <c r="I1330" s="14">
        <f t="shared" si="1143"/>
        <v>11232</v>
      </c>
      <c r="J1330" s="14">
        <f t="shared" si="1143"/>
        <v>0</v>
      </c>
      <c r="K1330" s="14">
        <f t="shared" si="1143"/>
        <v>0</v>
      </c>
      <c r="L1330" s="14">
        <f t="shared" si="1143"/>
        <v>0</v>
      </c>
      <c r="M1330" s="14">
        <f t="shared" si="1139"/>
        <v>11232</v>
      </c>
      <c r="N1330" s="14">
        <f t="shared" si="1140"/>
        <v>11232</v>
      </c>
      <c r="O1330" s="14">
        <f t="shared" si="1141"/>
        <v>11232</v>
      </c>
      <c r="P1330" s="14">
        <f t="shared" si="1144"/>
        <v>0</v>
      </c>
      <c r="Q1330" s="2"/>
    </row>
    <row r="1331" spans="1:17" ht="46.8" x14ac:dyDescent="0.3">
      <c r="A1331" s="8" t="s">
        <v>55</v>
      </c>
      <c r="B1331" s="8" t="s">
        <v>24</v>
      </c>
      <c r="C1331" s="8" t="s">
        <v>37</v>
      </c>
      <c r="D1331" s="8" t="s">
        <v>130</v>
      </c>
      <c r="E1331" s="8"/>
      <c r="F1331" s="18" t="s">
        <v>1164</v>
      </c>
      <c r="G1331" s="14">
        <f t="shared" si="1143"/>
        <v>11232</v>
      </c>
      <c r="H1331" s="14">
        <f t="shared" si="1143"/>
        <v>11232</v>
      </c>
      <c r="I1331" s="14">
        <f t="shared" si="1143"/>
        <v>11232</v>
      </c>
      <c r="J1331" s="14">
        <f t="shared" si="1143"/>
        <v>0</v>
      </c>
      <c r="K1331" s="14">
        <f t="shared" si="1143"/>
        <v>0</v>
      </c>
      <c r="L1331" s="14">
        <f t="shared" si="1143"/>
        <v>0</v>
      </c>
      <c r="M1331" s="14">
        <f t="shared" si="1139"/>
        <v>11232</v>
      </c>
      <c r="N1331" s="14">
        <f t="shared" si="1140"/>
        <v>11232</v>
      </c>
      <c r="O1331" s="14">
        <f t="shared" si="1141"/>
        <v>11232</v>
      </c>
      <c r="P1331" s="14">
        <f t="shared" si="1144"/>
        <v>0</v>
      </c>
      <c r="Q1331" s="2"/>
    </row>
    <row r="1332" spans="1:17" ht="31.5" customHeight="1" x14ac:dyDescent="0.3">
      <c r="A1332" s="8" t="s">
        <v>55</v>
      </c>
      <c r="B1332" s="8" t="s">
        <v>24</v>
      </c>
      <c r="C1332" s="8" t="s">
        <v>37</v>
      </c>
      <c r="D1332" s="8" t="s">
        <v>130</v>
      </c>
      <c r="E1332" s="43" t="s">
        <v>150</v>
      </c>
      <c r="F1332" s="24" t="s">
        <v>469</v>
      </c>
      <c r="G1332" s="14">
        <f t="shared" si="1143"/>
        <v>11232</v>
      </c>
      <c r="H1332" s="14">
        <f t="shared" si="1143"/>
        <v>11232</v>
      </c>
      <c r="I1332" s="14">
        <f t="shared" si="1143"/>
        <v>11232</v>
      </c>
      <c r="J1332" s="14">
        <f t="shared" si="1143"/>
        <v>0</v>
      </c>
      <c r="K1332" s="14">
        <f t="shared" si="1143"/>
        <v>0</v>
      </c>
      <c r="L1332" s="14">
        <f t="shared" si="1143"/>
        <v>0</v>
      </c>
      <c r="M1332" s="14">
        <f t="shared" si="1139"/>
        <v>11232</v>
      </c>
      <c r="N1332" s="14">
        <f t="shared" si="1140"/>
        <v>11232</v>
      </c>
      <c r="O1332" s="14">
        <f t="shared" si="1141"/>
        <v>11232</v>
      </c>
      <c r="P1332" s="14">
        <f t="shared" si="1144"/>
        <v>0</v>
      </c>
      <c r="Q1332" s="2"/>
    </row>
    <row r="1333" spans="1:17" ht="31.5" customHeight="1" x14ac:dyDescent="0.3">
      <c r="A1333" s="8" t="s">
        <v>55</v>
      </c>
      <c r="B1333" s="8" t="s">
        <v>24</v>
      </c>
      <c r="C1333" s="8" t="s">
        <v>37</v>
      </c>
      <c r="D1333" s="8" t="s">
        <v>130</v>
      </c>
      <c r="E1333" s="8" t="s">
        <v>1074</v>
      </c>
      <c r="F1333" s="24" t="s">
        <v>470</v>
      </c>
      <c r="G1333" s="14">
        <v>11232</v>
      </c>
      <c r="H1333" s="14">
        <v>11232</v>
      </c>
      <c r="I1333" s="14">
        <v>11232</v>
      </c>
      <c r="J1333" s="14"/>
      <c r="K1333" s="14"/>
      <c r="L1333" s="14"/>
      <c r="M1333" s="14">
        <f t="shared" si="1139"/>
        <v>11232</v>
      </c>
      <c r="N1333" s="14">
        <f t="shared" si="1140"/>
        <v>11232</v>
      </c>
      <c r="O1333" s="14">
        <f t="shared" si="1141"/>
        <v>11232</v>
      </c>
      <c r="P1333" s="14"/>
      <c r="Q1333" s="2"/>
    </row>
    <row r="1334" spans="1:17" ht="62.4" x14ac:dyDescent="0.3">
      <c r="A1334" s="8" t="s">
        <v>55</v>
      </c>
      <c r="B1334" s="8" t="s">
        <v>24</v>
      </c>
      <c r="C1334" s="8" t="s">
        <v>37</v>
      </c>
      <c r="D1334" s="8" t="s">
        <v>131</v>
      </c>
      <c r="E1334" s="8"/>
      <c r="F1334" s="18" t="s">
        <v>863</v>
      </c>
      <c r="G1334" s="14">
        <f t="shared" ref="G1334:L1338" si="1145">G1335</f>
        <v>4361.3</v>
      </c>
      <c r="H1334" s="14">
        <f t="shared" si="1145"/>
        <v>4361.3</v>
      </c>
      <c r="I1334" s="14">
        <f t="shared" si="1145"/>
        <v>4361.3</v>
      </c>
      <c r="J1334" s="14">
        <f t="shared" si="1145"/>
        <v>0</v>
      </c>
      <c r="K1334" s="14">
        <f t="shared" si="1145"/>
        <v>0</v>
      </c>
      <c r="L1334" s="14">
        <f t="shared" si="1145"/>
        <v>0</v>
      </c>
      <c r="M1334" s="14">
        <f t="shared" si="1139"/>
        <v>4361.3</v>
      </c>
      <c r="N1334" s="14">
        <f t="shared" si="1140"/>
        <v>4361.3</v>
      </c>
      <c r="O1334" s="14">
        <f t="shared" si="1141"/>
        <v>4361.3</v>
      </c>
      <c r="P1334" s="14">
        <f t="shared" ref="P1334:P1338" si="1146">P1335</f>
        <v>0</v>
      </c>
      <c r="Q1334" s="2"/>
    </row>
    <row r="1335" spans="1:17" ht="47.25" customHeight="1" x14ac:dyDescent="0.3">
      <c r="A1335" s="8" t="s">
        <v>55</v>
      </c>
      <c r="B1335" s="8" t="s">
        <v>24</v>
      </c>
      <c r="C1335" s="8" t="s">
        <v>37</v>
      </c>
      <c r="D1335" s="8" t="s">
        <v>132</v>
      </c>
      <c r="E1335" s="8"/>
      <c r="F1335" s="18" t="s">
        <v>883</v>
      </c>
      <c r="G1335" s="14">
        <f t="shared" si="1145"/>
        <v>4361.3</v>
      </c>
      <c r="H1335" s="14">
        <f t="shared" si="1145"/>
        <v>4361.3</v>
      </c>
      <c r="I1335" s="14">
        <f t="shared" si="1145"/>
        <v>4361.3</v>
      </c>
      <c r="J1335" s="14">
        <f t="shared" si="1145"/>
        <v>0</v>
      </c>
      <c r="K1335" s="14">
        <f t="shared" si="1145"/>
        <v>0</v>
      </c>
      <c r="L1335" s="14">
        <f t="shared" si="1145"/>
        <v>0</v>
      </c>
      <c r="M1335" s="14">
        <f t="shared" si="1139"/>
        <v>4361.3</v>
      </c>
      <c r="N1335" s="14">
        <f t="shared" si="1140"/>
        <v>4361.3</v>
      </c>
      <c r="O1335" s="14">
        <f t="shared" si="1141"/>
        <v>4361.3</v>
      </c>
      <c r="P1335" s="14">
        <f t="shared" si="1146"/>
        <v>0</v>
      </c>
      <c r="Q1335" s="2"/>
    </row>
    <row r="1336" spans="1:17" ht="63" customHeight="1" x14ac:dyDescent="0.3">
      <c r="A1336" s="8" t="s">
        <v>55</v>
      </c>
      <c r="B1336" s="8" t="s">
        <v>24</v>
      </c>
      <c r="C1336" s="8" t="s">
        <v>37</v>
      </c>
      <c r="D1336" s="8" t="s">
        <v>133</v>
      </c>
      <c r="E1336" s="8"/>
      <c r="F1336" s="13" t="s">
        <v>575</v>
      </c>
      <c r="G1336" s="14">
        <f t="shared" si="1145"/>
        <v>4361.3</v>
      </c>
      <c r="H1336" s="14">
        <f t="shared" si="1145"/>
        <v>4361.3</v>
      </c>
      <c r="I1336" s="14">
        <f t="shared" si="1145"/>
        <v>4361.3</v>
      </c>
      <c r="J1336" s="14">
        <f t="shared" si="1145"/>
        <v>0</v>
      </c>
      <c r="K1336" s="14">
        <f t="shared" si="1145"/>
        <v>0</v>
      </c>
      <c r="L1336" s="14">
        <f t="shared" si="1145"/>
        <v>0</v>
      </c>
      <c r="M1336" s="14">
        <f t="shared" si="1139"/>
        <v>4361.3</v>
      </c>
      <c r="N1336" s="14">
        <f t="shared" si="1140"/>
        <v>4361.3</v>
      </c>
      <c r="O1336" s="14">
        <f t="shared" si="1141"/>
        <v>4361.3</v>
      </c>
      <c r="P1336" s="14">
        <f t="shared" si="1146"/>
        <v>0</v>
      </c>
      <c r="Q1336" s="2"/>
    </row>
    <row r="1337" spans="1:17" ht="15.75" customHeight="1" x14ac:dyDescent="0.3">
      <c r="A1337" s="8" t="s">
        <v>55</v>
      </c>
      <c r="B1337" s="8" t="s">
        <v>24</v>
      </c>
      <c r="C1337" s="8" t="s">
        <v>37</v>
      </c>
      <c r="D1337" s="8" t="s">
        <v>134</v>
      </c>
      <c r="E1337" s="8"/>
      <c r="F1337" s="13" t="s">
        <v>576</v>
      </c>
      <c r="G1337" s="14">
        <f t="shared" si="1145"/>
        <v>4361.3</v>
      </c>
      <c r="H1337" s="14">
        <f t="shared" si="1145"/>
        <v>4361.3</v>
      </c>
      <c r="I1337" s="14">
        <f t="shared" si="1145"/>
        <v>4361.3</v>
      </c>
      <c r="J1337" s="14">
        <f t="shared" si="1145"/>
        <v>0</v>
      </c>
      <c r="K1337" s="14">
        <f t="shared" si="1145"/>
        <v>0</v>
      </c>
      <c r="L1337" s="14">
        <f t="shared" si="1145"/>
        <v>0</v>
      </c>
      <c r="M1337" s="14">
        <f t="shared" si="1139"/>
        <v>4361.3</v>
      </c>
      <c r="N1337" s="14">
        <f t="shared" si="1140"/>
        <v>4361.3</v>
      </c>
      <c r="O1337" s="14">
        <f t="shared" si="1141"/>
        <v>4361.3</v>
      </c>
      <c r="P1337" s="14">
        <f t="shared" si="1146"/>
        <v>0</v>
      </c>
      <c r="Q1337" s="2"/>
    </row>
    <row r="1338" spans="1:17" ht="31.5" customHeight="1" x14ac:dyDescent="0.3">
      <c r="A1338" s="8" t="s">
        <v>55</v>
      </c>
      <c r="B1338" s="8" t="s">
        <v>24</v>
      </c>
      <c r="C1338" s="8" t="s">
        <v>37</v>
      </c>
      <c r="D1338" s="8" t="s">
        <v>134</v>
      </c>
      <c r="E1338" s="43" t="s">
        <v>150</v>
      </c>
      <c r="F1338" s="24" t="s">
        <v>469</v>
      </c>
      <c r="G1338" s="14">
        <f t="shared" si="1145"/>
        <v>4361.3</v>
      </c>
      <c r="H1338" s="14">
        <f t="shared" si="1145"/>
        <v>4361.3</v>
      </c>
      <c r="I1338" s="14">
        <f t="shared" si="1145"/>
        <v>4361.3</v>
      </c>
      <c r="J1338" s="14">
        <f t="shared" si="1145"/>
        <v>0</v>
      </c>
      <c r="K1338" s="14">
        <f t="shared" si="1145"/>
        <v>0</v>
      </c>
      <c r="L1338" s="14">
        <f t="shared" si="1145"/>
        <v>0</v>
      </c>
      <c r="M1338" s="14">
        <f t="shared" si="1139"/>
        <v>4361.3</v>
      </c>
      <c r="N1338" s="14">
        <f t="shared" si="1140"/>
        <v>4361.3</v>
      </c>
      <c r="O1338" s="14">
        <f t="shared" si="1141"/>
        <v>4361.3</v>
      </c>
      <c r="P1338" s="14">
        <f t="shared" si="1146"/>
        <v>0</v>
      </c>
      <c r="Q1338" s="2"/>
    </row>
    <row r="1339" spans="1:17" ht="31.5" customHeight="1" x14ac:dyDescent="0.3">
      <c r="A1339" s="8" t="s">
        <v>55</v>
      </c>
      <c r="B1339" s="8" t="s">
        <v>24</v>
      </c>
      <c r="C1339" s="8" t="s">
        <v>37</v>
      </c>
      <c r="D1339" s="8" t="s">
        <v>134</v>
      </c>
      <c r="E1339" s="8" t="s">
        <v>1074</v>
      </c>
      <c r="F1339" s="24" t="s">
        <v>470</v>
      </c>
      <c r="G1339" s="14">
        <v>4361.3</v>
      </c>
      <c r="H1339" s="14">
        <v>4361.3</v>
      </c>
      <c r="I1339" s="14">
        <v>4361.3</v>
      </c>
      <c r="J1339" s="14"/>
      <c r="K1339" s="14"/>
      <c r="L1339" s="14"/>
      <c r="M1339" s="14">
        <f t="shared" si="1139"/>
        <v>4361.3</v>
      </c>
      <c r="N1339" s="14">
        <f t="shared" si="1140"/>
        <v>4361.3</v>
      </c>
      <c r="O1339" s="14">
        <f t="shared" si="1141"/>
        <v>4361.3</v>
      </c>
      <c r="P1339" s="14"/>
      <c r="Q1339" s="2"/>
    </row>
    <row r="1340" spans="1:17" ht="31.5" customHeight="1" x14ac:dyDescent="0.3">
      <c r="A1340" s="8" t="s">
        <v>55</v>
      </c>
      <c r="B1340" s="8" t="s">
        <v>24</v>
      </c>
      <c r="C1340" s="8" t="s">
        <v>37</v>
      </c>
      <c r="D1340" s="8" t="s">
        <v>138</v>
      </c>
      <c r="E1340" s="8"/>
      <c r="F1340" s="13" t="s">
        <v>601</v>
      </c>
      <c r="G1340" s="14">
        <f t="shared" ref="G1340:L1344" si="1147">G1341</f>
        <v>12932.4</v>
      </c>
      <c r="H1340" s="14">
        <f t="shared" si="1147"/>
        <v>12932.4</v>
      </c>
      <c r="I1340" s="14">
        <f t="shared" si="1147"/>
        <v>12932.4</v>
      </c>
      <c r="J1340" s="14">
        <f t="shared" si="1147"/>
        <v>0</v>
      </c>
      <c r="K1340" s="14">
        <f t="shared" si="1147"/>
        <v>0</v>
      </c>
      <c r="L1340" s="14">
        <f t="shared" si="1147"/>
        <v>0</v>
      </c>
      <c r="M1340" s="14">
        <f t="shared" si="1139"/>
        <v>12932.4</v>
      </c>
      <c r="N1340" s="14">
        <f t="shared" si="1140"/>
        <v>12932.4</v>
      </c>
      <c r="O1340" s="14">
        <f t="shared" si="1141"/>
        <v>12932.4</v>
      </c>
      <c r="P1340" s="14">
        <f t="shared" ref="P1340:P1344" si="1148">P1341</f>
        <v>0</v>
      </c>
      <c r="Q1340" s="2"/>
    </row>
    <row r="1341" spans="1:17" ht="31.2" x14ac:dyDescent="0.3">
      <c r="A1341" s="8" t="s">
        <v>55</v>
      </c>
      <c r="B1341" s="8" t="s">
        <v>24</v>
      </c>
      <c r="C1341" s="8" t="s">
        <v>37</v>
      </c>
      <c r="D1341" s="8" t="s">
        <v>139</v>
      </c>
      <c r="E1341" s="8"/>
      <c r="F1341" s="13" t="s">
        <v>610</v>
      </c>
      <c r="G1341" s="14">
        <f t="shared" si="1147"/>
        <v>12932.4</v>
      </c>
      <c r="H1341" s="14">
        <f t="shared" si="1147"/>
        <v>12932.4</v>
      </c>
      <c r="I1341" s="14">
        <f t="shared" si="1147"/>
        <v>12932.4</v>
      </c>
      <c r="J1341" s="14">
        <f t="shared" si="1147"/>
        <v>0</v>
      </c>
      <c r="K1341" s="14">
        <f t="shared" si="1147"/>
        <v>0</v>
      </c>
      <c r="L1341" s="14">
        <f t="shared" si="1147"/>
        <v>0</v>
      </c>
      <c r="M1341" s="14">
        <f t="shared" si="1139"/>
        <v>12932.4</v>
      </c>
      <c r="N1341" s="14">
        <f t="shared" si="1140"/>
        <v>12932.4</v>
      </c>
      <c r="O1341" s="14">
        <f t="shared" si="1141"/>
        <v>12932.4</v>
      </c>
      <c r="P1341" s="14">
        <f t="shared" si="1148"/>
        <v>0</v>
      </c>
      <c r="Q1341" s="2"/>
    </row>
    <row r="1342" spans="1:17" ht="46.8" x14ac:dyDescent="0.3">
      <c r="A1342" s="8" t="s">
        <v>55</v>
      </c>
      <c r="B1342" s="8" t="s">
        <v>24</v>
      </c>
      <c r="C1342" s="8" t="s">
        <v>37</v>
      </c>
      <c r="D1342" s="8" t="s">
        <v>286</v>
      </c>
      <c r="E1342" s="8"/>
      <c r="F1342" s="18" t="s">
        <v>612</v>
      </c>
      <c r="G1342" s="14">
        <f t="shared" si="1147"/>
        <v>12932.4</v>
      </c>
      <c r="H1342" s="14">
        <f t="shared" si="1147"/>
        <v>12932.4</v>
      </c>
      <c r="I1342" s="14">
        <f t="shared" si="1147"/>
        <v>12932.4</v>
      </c>
      <c r="J1342" s="14">
        <f t="shared" si="1147"/>
        <v>0</v>
      </c>
      <c r="K1342" s="14">
        <f t="shared" si="1147"/>
        <v>0</v>
      </c>
      <c r="L1342" s="14">
        <f t="shared" si="1147"/>
        <v>0</v>
      </c>
      <c r="M1342" s="14">
        <f t="shared" si="1139"/>
        <v>12932.4</v>
      </c>
      <c r="N1342" s="14">
        <f t="shared" si="1140"/>
        <v>12932.4</v>
      </c>
      <c r="O1342" s="14">
        <f t="shared" si="1141"/>
        <v>12932.4</v>
      </c>
      <c r="P1342" s="14">
        <f t="shared" si="1148"/>
        <v>0</v>
      </c>
      <c r="Q1342" s="2"/>
    </row>
    <row r="1343" spans="1:17" ht="46.8" x14ac:dyDescent="0.3">
      <c r="A1343" s="8" t="s">
        <v>55</v>
      </c>
      <c r="B1343" s="8" t="s">
        <v>24</v>
      </c>
      <c r="C1343" s="8" t="s">
        <v>37</v>
      </c>
      <c r="D1343" s="8" t="s">
        <v>733</v>
      </c>
      <c r="E1343" s="8"/>
      <c r="F1343" s="24" t="s">
        <v>946</v>
      </c>
      <c r="G1343" s="14">
        <f t="shared" si="1147"/>
        <v>12932.4</v>
      </c>
      <c r="H1343" s="14">
        <f t="shared" si="1147"/>
        <v>12932.4</v>
      </c>
      <c r="I1343" s="14">
        <f t="shared" si="1147"/>
        <v>12932.4</v>
      </c>
      <c r="J1343" s="14">
        <f t="shared" si="1147"/>
        <v>0</v>
      </c>
      <c r="K1343" s="14">
        <f t="shared" si="1147"/>
        <v>0</v>
      </c>
      <c r="L1343" s="14">
        <f t="shared" si="1147"/>
        <v>0</v>
      </c>
      <c r="M1343" s="14">
        <f t="shared" si="1139"/>
        <v>12932.4</v>
      </c>
      <c r="N1343" s="14">
        <f t="shared" si="1140"/>
        <v>12932.4</v>
      </c>
      <c r="O1343" s="14">
        <f t="shared" si="1141"/>
        <v>12932.4</v>
      </c>
      <c r="P1343" s="14">
        <f t="shared" si="1148"/>
        <v>0</v>
      </c>
      <c r="Q1343" s="2"/>
    </row>
    <row r="1344" spans="1:17" x14ac:dyDescent="0.3">
      <c r="A1344" s="8" t="s">
        <v>55</v>
      </c>
      <c r="B1344" s="8" t="s">
        <v>24</v>
      </c>
      <c r="C1344" s="8" t="s">
        <v>37</v>
      </c>
      <c r="D1344" s="8" t="s">
        <v>733</v>
      </c>
      <c r="E1344" s="43" t="s">
        <v>236</v>
      </c>
      <c r="F1344" s="24" t="s">
        <v>482</v>
      </c>
      <c r="G1344" s="14">
        <f t="shared" si="1147"/>
        <v>12932.4</v>
      </c>
      <c r="H1344" s="14">
        <f t="shared" si="1147"/>
        <v>12932.4</v>
      </c>
      <c r="I1344" s="14">
        <f t="shared" si="1147"/>
        <v>12932.4</v>
      </c>
      <c r="J1344" s="14">
        <f t="shared" si="1147"/>
        <v>0</v>
      </c>
      <c r="K1344" s="14">
        <f t="shared" si="1147"/>
        <v>0</v>
      </c>
      <c r="L1344" s="14">
        <f t="shared" si="1147"/>
        <v>0</v>
      </c>
      <c r="M1344" s="14">
        <f t="shared" si="1139"/>
        <v>12932.4</v>
      </c>
      <c r="N1344" s="14">
        <f t="shared" si="1140"/>
        <v>12932.4</v>
      </c>
      <c r="O1344" s="14">
        <f t="shared" si="1141"/>
        <v>12932.4</v>
      </c>
      <c r="P1344" s="14">
        <f t="shared" si="1148"/>
        <v>0</v>
      </c>
      <c r="Q1344" s="2"/>
    </row>
    <row r="1345" spans="1:17" ht="62.4" x14ac:dyDescent="0.3">
      <c r="A1345" s="8" t="s">
        <v>55</v>
      </c>
      <c r="B1345" s="8" t="s">
        <v>24</v>
      </c>
      <c r="C1345" s="8" t="s">
        <v>37</v>
      </c>
      <c r="D1345" s="8" t="s">
        <v>733</v>
      </c>
      <c r="E1345" s="43" t="s">
        <v>1316</v>
      </c>
      <c r="F1345" s="18" t="s">
        <v>490</v>
      </c>
      <c r="G1345" s="14">
        <v>12932.4</v>
      </c>
      <c r="H1345" s="14">
        <v>12932.4</v>
      </c>
      <c r="I1345" s="14">
        <v>12932.4</v>
      </c>
      <c r="J1345" s="14"/>
      <c r="K1345" s="14"/>
      <c r="L1345" s="14"/>
      <c r="M1345" s="14">
        <f t="shared" si="1139"/>
        <v>12932.4</v>
      </c>
      <c r="N1345" s="14">
        <f t="shared" si="1140"/>
        <v>12932.4</v>
      </c>
      <c r="O1345" s="14">
        <f t="shared" si="1141"/>
        <v>12932.4</v>
      </c>
      <c r="P1345" s="14"/>
      <c r="Q1345" s="2"/>
    </row>
    <row r="1346" spans="1:17" s="9" customFormat="1" ht="15.75" customHeight="1" x14ac:dyDescent="0.3">
      <c r="A1346" s="11" t="s">
        <v>55</v>
      </c>
      <c r="B1346" s="11" t="s">
        <v>24</v>
      </c>
      <c r="C1346" s="11" t="s">
        <v>25</v>
      </c>
      <c r="D1346" s="11"/>
      <c r="E1346" s="11"/>
      <c r="F1346" s="7" t="s">
        <v>28</v>
      </c>
      <c r="G1346" s="16">
        <f t="shared" ref="G1346:L1346" si="1149">G1356+G1347+G1361</f>
        <v>2186.3000000000002</v>
      </c>
      <c r="H1346" s="16">
        <f t="shared" si="1149"/>
        <v>1327.1</v>
      </c>
      <c r="I1346" s="16">
        <f t="shared" si="1149"/>
        <v>1327.1</v>
      </c>
      <c r="J1346" s="16">
        <f t="shared" si="1149"/>
        <v>0</v>
      </c>
      <c r="K1346" s="16">
        <f t="shared" si="1149"/>
        <v>0</v>
      </c>
      <c r="L1346" s="16">
        <f t="shared" si="1149"/>
        <v>0</v>
      </c>
      <c r="M1346" s="16">
        <f t="shared" si="1139"/>
        <v>2186.3000000000002</v>
      </c>
      <c r="N1346" s="16">
        <f t="shared" si="1140"/>
        <v>1327.1</v>
      </c>
      <c r="O1346" s="16">
        <f t="shared" si="1141"/>
        <v>1327.1</v>
      </c>
      <c r="P1346" s="16">
        <f t="shared" ref="P1346" si="1150">P1356+P1347+P1361</f>
        <v>0</v>
      </c>
    </row>
    <row r="1347" spans="1:17" s="9" customFormat="1" ht="31.5" customHeight="1" x14ac:dyDescent="0.3">
      <c r="A1347" s="8" t="s">
        <v>55</v>
      </c>
      <c r="B1347" s="8" t="s">
        <v>24</v>
      </c>
      <c r="C1347" s="8" t="s">
        <v>25</v>
      </c>
      <c r="D1347" s="8" t="s">
        <v>209</v>
      </c>
      <c r="E1347" s="8"/>
      <c r="F1347" s="18" t="s">
        <v>552</v>
      </c>
      <c r="G1347" s="14">
        <f t="shared" ref="G1347:L1351" si="1151">G1348</f>
        <v>1031.5</v>
      </c>
      <c r="H1347" s="14">
        <f t="shared" si="1151"/>
        <v>1031.5</v>
      </c>
      <c r="I1347" s="14">
        <f t="shared" si="1151"/>
        <v>1031.5</v>
      </c>
      <c r="J1347" s="14">
        <f t="shared" si="1151"/>
        <v>0</v>
      </c>
      <c r="K1347" s="14">
        <f t="shared" si="1151"/>
        <v>0</v>
      </c>
      <c r="L1347" s="14">
        <f t="shared" si="1151"/>
        <v>0</v>
      </c>
      <c r="M1347" s="14">
        <f t="shared" si="1139"/>
        <v>1031.5</v>
      </c>
      <c r="N1347" s="14">
        <f t="shared" si="1140"/>
        <v>1031.5</v>
      </c>
      <c r="O1347" s="14">
        <f t="shared" si="1141"/>
        <v>1031.5</v>
      </c>
      <c r="P1347" s="14">
        <f t="shared" ref="P1347:P1351" si="1152">P1348</f>
        <v>0</v>
      </c>
    </row>
    <row r="1348" spans="1:17" s="9" customFormat="1" ht="46.8" x14ac:dyDescent="0.3">
      <c r="A1348" s="8" t="s">
        <v>55</v>
      </c>
      <c r="B1348" s="8" t="s">
        <v>24</v>
      </c>
      <c r="C1348" s="8" t="s">
        <v>25</v>
      </c>
      <c r="D1348" s="8" t="s">
        <v>210</v>
      </c>
      <c r="E1348" s="8"/>
      <c r="F1348" s="18" t="s">
        <v>789</v>
      </c>
      <c r="G1348" s="14">
        <f t="shared" si="1151"/>
        <v>1031.5</v>
      </c>
      <c r="H1348" s="14">
        <f t="shared" si="1151"/>
        <v>1031.5</v>
      </c>
      <c r="I1348" s="14">
        <f t="shared" si="1151"/>
        <v>1031.5</v>
      </c>
      <c r="J1348" s="14">
        <f t="shared" si="1151"/>
        <v>0</v>
      </c>
      <c r="K1348" s="14">
        <f t="shared" si="1151"/>
        <v>0</v>
      </c>
      <c r="L1348" s="14">
        <f t="shared" si="1151"/>
        <v>0</v>
      </c>
      <c r="M1348" s="14">
        <f t="shared" si="1139"/>
        <v>1031.5</v>
      </c>
      <c r="N1348" s="14">
        <f t="shared" si="1140"/>
        <v>1031.5</v>
      </c>
      <c r="O1348" s="14">
        <f t="shared" si="1141"/>
        <v>1031.5</v>
      </c>
      <c r="P1348" s="14">
        <f t="shared" si="1152"/>
        <v>0</v>
      </c>
    </row>
    <row r="1349" spans="1:17" s="9" customFormat="1" ht="46.8" x14ac:dyDescent="0.3">
      <c r="A1349" s="8" t="s">
        <v>55</v>
      </c>
      <c r="B1349" s="8" t="s">
        <v>24</v>
      </c>
      <c r="C1349" s="8" t="s">
        <v>25</v>
      </c>
      <c r="D1349" s="8" t="s">
        <v>211</v>
      </c>
      <c r="E1349" s="8"/>
      <c r="F1349" s="18" t="s">
        <v>790</v>
      </c>
      <c r="G1349" s="14">
        <f>G1350+G1353</f>
        <v>1031.5</v>
      </c>
      <c r="H1349" s="14">
        <f t="shared" ref="H1349:P1349" si="1153">H1350+H1353</f>
        <v>1031.5</v>
      </c>
      <c r="I1349" s="14">
        <f t="shared" si="1153"/>
        <v>1031.5</v>
      </c>
      <c r="J1349" s="14">
        <f t="shared" ref="J1349:L1349" si="1154">J1350+J1353</f>
        <v>0</v>
      </c>
      <c r="K1349" s="14">
        <f t="shared" si="1154"/>
        <v>0</v>
      </c>
      <c r="L1349" s="14">
        <f t="shared" si="1154"/>
        <v>0</v>
      </c>
      <c r="M1349" s="14">
        <f t="shared" si="1139"/>
        <v>1031.5</v>
      </c>
      <c r="N1349" s="14">
        <f t="shared" si="1140"/>
        <v>1031.5</v>
      </c>
      <c r="O1349" s="14">
        <f t="shared" si="1141"/>
        <v>1031.5</v>
      </c>
      <c r="P1349" s="14">
        <f t="shared" si="1153"/>
        <v>0</v>
      </c>
    </row>
    <row r="1350" spans="1:17" s="9" customFormat="1" ht="46.8" x14ac:dyDescent="0.3">
      <c r="A1350" s="8" t="s">
        <v>55</v>
      </c>
      <c r="B1350" s="8" t="s">
        <v>24</v>
      </c>
      <c r="C1350" s="8" t="s">
        <v>25</v>
      </c>
      <c r="D1350" s="8" t="s">
        <v>212</v>
      </c>
      <c r="E1350" s="8"/>
      <c r="F1350" s="18" t="s">
        <v>1328</v>
      </c>
      <c r="G1350" s="14">
        <f t="shared" si="1151"/>
        <v>887.6</v>
      </c>
      <c r="H1350" s="14">
        <f t="shared" si="1151"/>
        <v>887.6</v>
      </c>
      <c r="I1350" s="14">
        <f t="shared" si="1151"/>
        <v>887.6</v>
      </c>
      <c r="J1350" s="14">
        <f t="shared" si="1151"/>
        <v>0</v>
      </c>
      <c r="K1350" s="14">
        <f t="shared" si="1151"/>
        <v>0</v>
      </c>
      <c r="L1350" s="14">
        <f t="shared" si="1151"/>
        <v>0</v>
      </c>
      <c r="M1350" s="14">
        <f t="shared" si="1139"/>
        <v>887.6</v>
      </c>
      <c r="N1350" s="14">
        <f t="shared" si="1140"/>
        <v>887.6</v>
      </c>
      <c r="O1350" s="14">
        <f t="shared" si="1141"/>
        <v>887.6</v>
      </c>
      <c r="P1350" s="14">
        <f t="shared" si="1152"/>
        <v>0</v>
      </c>
    </row>
    <row r="1351" spans="1:17" s="9" customFormat="1" ht="31.5" customHeight="1" x14ac:dyDescent="0.3">
      <c r="A1351" s="8" t="s">
        <v>55</v>
      </c>
      <c r="B1351" s="8" t="s">
        <v>24</v>
      </c>
      <c r="C1351" s="8" t="s">
        <v>25</v>
      </c>
      <c r="D1351" s="8" t="s">
        <v>212</v>
      </c>
      <c r="E1351" s="43" t="s">
        <v>150</v>
      </c>
      <c r="F1351" s="24" t="s">
        <v>469</v>
      </c>
      <c r="G1351" s="14">
        <f t="shared" si="1151"/>
        <v>887.6</v>
      </c>
      <c r="H1351" s="14">
        <f t="shared" si="1151"/>
        <v>887.6</v>
      </c>
      <c r="I1351" s="14">
        <f t="shared" si="1151"/>
        <v>887.6</v>
      </c>
      <c r="J1351" s="14">
        <f t="shared" si="1151"/>
        <v>0</v>
      </c>
      <c r="K1351" s="14">
        <f t="shared" si="1151"/>
        <v>0</v>
      </c>
      <c r="L1351" s="14">
        <f t="shared" si="1151"/>
        <v>0</v>
      </c>
      <c r="M1351" s="14">
        <f t="shared" si="1139"/>
        <v>887.6</v>
      </c>
      <c r="N1351" s="14">
        <f t="shared" si="1140"/>
        <v>887.6</v>
      </c>
      <c r="O1351" s="14">
        <f t="shared" si="1141"/>
        <v>887.6</v>
      </c>
      <c r="P1351" s="14">
        <f t="shared" si="1152"/>
        <v>0</v>
      </c>
    </row>
    <row r="1352" spans="1:17" s="9" customFormat="1" ht="31.5" customHeight="1" x14ac:dyDescent="0.3">
      <c r="A1352" s="8" t="s">
        <v>55</v>
      </c>
      <c r="B1352" s="8" t="s">
        <v>24</v>
      </c>
      <c r="C1352" s="8" t="s">
        <v>25</v>
      </c>
      <c r="D1352" s="8" t="s">
        <v>212</v>
      </c>
      <c r="E1352" s="8" t="s">
        <v>1074</v>
      </c>
      <c r="F1352" s="24" t="s">
        <v>470</v>
      </c>
      <c r="G1352" s="14">
        <v>887.6</v>
      </c>
      <c r="H1352" s="14">
        <v>887.6</v>
      </c>
      <c r="I1352" s="14">
        <v>887.6</v>
      </c>
      <c r="J1352" s="14"/>
      <c r="K1352" s="14"/>
      <c r="L1352" s="14"/>
      <c r="M1352" s="14">
        <f t="shared" si="1139"/>
        <v>887.6</v>
      </c>
      <c r="N1352" s="14">
        <f t="shared" si="1140"/>
        <v>887.6</v>
      </c>
      <c r="O1352" s="14">
        <f t="shared" si="1141"/>
        <v>887.6</v>
      </c>
      <c r="P1352" s="14"/>
    </row>
    <row r="1353" spans="1:17" s="9" customFormat="1" ht="31.5" customHeight="1" x14ac:dyDescent="0.3">
      <c r="A1353" s="8" t="s">
        <v>55</v>
      </c>
      <c r="B1353" s="8" t="s">
        <v>24</v>
      </c>
      <c r="C1353" s="8" t="s">
        <v>25</v>
      </c>
      <c r="D1353" s="8" t="s">
        <v>1073</v>
      </c>
      <c r="E1353" s="8"/>
      <c r="F1353" s="24" t="s">
        <v>1152</v>
      </c>
      <c r="G1353" s="14">
        <f>G1354</f>
        <v>143.9</v>
      </c>
      <c r="H1353" s="14">
        <f t="shared" ref="H1353:P1354" si="1155">H1354</f>
        <v>143.9</v>
      </c>
      <c r="I1353" s="14">
        <f t="shared" si="1155"/>
        <v>143.9</v>
      </c>
      <c r="J1353" s="14">
        <f t="shared" si="1155"/>
        <v>0</v>
      </c>
      <c r="K1353" s="14">
        <f t="shared" si="1155"/>
        <v>0</v>
      </c>
      <c r="L1353" s="14">
        <f t="shared" si="1155"/>
        <v>0</v>
      </c>
      <c r="M1353" s="14">
        <f t="shared" si="1139"/>
        <v>143.9</v>
      </c>
      <c r="N1353" s="14">
        <f t="shared" si="1140"/>
        <v>143.9</v>
      </c>
      <c r="O1353" s="14">
        <f t="shared" si="1141"/>
        <v>143.9</v>
      </c>
      <c r="P1353" s="14">
        <f t="shared" si="1155"/>
        <v>0</v>
      </c>
    </row>
    <row r="1354" spans="1:17" s="9" customFormat="1" ht="31.5" customHeight="1" x14ac:dyDescent="0.3">
      <c r="A1354" s="8" t="s">
        <v>55</v>
      </c>
      <c r="B1354" s="8" t="s">
        <v>24</v>
      </c>
      <c r="C1354" s="8" t="s">
        <v>25</v>
      </c>
      <c r="D1354" s="8" t="s">
        <v>1073</v>
      </c>
      <c r="E1354" s="43" t="s">
        <v>150</v>
      </c>
      <c r="F1354" s="24" t="s">
        <v>469</v>
      </c>
      <c r="G1354" s="14">
        <f>G1355</f>
        <v>143.9</v>
      </c>
      <c r="H1354" s="14">
        <f t="shared" si="1155"/>
        <v>143.9</v>
      </c>
      <c r="I1354" s="14">
        <f t="shared" si="1155"/>
        <v>143.9</v>
      </c>
      <c r="J1354" s="14">
        <f t="shared" si="1155"/>
        <v>0</v>
      </c>
      <c r="K1354" s="14">
        <f t="shared" si="1155"/>
        <v>0</v>
      </c>
      <c r="L1354" s="14">
        <f t="shared" si="1155"/>
        <v>0</v>
      </c>
      <c r="M1354" s="14">
        <f t="shared" si="1139"/>
        <v>143.9</v>
      </c>
      <c r="N1354" s="14">
        <f t="shared" si="1140"/>
        <v>143.9</v>
      </c>
      <c r="O1354" s="14">
        <f t="shared" si="1141"/>
        <v>143.9</v>
      </c>
      <c r="P1354" s="14">
        <f t="shared" si="1155"/>
        <v>0</v>
      </c>
    </row>
    <row r="1355" spans="1:17" s="9" customFormat="1" ht="31.5" customHeight="1" x14ac:dyDescent="0.3">
      <c r="A1355" s="8" t="s">
        <v>55</v>
      </c>
      <c r="B1355" s="8" t="s">
        <v>24</v>
      </c>
      <c r="C1355" s="8" t="s">
        <v>25</v>
      </c>
      <c r="D1355" s="8" t="s">
        <v>1073</v>
      </c>
      <c r="E1355" s="8" t="s">
        <v>1074</v>
      </c>
      <c r="F1355" s="24" t="s">
        <v>470</v>
      </c>
      <c r="G1355" s="14">
        <v>143.9</v>
      </c>
      <c r="H1355" s="14">
        <v>143.9</v>
      </c>
      <c r="I1355" s="14">
        <v>143.9</v>
      </c>
      <c r="J1355" s="14"/>
      <c r="K1355" s="14"/>
      <c r="L1355" s="14"/>
      <c r="M1355" s="14">
        <f t="shared" si="1139"/>
        <v>143.9</v>
      </c>
      <c r="N1355" s="14">
        <f t="shared" si="1140"/>
        <v>143.9</v>
      </c>
      <c r="O1355" s="14">
        <f t="shared" si="1141"/>
        <v>143.9</v>
      </c>
      <c r="P1355" s="14"/>
    </row>
    <row r="1356" spans="1:17" ht="63" customHeight="1" x14ac:dyDescent="0.3">
      <c r="A1356" s="8" t="s">
        <v>55</v>
      </c>
      <c r="B1356" s="8" t="s">
        <v>24</v>
      </c>
      <c r="C1356" s="8" t="s">
        <v>25</v>
      </c>
      <c r="D1356" s="8" t="s">
        <v>128</v>
      </c>
      <c r="E1356" s="8"/>
      <c r="F1356" s="13" t="s">
        <v>562</v>
      </c>
      <c r="G1356" s="14">
        <f t="shared" ref="G1356:L1359" si="1156">G1357</f>
        <v>295.60000000000002</v>
      </c>
      <c r="H1356" s="14">
        <f t="shared" si="1156"/>
        <v>295.60000000000002</v>
      </c>
      <c r="I1356" s="14">
        <f t="shared" si="1156"/>
        <v>295.60000000000002</v>
      </c>
      <c r="J1356" s="14">
        <f t="shared" si="1156"/>
        <v>0</v>
      </c>
      <c r="K1356" s="14">
        <f t="shared" si="1156"/>
        <v>0</v>
      </c>
      <c r="L1356" s="14">
        <f t="shared" si="1156"/>
        <v>0</v>
      </c>
      <c r="M1356" s="14">
        <f t="shared" si="1139"/>
        <v>295.60000000000002</v>
      </c>
      <c r="N1356" s="14">
        <f t="shared" si="1140"/>
        <v>295.60000000000002</v>
      </c>
      <c r="O1356" s="14">
        <f t="shared" si="1141"/>
        <v>295.60000000000002</v>
      </c>
      <c r="P1356" s="14">
        <f t="shared" ref="P1356:P1359" si="1157">P1357</f>
        <v>0</v>
      </c>
      <c r="Q1356" s="2"/>
    </row>
    <row r="1357" spans="1:17" ht="31.5" customHeight="1" x14ac:dyDescent="0.3">
      <c r="A1357" s="8" t="s">
        <v>55</v>
      </c>
      <c r="B1357" s="8" t="s">
        <v>24</v>
      </c>
      <c r="C1357" s="8" t="s">
        <v>25</v>
      </c>
      <c r="D1357" s="8" t="s">
        <v>129</v>
      </c>
      <c r="E1357" s="8"/>
      <c r="F1357" s="13" t="s">
        <v>563</v>
      </c>
      <c r="G1357" s="14">
        <f t="shared" si="1156"/>
        <v>295.60000000000002</v>
      </c>
      <c r="H1357" s="14">
        <f t="shared" si="1156"/>
        <v>295.60000000000002</v>
      </c>
      <c r="I1357" s="14">
        <f t="shared" si="1156"/>
        <v>295.60000000000002</v>
      </c>
      <c r="J1357" s="14">
        <f t="shared" si="1156"/>
        <v>0</v>
      </c>
      <c r="K1357" s="14">
        <f t="shared" si="1156"/>
        <v>0</v>
      </c>
      <c r="L1357" s="14">
        <f t="shared" si="1156"/>
        <v>0</v>
      </c>
      <c r="M1357" s="14">
        <f t="shared" si="1139"/>
        <v>295.60000000000002</v>
      </c>
      <c r="N1357" s="14">
        <f t="shared" si="1140"/>
        <v>295.60000000000002</v>
      </c>
      <c r="O1357" s="14">
        <f t="shared" si="1141"/>
        <v>295.60000000000002</v>
      </c>
      <c r="P1357" s="14">
        <f t="shared" si="1157"/>
        <v>0</v>
      </c>
      <c r="Q1357" s="2"/>
    </row>
    <row r="1358" spans="1:17" ht="46.8" x14ac:dyDescent="0.3">
      <c r="A1358" s="8" t="s">
        <v>55</v>
      </c>
      <c r="B1358" s="8" t="s">
        <v>24</v>
      </c>
      <c r="C1358" s="8" t="s">
        <v>25</v>
      </c>
      <c r="D1358" s="8" t="s">
        <v>912</v>
      </c>
      <c r="E1358" s="8"/>
      <c r="F1358" s="18" t="s">
        <v>1167</v>
      </c>
      <c r="G1358" s="14">
        <f t="shared" si="1156"/>
        <v>295.60000000000002</v>
      </c>
      <c r="H1358" s="14">
        <f t="shared" si="1156"/>
        <v>295.60000000000002</v>
      </c>
      <c r="I1358" s="14">
        <f t="shared" si="1156"/>
        <v>295.60000000000002</v>
      </c>
      <c r="J1358" s="14">
        <f t="shared" si="1156"/>
        <v>0</v>
      </c>
      <c r="K1358" s="14">
        <f t="shared" si="1156"/>
        <v>0</v>
      </c>
      <c r="L1358" s="14">
        <f t="shared" si="1156"/>
        <v>0</v>
      </c>
      <c r="M1358" s="14">
        <f t="shared" si="1139"/>
        <v>295.60000000000002</v>
      </c>
      <c r="N1358" s="14">
        <f t="shared" si="1140"/>
        <v>295.60000000000002</v>
      </c>
      <c r="O1358" s="14">
        <f t="shared" si="1141"/>
        <v>295.60000000000002</v>
      </c>
      <c r="P1358" s="14">
        <f t="shared" si="1157"/>
        <v>0</v>
      </c>
      <c r="Q1358" s="2"/>
    </row>
    <row r="1359" spans="1:17" ht="31.5" customHeight="1" x14ac:dyDescent="0.3">
      <c r="A1359" s="8" t="s">
        <v>55</v>
      </c>
      <c r="B1359" s="8" t="s">
        <v>24</v>
      </c>
      <c r="C1359" s="8" t="s">
        <v>25</v>
      </c>
      <c r="D1359" s="8" t="s">
        <v>912</v>
      </c>
      <c r="E1359" s="43" t="s">
        <v>150</v>
      </c>
      <c r="F1359" s="24" t="s">
        <v>469</v>
      </c>
      <c r="G1359" s="14">
        <f t="shared" si="1156"/>
        <v>295.60000000000002</v>
      </c>
      <c r="H1359" s="14">
        <f t="shared" si="1156"/>
        <v>295.60000000000002</v>
      </c>
      <c r="I1359" s="14">
        <f t="shared" si="1156"/>
        <v>295.60000000000002</v>
      </c>
      <c r="J1359" s="14">
        <f t="shared" si="1156"/>
        <v>0</v>
      </c>
      <c r="K1359" s="14">
        <f t="shared" si="1156"/>
        <v>0</v>
      </c>
      <c r="L1359" s="14">
        <f t="shared" si="1156"/>
        <v>0</v>
      </c>
      <c r="M1359" s="14">
        <f t="shared" si="1139"/>
        <v>295.60000000000002</v>
      </c>
      <c r="N1359" s="14">
        <f t="shared" si="1140"/>
        <v>295.60000000000002</v>
      </c>
      <c r="O1359" s="14">
        <f t="shared" si="1141"/>
        <v>295.60000000000002</v>
      </c>
      <c r="P1359" s="14">
        <f t="shared" si="1157"/>
        <v>0</v>
      </c>
      <c r="Q1359" s="2"/>
    </row>
    <row r="1360" spans="1:17" ht="31.5" customHeight="1" x14ac:dyDescent="0.3">
      <c r="A1360" s="8" t="s">
        <v>55</v>
      </c>
      <c r="B1360" s="8" t="s">
        <v>24</v>
      </c>
      <c r="C1360" s="8" t="s">
        <v>25</v>
      </c>
      <c r="D1360" s="8" t="s">
        <v>912</v>
      </c>
      <c r="E1360" s="8" t="s">
        <v>1074</v>
      </c>
      <c r="F1360" s="24" t="s">
        <v>470</v>
      </c>
      <c r="G1360" s="14">
        <v>295.60000000000002</v>
      </c>
      <c r="H1360" s="14">
        <v>295.60000000000002</v>
      </c>
      <c r="I1360" s="14">
        <v>295.60000000000002</v>
      </c>
      <c r="J1360" s="14"/>
      <c r="K1360" s="14"/>
      <c r="L1360" s="14"/>
      <c r="M1360" s="14">
        <f t="shared" si="1139"/>
        <v>295.60000000000002</v>
      </c>
      <c r="N1360" s="14">
        <f t="shared" si="1140"/>
        <v>295.60000000000002</v>
      </c>
      <c r="O1360" s="14">
        <f t="shared" si="1141"/>
        <v>295.60000000000002</v>
      </c>
      <c r="P1360" s="14"/>
      <c r="Q1360" s="2"/>
    </row>
    <row r="1361" spans="1:17" ht="31.2" x14ac:dyDescent="0.3">
      <c r="A1361" s="8" t="s">
        <v>55</v>
      </c>
      <c r="B1361" s="8" t="s">
        <v>24</v>
      </c>
      <c r="C1361" s="8" t="s">
        <v>25</v>
      </c>
      <c r="D1361" s="8" t="s">
        <v>135</v>
      </c>
      <c r="E1361" s="8"/>
      <c r="F1361" s="13" t="s">
        <v>491</v>
      </c>
      <c r="G1361" s="14">
        <f t="shared" ref="G1361:L1364" si="1158">G1362</f>
        <v>859.2</v>
      </c>
      <c r="H1361" s="14">
        <f t="shared" si="1158"/>
        <v>0</v>
      </c>
      <c r="I1361" s="14">
        <f t="shared" si="1158"/>
        <v>0</v>
      </c>
      <c r="J1361" s="14">
        <f t="shared" si="1158"/>
        <v>0</v>
      </c>
      <c r="K1361" s="14">
        <f t="shared" si="1158"/>
        <v>0</v>
      </c>
      <c r="L1361" s="14">
        <f t="shared" si="1158"/>
        <v>0</v>
      </c>
      <c r="M1361" s="14">
        <f t="shared" si="1139"/>
        <v>859.2</v>
      </c>
      <c r="N1361" s="14">
        <f t="shared" si="1140"/>
        <v>0</v>
      </c>
      <c r="O1361" s="14">
        <f t="shared" si="1141"/>
        <v>0</v>
      </c>
      <c r="P1361" s="14">
        <f t="shared" ref="P1361:P1364" si="1159">P1362</f>
        <v>0</v>
      </c>
      <c r="Q1361" s="2"/>
    </row>
    <row r="1362" spans="1:17" ht="31.2" x14ac:dyDescent="0.3">
      <c r="A1362" s="8" t="s">
        <v>55</v>
      </c>
      <c r="B1362" s="8" t="s">
        <v>24</v>
      </c>
      <c r="C1362" s="8" t="s">
        <v>25</v>
      </c>
      <c r="D1362" s="8" t="s">
        <v>136</v>
      </c>
      <c r="E1362" s="8"/>
      <c r="F1362" s="13" t="s">
        <v>494</v>
      </c>
      <c r="G1362" s="14">
        <f t="shared" si="1158"/>
        <v>859.2</v>
      </c>
      <c r="H1362" s="14">
        <f t="shared" si="1158"/>
        <v>0</v>
      </c>
      <c r="I1362" s="14">
        <f t="shared" si="1158"/>
        <v>0</v>
      </c>
      <c r="J1362" s="14">
        <f t="shared" si="1158"/>
        <v>0</v>
      </c>
      <c r="K1362" s="14">
        <f t="shared" si="1158"/>
        <v>0</v>
      </c>
      <c r="L1362" s="14">
        <f t="shared" si="1158"/>
        <v>0</v>
      </c>
      <c r="M1362" s="14">
        <f t="shared" si="1139"/>
        <v>859.2</v>
      </c>
      <c r="N1362" s="14">
        <f t="shared" si="1140"/>
        <v>0</v>
      </c>
      <c r="O1362" s="14">
        <f t="shared" si="1141"/>
        <v>0</v>
      </c>
      <c r="P1362" s="14">
        <f t="shared" si="1159"/>
        <v>0</v>
      </c>
      <c r="Q1362" s="2"/>
    </row>
    <row r="1363" spans="1:17" ht="62.4" x14ac:dyDescent="0.3">
      <c r="A1363" s="8" t="s">
        <v>55</v>
      </c>
      <c r="B1363" s="8" t="s">
        <v>24</v>
      </c>
      <c r="C1363" s="8" t="s">
        <v>25</v>
      </c>
      <c r="D1363" s="8" t="s">
        <v>137</v>
      </c>
      <c r="E1363" s="8"/>
      <c r="F1363" s="13" t="s">
        <v>810</v>
      </c>
      <c r="G1363" s="14">
        <f>G1364</f>
        <v>859.2</v>
      </c>
      <c r="H1363" s="14">
        <f t="shared" si="1158"/>
        <v>0</v>
      </c>
      <c r="I1363" s="14">
        <f t="shared" si="1158"/>
        <v>0</v>
      </c>
      <c r="J1363" s="14">
        <f t="shared" si="1158"/>
        <v>0</v>
      </c>
      <c r="K1363" s="14">
        <f t="shared" si="1158"/>
        <v>0</v>
      </c>
      <c r="L1363" s="14">
        <f t="shared" si="1158"/>
        <v>0</v>
      </c>
      <c r="M1363" s="14">
        <f t="shared" si="1139"/>
        <v>859.2</v>
      </c>
      <c r="N1363" s="14">
        <f t="shared" si="1140"/>
        <v>0</v>
      </c>
      <c r="O1363" s="14">
        <f t="shared" si="1141"/>
        <v>0</v>
      </c>
      <c r="P1363" s="14">
        <f t="shared" si="1159"/>
        <v>0</v>
      </c>
      <c r="Q1363" s="2"/>
    </row>
    <row r="1364" spans="1:17" ht="31.5" customHeight="1" x14ac:dyDescent="0.3">
      <c r="A1364" s="8" t="s">
        <v>55</v>
      </c>
      <c r="B1364" s="8" t="s">
        <v>24</v>
      </c>
      <c r="C1364" s="8" t="s">
        <v>25</v>
      </c>
      <c r="D1364" s="8" t="s">
        <v>137</v>
      </c>
      <c r="E1364" s="43" t="s">
        <v>150</v>
      </c>
      <c r="F1364" s="24" t="s">
        <v>469</v>
      </c>
      <c r="G1364" s="14">
        <f t="shared" si="1158"/>
        <v>859.2</v>
      </c>
      <c r="H1364" s="14">
        <f t="shared" si="1158"/>
        <v>0</v>
      </c>
      <c r="I1364" s="14">
        <f t="shared" si="1158"/>
        <v>0</v>
      </c>
      <c r="J1364" s="14">
        <f t="shared" si="1158"/>
        <v>0</v>
      </c>
      <c r="K1364" s="14">
        <f t="shared" si="1158"/>
        <v>0</v>
      </c>
      <c r="L1364" s="14">
        <f t="shared" si="1158"/>
        <v>0</v>
      </c>
      <c r="M1364" s="14">
        <f t="shared" si="1139"/>
        <v>859.2</v>
      </c>
      <c r="N1364" s="14">
        <f t="shared" si="1140"/>
        <v>0</v>
      </c>
      <c r="O1364" s="14">
        <f t="shared" si="1141"/>
        <v>0</v>
      </c>
      <c r="P1364" s="14">
        <f t="shared" si="1159"/>
        <v>0</v>
      </c>
      <c r="Q1364" s="2"/>
    </row>
    <row r="1365" spans="1:17" ht="31.5" customHeight="1" x14ac:dyDescent="0.3">
      <c r="A1365" s="8" t="s">
        <v>55</v>
      </c>
      <c r="B1365" s="8" t="s">
        <v>24</v>
      </c>
      <c r="C1365" s="8" t="s">
        <v>25</v>
      </c>
      <c r="D1365" s="8" t="s">
        <v>137</v>
      </c>
      <c r="E1365" s="8" t="s">
        <v>1074</v>
      </c>
      <c r="F1365" s="24" t="s">
        <v>470</v>
      </c>
      <c r="G1365" s="14">
        <v>859.2</v>
      </c>
      <c r="H1365" s="14"/>
      <c r="I1365" s="14"/>
      <c r="J1365" s="14"/>
      <c r="K1365" s="14"/>
      <c r="L1365" s="14"/>
      <c r="M1365" s="14">
        <f t="shared" si="1139"/>
        <v>859.2</v>
      </c>
      <c r="N1365" s="14">
        <f t="shared" si="1140"/>
        <v>0</v>
      </c>
      <c r="O1365" s="14">
        <f t="shared" si="1141"/>
        <v>0</v>
      </c>
      <c r="P1365" s="14"/>
      <c r="Q1365" s="2"/>
    </row>
    <row r="1366" spans="1:17" s="3" customFormat="1" ht="16.5" customHeight="1" x14ac:dyDescent="0.3">
      <c r="A1366" s="10" t="s">
        <v>55</v>
      </c>
      <c r="B1366" s="10" t="s">
        <v>31</v>
      </c>
      <c r="C1366" s="10"/>
      <c r="D1366" s="10"/>
      <c r="E1366" s="10"/>
      <c r="F1366" s="5" t="s">
        <v>57</v>
      </c>
      <c r="G1366" s="15">
        <f>G1374+G1395+G1367</f>
        <v>37422.999999999993</v>
      </c>
      <c r="H1366" s="15">
        <f>H1374+H1395+H1367</f>
        <v>46448.1</v>
      </c>
      <c r="I1366" s="15">
        <f>I1374+I1395+I1367</f>
        <v>48708.2</v>
      </c>
      <c r="J1366" s="15">
        <f t="shared" ref="J1366:L1366" si="1160">J1374+J1395+J1367</f>
        <v>16156.4</v>
      </c>
      <c r="K1366" s="15">
        <f t="shared" si="1160"/>
        <v>0</v>
      </c>
      <c r="L1366" s="15">
        <f t="shared" si="1160"/>
        <v>0</v>
      </c>
      <c r="M1366" s="15">
        <f t="shared" si="1139"/>
        <v>53579.399999999994</v>
      </c>
      <c r="N1366" s="15">
        <f t="shared" si="1140"/>
        <v>46448.1</v>
      </c>
      <c r="O1366" s="15">
        <f t="shared" si="1141"/>
        <v>48708.2</v>
      </c>
      <c r="P1366" s="15">
        <f>P1374+P1395+P1367</f>
        <v>0</v>
      </c>
    </row>
    <row r="1367" spans="1:17" s="9" customFormat="1" ht="16.5" customHeight="1" x14ac:dyDescent="0.3">
      <c r="A1367" s="11" t="s">
        <v>55</v>
      </c>
      <c r="B1367" s="11" t="s">
        <v>31</v>
      </c>
      <c r="C1367" s="11" t="s">
        <v>39</v>
      </c>
      <c r="D1367" s="11"/>
      <c r="E1367" s="11"/>
      <c r="F1367" s="7" t="s">
        <v>92</v>
      </c>
      <c r="G1367" s="16">
        <f t="shared" ref="G1367:L1372" si="1161">G1368</f>
        <v>934.7</v>
      </c>
      <c r="H1367" s="16">
        <f t="shared" si="1161"/>
        <v>0</v>
      </c>
      <c r="I1367" s="16">
        <f t="shared" si="1161"/>
        <v>0</v>
      </c>
      <c r="J1367" s="16">
        <f t="shared" si="1161"/>
        <v>0</v>
      </c>
      <c r="K1367" s="16">
        <f t="shared" si="1161"/>
        <v>0</v>
      </c>
      <c r="L1367" s="16">
        <f t="shared" si="1161"/>
        <v>0</v>
      </c>
      <c r="M1367" s="16">
        <f t="shared" si="1139"/>
        <v>934.7</v>
      </c>
      <c r="N1367" s="16">
        <f t="shared" si="1140"/>
        <v>0</v>
      </c>
      <c r="O1367" s="16">
        <f t="shared" si="1141"/>
        <v>0</v>
      </c>
      <c r="P1367" s="16">
        <f t="shared" ref="P1367:P1372" si="1162">P1368</f>
        <v>0</v>
      </c>
    </row>
    <row r="1368" spans="1:17" ht="31.2" x14ac:dyDescent="0.3">
      <c r="A1368" s="8" t="s">
        <v>55</v>
      </c>
      <c r="B1368" s="8" t="s">
        <v>31</v>
      </c>
      <c r="C1368" s="8" t="s">
        <v>39</v>
      </c>
      <c r="D1368" s="8" t="s">
        <v>138</v>
      </c>
      <c r="E1368" s="8"/>
      <c r="F1368" s="13" t="s">
        <v>601</v>
      </c>
      <c r="G1368" s="14">
        <f t="shared" si="1161"/>
        <v>934.7</v>
      </c>
      <c r="H1368" s="14">
        <f t="shared" si="1161"/>
        <v>0</v>
      </c>
      <c r="I1368" s="14">
        <f t="shared" si="1161"/>
        <v>0</v>
      </c>
      <c r="J1368" s="14">
        <f t="shared" si="1161"/>
        <v>0</v>
      </c>
      <c r="K1368" s="14">
        <f t="shared" si="1161"/>
        <v>0</v>
      </c>
      <c r="L1368" s="14">
        <f t="shared" si="1161"/>
        <v>0</v>
      </c>
      <c r="M1368" s="14">
        <f t="shared" si="1139"/>
        <v>934.7</v>
      </c>
      <c r="N1368" s="14">
        <f t="shared" si="1140"/>
        <v>0</v>
      </c>
      <c r="O1368" s="14">
        <f t="shared" si="1141"/>
        <v>0</v>
      </c>
      <c r="P1368" s="14">
        <f t="shared" si="1162"/>
        <v>0</v>
      </c>
      <c r="Q1368" s="2"/>
    </row>
    <row r="1369" spans="1:17" ht="31.2" x14ac:dyDescent="0.3">
      <c r="A1369" s="8" t="s">
        <v>55</v>
      </c>
      <c r="B1369" s="8" t="s">
        <v>31</v>
      </c>
      <c r="C1369" s="8" t="s">
        <v>39</v>
      </c>
      <c r="D1369" s="8" t="s">
        <v>287</v>
      </c>
      <c r="E1369" s="8"/>
      <c r="F1369" s="24" t="s">
        <v>613</v>
      </c>
      <c r="G1369" s="14">
        <f t="shared" si="1161"/>
        <v>934.7</v>
      </c>
      <c r="H1369" s="14">
        <f t="shared" si="1161"/>
        <v>0</v>
      </c>
      <c r="I1369" s="14">
        <f t="shared" si="1161"/>
        <v>0</v>
      </c>
      <c r="J1369" s="14">
        <f t="shared" si="1161"/>
        <v>0</v>
      </c>
      <c r="K1369" s="14">
        <f t="shared" si="1161"/>
        <v>0</v>
      </c>
      <c r="L1369" s="14">
        <f t="shared" si="1161"/>
        <v>0</v>
      </c>
      <c r="M1369" s="14">
        <f t="shared" si="1139"/>
        <v>934.7</v>
      </c>
      <c r="N1369" s="14">
        <f t="shared" si="1140"/>
        <v>0</v>
      </c>
      <c r="O1369" s="14">
        <f t="shared" si="1141"/>
        <v>0</v>
      </c>
      <c r="P1369" s="14">
        <f t="shared" si="1162"/>
        <v>0</v>
      </c>
      <c r="Q1369" s="2"/>
    </row>
    <row r="1370" spans="1:17" ht="62.4" x14ac:dyDescent="0.3">
      <c r="A1370" s="8" t="s">
        <v>55</v>
      </c>
      <c r="B1370" s="8" t="s">
        <v>31</v>
      </c>
      <c r="C1370" s="8" t="s">
        <v>39</v>
      </c>
      <c r="D1370" s="8" t="s">
        <v>288</v>
      </c>
      <c r="E1370" s="8"/>
      <c r="F1370" s="24" t="s">
        <v>692</v>
      </c>
      <c r="G1370" s="14">
        <f t="shared" si="1161"/>
        <v>934.7</v>
      </c>
      <c r="H1370" s="14">
        <f t="shared" si="1161"/>
        <v>0</v>
      </c>
      <c r="I1370" s="14">
        <f t="shared" si="1161"/>
        <v>0</v>
      </c>
      <c r="J1370" s="14">
        <f t="shared" si="1161"/>
        <v>0</v>
      </c>
      <c r="K1370" s="14">
        <f t="shared" si="1161"/>
        <v>0</v>
      </c>
      <c r="L1370" s="14">
        <f t="shared" si="1161"/>
        <v>0</v>
      </c>
      <c r="M1370" s="14">
        <f t="shared" si="1139"/>
        <v>934.7</v>
      </c>
      <c r="N1370" s="14">
        <f t="shared" si="1140"/>
        <v>0</v>
      </c>
      <c r="O1370" s="14">
        <f t="shared" si="1141"/>
        <v>0</v>
      </c>
      <c r="P1370" s="14">
        <f t="shared" si="1162"/>
        <v>0</v>
      </c>
      <c r="Q1370" s="2"/>
    </row>
    <row r="1371" spans="1:17" ht="31.2" x14ac:dyDescent="0.3">
      <c r="A1371" s="8" t="s">
        <v>55</v>
      </c>
      <c r="B1371" s="8" t="s">
        <v>31</v>
      </c>
      <c r="C1371" s="8" t="s">
        <v>39</v>
      </c>
      <c r="D1371" s="8" t="s">
        <v>922</v>
      </c>
      <c r="E1371" s="8"/>
      <c r="F1371" s="18" t="s">
        <v>925</v>
      </c>
      <c r="G1371" s="14">
        <f t="shared" si="1161"/>
        <v>934.7</v>
      </c>
      <c r="H1371" s="14">
        <f t="shared" si="1161"/>
        <v>0</v>
      </c>
      <c r="I1371" s="14">
        <f t="shared" si="1161"/>
        <v>0</v>
      </c>
      <c r="J1371" s="14">
        <f t="shared" si="1161"/>
        <v>0</v>
      </c>
      <c r="K1371" s="14">
        <f t="shared" si="1161"/>
        <v>0</v>
      </c>
      <c r="L1371" s="14">
        <f t="shared" si="1161"/>
        <v>0</v>
      </c>
      <c r="M1371" s="14">
        <f t="shared" si="1139"/>
        <v>934.7</v>
      </c>
      <c r="N1371" s="14">
        <f t="shared" si="1140"/>
        <v>0</v>
      </c>
      <c r="O1371" s="14">
        <f t="shared" si="1141"/>
        <v>0</v>
      </c>
      <c r="P1371" s="14">
        <f t="shared" si="1162"/>
        <v>0</v>
      </c>
      <c r="Q1371" s="2"/>
    </row>
    <row r="1372" spans="1:17" ht="31.2" x14ac:dyDescent="0.3">
      <c r="A1372" s="8" t="s">
        <v>55</v>
      </c>
      <c r="B1372" s="8" t="s">
        <v>31</v>
      </c>
      <c r="C1372" s="8" t="s">
        <v>39</v>
      </c>
      <c r="D1372" s="8" t="s">
        <v>922</v>
      </c>
      <c r="E1372" s="43" t="s">
        <v>150</v>
      </c>
      <c r="F1372" s="24" t="s">
        <v>469</v>
      </c>
      <c r="G1372" s="14">
        <f t="shared" si="1161"/>
        <v>934.7</v>
      </c>
      <c r="H1372" s="14">
        <f t="shared" si="1161"/>
        <v>0</v>
      </c>
      <c r="I1372" s="14">
        <f t="shared" si="1161"/>
        <v>0</v>
      </c>
      <c r="J1372" s="14">
        <f t="shared" si="1161"/>
        <v>0</v>
      </c>
      <c r="K1372" s="14">
        <f t="shared" si="1161"/>
        <v>0</v>
      </c>
      <c r="L1372" s="14">
        <f t="shared" si="1161"/>
        <v>0</v>
      </c>
      <c r="M1372" s="14">
        <f t="shared" si="1139"/>
        <v>934.7</v>
      </c>
      <c r="N1372" s="14">
        <f t="shared" si="1140"/>
        <v>0</v>
      </c>
      <c r="O1372" s="14">
        <f t="shared" si="1141"/>
        <v>0</v>
      </c>
      <c r="P1372" s="14">
        <f t="shared" si="1162"/>
        <v>0</v>
      </c>
      <c r="Q1372" s="2"/>
    </row>
    <row r="1373" spans="1:17" ht="31.2" x14ac:dyDescent="0.3">
      <c r="A1373" s="8" t="s">
        <v>55</v>
      </c>
      <c r="B1373" s="8" t="s">
        <v>31</v>
      </c>
      <c r="C1373" s="8" t="s">
        <v>39</v>
      </c>
      <c r="D1373" s="8" t="s">
        <v>922</v>
      </c>
      <c r="E1373" s="8" t="s">
        <v>1074</v>
      </c>
      <c r="F1373" s="24" t="s">
        <v>470</v>
      </c>
      <c r="G1373" s="14">
        <v>934.7</v>
      </c>
      <c r="H1373" s="14"/>
      <c r="I1373" s="14"/>
      <c r="J1373" s="14"/>
      <c r="K1373" s="14"/>
      <c r="L1373" s="14"/>
      <c r="M1373" s="14">
        <f t="shared" si="1139"/>
        <v>934.7</v>
      </c>
      <c r="N1373" s="14">
        <f t="shared" si="1140"/>
        <v>0</v>
      </c>
      <c r="O1373" s="14">
        <f t="shared" si="1141"/>
        <v>0</v>
      </c>
      <c r="P1373" s="14"/>
      <c r="Q1373" s="2"/>
    </row>
    <row r="1374" spans="1:17" s="9" customFormat="1" ht="15.75" customHeight="1" x14ac:dyDescent="0.3">
      <c r="A1374" s="11" t="s">
        <v>55</v>
      </c>
      <c r="B1374" s="11" t="s">
        <v>31</v>
      </c>
      <c r="C1374" s="11" t="s">
        <v>30</v>
      </c>
      <c r="D1374" s="11"/>
      <c r="E1374" s="11"/>
      <c r="F1374" s="7" t="s">
        <v>64</v>
      </c>
      <c r="G1374" s="16">
        <f>G1381+G1389+G1375</f>
        <v>23179.699999999997</v>
      </c>
      <c r="H1374" s="16">
        <f t="shared" ref="H1374:P1374" si="1163">H1381+H1389+H1375</f>
        <v>33139.5</v>
      </c>
      <c r="I1374" s="16">
        <f t="shared" si="1163"/>
        <v>35399.599999999999</v>
      </c>
      <c r="J1374" s="16">
        <f t="shared" ref="J1374:L1374" si="1164">J1381+J1389+J1375</f>
        <v>16156.4</v>
      </c>
      <c r="K1374" s="16">
        <f t="shared" si="1164"/>
        <v>0</v>
      </c>
      <c r="L1374" s="16">
        <f t="shared" si="1164"/>
        <v>0</v>
      </c>
      <c r="M1374" s="16">
        <f t="shared" si="1139"/>
        <v>39336.1</v>
      </c>
      <c r="N1374" s="16">
        <f t="shared" si="1140"/>
        <v>33139.5</v>
      </c>
      <c r="O1374" s="16">
        <f t="shared" si="1141"/>
        <v>35399.599999999999</v>
      </c>
      <c r="P1374" s="16">
        <f t="shared" si="1163"/>
        <v>0</v>
      </c>
    </row>
    <row r="1375" spans="1:17" s="9" customFormat="1" ht="31.5" customHeight="1" x14ac:dyDescent="0.3">
      <c r="A1375" s="8" t="s">
        <v>55</v>
      </c>
      <c r="B1375" s="8" t="s">
        <v>31</v>
      </c>
      <c r="C1375" s="8" t="s">
        <v>30</v>
      </c>
      <c r="D1375" s="8" t="s">
        <v>209</v>
      </c>
      <c r="E1375" s="8"/>
      <c r="F1375" s="18" t="s">
        <v>552</v>
      </c>
      <c r="G1375" s="14">
        <f t="shared" ref="G1375:L1379" si="1165">G1376</f>
        <v>599.5</v>
      </c>
      <c r="H1375" s="14">
        <f t="shared" si="1165"/>
        <v>599.5</v>
      </c>
      <c r="I1375" s="14">
        <f t="shared" si="1165"/>
        <v>599.5</v>
      </c>
      <c r="J1375" s="14">
        <f t="shared" si="1165"/>
        <v>0</v>
      </c>
      <c r="K1375" s="14">
        <f t="shared" si="1165"/>
        <v>0</v>
      </c>
      <c r="L1375" s="14">
        <f t="shared" si="1165"/>
        <v>0</v>
      </c>
      <c r="M1375" s="14">
        <f t="shared" si="1139"/>
        <v>599.5</v>
      </c>
      <c r="N1375" s="14">
        <f t="shared" si="1140"/>
        <v>599.5</v>
      </c>
      <c r="O1375" s="14">
        <f t="shared" si="1141"/>
        <v>599.5</v>
      </c>
      <c r="P1375" s="14">
        <f t="shared" ref="P1375:P1379" si="1166">P1376</f>
        <v>0</v>
      </c>
    </row>
    <row r="1376" spans="1:17" s="9" customFormat="1" ht="46.8" x14ac:dyDescent="0.3">
      <c r="A1376" s="8" t="s">
        <v>55</v>
      </c>
      <c r="B1376" s="8" t="s">
        <v>31</v>
      </c>
      <c r="C1376" s="8" t="s">
        <v>30</v>
      </c>
      <c r="D1376" s="8" t="s">
        <v>210</v>
      </c>
      <c r="E1376" s="8"/>
      <c r="F1376" s="18" t="s">
        <v>789</v>
      </c>
      <c r="G1376" s="14">
        <f t="shared" si="1165"/>
        <v>599.5</v>
      </c>
      <c r="H1376" s="14">
        <f t="shared" si="1165"/>
        <v>599.5</v>
      </c>
      <c r="I1376" s="14">
        <f t="shared" si="1165"/>
        <v>599.5</v>
      </c>
      <c r="J1376" s="14">
        <f t="shared" si="1165"/>
        <v>0</v>
      </c>
      <c r="K1376" s="14">
        <f t="shared" si="1165"/>
        <v>0</v>
      </c>
      <c r="L1376" s="14">
        <f t="shared" si="1165"/>
        <v>0</v>
      </c>
      <c r="M1376" s="14">
        <f t="shared" si="1139"/>
        <v>599.5</v>
      </c>
      <c r="N1376" s="14">
        <f t="shared" si="1140"/>
        <v>599.5</v>
      </c>
      <c r="O1376" s="14">
        <f t="shared" si="1141"/>
        <v>599.5</v>
      </c>
      <c r="P1376" s="14">
        <f t="shared" si="1166"/>
        <v>0</v>
      </c>
    </row>
    <row r="1377" spans="1:17" s="9" customFormat="1" ht="46.8" x14ac:dyDescent="0.3">
      <c r="A1377" s="8" t="s">
        <v>55</v>
      </c>
      <c r="B1377" s="8" t="s">
        <v>31</v>
      </c>
      <c r="C1377" s="8" t="s">
        <v>30</v>
      </c>
      <c r="D1377" s="8" t="s">
        <v>213</v>
      </c>
      <c r="E1377" s="8"/>
      <c r="F1377" s="18" t="s">
        <v>881</v>
      </c>
      <c r="G1377" s="14">
        <f t="shared" si="1165"/>
        <v>599.5</v>
      </c>
      <c r="H1377" s="14">
        <f t="shared" si="1165"/>
        <v>599.5</v>
      </c>
      <c r="I1377" s="14">
        <f t="shared" si="1165"/>
        <v>599.5</v>
      </c>
      <c r="J1377" s="14">
        <f t="shared" si="1165"/>
        <v>0</v>
      </c>
      <c r="K1377" s="14">
        <f t="shared" si="1165"/>
        <v>0</v>
      </c>
      <c r="L1377" s="14">
        <f t="shared" si="1165"/>
        <v>0</v>
      </c>
      <c r="M1377" s="14">
        <f t="shared" si="1139"/>
        <v>599.5</v>
      </c>
      <c r="N1377" s="14">
        <f t="shared" si="1140"/>
        <v>599.5</v>
      </c>
      <c r="O1377" s="14">
        <f t="shared" si="1141"/>
        <v>599.5</v>
      </c>
      <c r="P1377" s="14">
        <f t="shared" si="1166"/>
        <v>0</v>
      </c>
    </row>
    <row r="1378" spans="1:17" s="9" customFormat="1" ht="31.2" x14ac:dyDescent="0.3">
      <c r="A1378" s="8" t="s">
        <v>55</v>
      </c>
      <c r="B1378" s="8" t="s">
        <v>31</v>
      </c>
      <c r="C1378" s="8" t="s">
        <v>30</v>
      </c>
      <c r="D1378" s="8" t="s">
        <v>214</v>
      </c>
      <c r="E1378" s="8"/>
      <c r="F1378" s="18" t="s">
        <v>1002</v>
      </c>
      <c r="G1378" s="14">
        <f t="shared" si="1165"/>
        <v>599.5</v>
      </c>
      <c r="H1378" s="14">
        <f t="shared" si="1165"/>
        <v>599.5</v>
      </c>
      <c r="I1378" s="14">
        <f t="shared" si="1165"/>
        <v>599.5</v>
      </c>
      <c r="J1378" s="14">
        <f t="shared" si="1165"/>
        <v>0</v>
      </c>
      <c r="K1378" s="14">
        <f t="shared" si="1165"/>
        <v>0</v>
      </c>
      <c r="L1378" s="14">
        <f t="shared" si="1165"/>
        <v>0</v>
      </c>
      <c r="M1378" s="14">
        <f t="shared" si="1139"/>
        <v>599.5</v>
      </c>
      <c r="N1378" s="14">
        <f t="shared" si="1140"/>
        <v>599.5</v>
      </c>
      <c r="O1378" s="14">
        <f t="shared" si="1141"/>
        <v>599.5</v>
      </c>
      <c r="P1378" s="14">
        <f t="shared" si="1166"/>
        <v>0</v>
      </c>
    </row>
    <row r="1379" spans="1:17" s="9" customFormat="1" ht="31.5" customHeight="1" x14ac:dyDescent="0.3">
      <c r="A1379" s="8" t="s">
        <v>55</v>
      </c>
      <c r="B1379" s="8" t="s">
        <v>31</v>
      </c>
      <c r="C1379" s="8" t="s">
        <v>30</v>
      </c>
      <c r="D1379" s="8" t="s">
        <v>214</v>
      </c>
      <c r="E1379" s="43" t="s">
        <v>150</v>
      </c>
      <c r="F1379" s="24" t="s">
        <v>469</v>
      </c>
      <c r="G1379" s="14">
        <f t="shared" si="1165"/>
        <v>599.5</v>
      </c>
      <c r="H1379" s="14">
        <f t="shared" si="1165"/>
        <v>599.5</v>
      </c>
      <c r="I1379" s="14">
        <f t="shared" si="1165"/>
        <v>599.5</v>
      </c>
      <c r="J1379" s="14">
        <f t="shared" si="1165"/>
        <v>0</v>
      </c>
      <c r="K1379" s="14">
        <f t="shared" si="1165"/>
        <v>0</v>
      </c>
      <c r="L1379" s="14">
        <f t="shared" si="1165"/>
        <v>0</v>
      </c>
      <c r="M1379" s="14">
        <f t="shared" si="1139"/>
        <v>599.5</v>
      </c>
      <c r="N1379" s="14">
        <f t="shared" si="1140"/>
        <v>599.5</v>
      </c>
      <c r="O1379" s="14">
        <f t="shared" si="1141"/>
        <v>599.5</v>
      </c>
      <c r="P1379" s="14">
        <f t="shared" si="1166"/>
        <v>0</v>
      </c>
    </row>
    <row r="1380" spans="1:17" s="9" customFormat="1" ht="31.5" customHeight="1" x14ac:dyDescent="0.3">
      <c r="A1380" s="8" t="s">
        <v>55</v>
      </c>
      <c r="B1380" s="8" t="s">
        <v>31</v>
      </c>
      <c r="C1380" s="8" t="s">
        <v>30</v>
      </c>
      <c r="D1380" s="8" t="s">
        <v>214</v>
      </c>
      <c r="E1380" s="8" t="s">
        <v>1074</v>
      </c>
      <c r="F1380" s="24" t="s">
        <v>470</v>
      </c>
      <c r="G1380" s="14">
        <v>599.5</v>
      </c>
      <c r="H1380" s="14">
        <v>599.5</v>
      </c>
      <c r="I1380" s="14">
        <v>599.5</v>
      </c>
      <c r="J1380" s="14"/>
      <c r="K1380" s="14"/>
      <c r="L1380" s="14"/>
      <c r="M1380" s="14">
        <f t="shared" si="1139"/>
        <v>599.5</v>
      </c>
      <c r="N1380" s="14">
        <f t="shared" si="1140"/>
        <v>599.5</v>
      </c>
      <c r="O1380" s="14">
        <f t="shared" si="1141"/>
        <v>599.5</v>
      </c>
      <c r="P1380" s="14"/>
    </row>
    <row r="1381" spans="1:17" ht="63" customHeight="1" x14ac:dyDescent="0.3">
      <c r="A1381" s="8" t="s">
        <v>55</v>
      </c>
      <c r="B1381" s="8" t="s">
        <v>31</v>
      </c>
      <c r="C1381" s="8" t="s">
        <v>30</v>
      </c>
      <c r="D1381" s="8" t="s">
        <v>128</v>
      </c>
      <c r="E1381" s="8"/>
      <c r="F1381" s="13" t="s">
        <v>562</v>
      </c>
      <c r="G1381" s="14">
        <f t="shared" ref="G1381:L1381" si="1167">G1382</f>
        <v>19367.599999999999</v>
      </c>
      <c r="H1381" s="14">
        <f t="shared" si="1167"/>
        <v>29327.4</v>
      </c>
      <c r="I1381" s="14">
        <f t="shared" si="1167"/>
        <v>31587.5</v>
      </c>
      <c r="J1381" s="14">
        <f t="shared" si="1167"/>
        <v>16156.4</v>
      </c>
      <c r="K1381" s="14">
        <f t="shared" si="1167"/>
        <v>0</v>
      </c>
      <c r="L1381" s="14">
        <f t="shared" si="1167"/>
        <v>0</v>
      </c>
      <c r="M1381" s="14">
        <f t="shared" si="1139"/>
        <v>35524</v>
      </c>
      <c r="N1381" s="14">
        <f t="shared" si="1140"/>
        <v>29327.4</v>
      </c>
      <c r="O1381" s="14">
        <f t="shared" si="1141"/>
        <v>31587.5</v>
      </c>
      <c r="P1381" s="14">
        <f t="shared" ref="P1381" si="1168">P1382</f>
        <v>0</v>
      </c>
      <c r="Q1381" s="2"/>
    </row>
    <row r="1382" spans="1:17" ht="31.5" customHeight="1" x14ac:dyDescent="0.3">
      <c r="A1382" s="8" t="s">
        <v>55</v>
      </c>
      <c r="B1382" s="8" t="s">
        <v>31</v>
      </c>
      <c r="C1382" s="8" t="s">
        <v>30</v>
      </c>
      <c r="D1382" s="8" t="s">
        <v>129</v>
      </c>
      <c r="E1382" s="8"/>
      <c r="F1382" s="13" t="s">
        <v>563</v>
      </c>
      <c r="G1382" s="14">
        <f>G1383+G1386</f>
        <v>19367.599999999999</v>
      </c>
      <c r="H1382" s="14">
        <f>H1383+H1386</f>
        <v>29327.4</v>
      </c>
      <c r="I1382" s="14">
        <f>I1383+I1386</f>
        <v>31587.5</v>
      </c>
      <c r="J1382" s="14">
        <f t="shared" ref="J1382:L1382" si="1169">J1383+J1386</f>
        <v>16156.4</v>
      </c>
      <c r="K1382" s="14">
        <f t="shared" si="1169"/>
        <v>0</v>
      </c>
      <c r="L1382" s="14">
        <f t="shared" si="1169"/>
        <v>0</v>
      </c>
      <c r="M1382" s="14">
        <f t="shared" si="1139"/>
        <v>35524</v>
      </c>
      <c r="N1382" s="14">
        <f t="shared" si="1140"/>
        <v>29327.4</v>
      </c>
      <c r="O1382" s="14">
        <f t="shared" si="1141"/>
        <v>31587.5</v>
      </c>
      <c r="P1382" s="14">
        <f>P1383+P1386</f>
        <v>0</v>
      </c>
      <c r="Q1382" s="2"/>
    </row>
    <row r="1383" spans="1:17" ht="31.5" customHeight="1" x14ac:dyDescent="0.3">
      <c r="A1383" s="8" t="s">
        <v>55</v>
      </c>
      <c r="B1383" s="8" t="s">
        <v>31</v>
      </c>
      <c r="C1383" s="8" t="s">
        <v>30</v>
      </c>
      <c r="D1383" s="8" t="s">
        <v>140</v>
      </c>
      <c r="E1383" s="8"/>
      <c r="F1383" s="18" t="s">
        <v>796</v>
      </c>
      <c r="G1383" s="14">
        <f>G1384</f>
        <v>15244</v>
      </c>
      <c r="H1383" s="14">
        <f t="shared" ref="H1383:P1384" si="1170">H1384</f>
        <v>25203.8</v>
      </c>
      <c r="I1383" s="14">
        <f t="shared" si="1170"/>
        <v>27463.9</v>
      </c>
      <c r="J1383" s="14">
        <f t="shared" si="1170"/>
        <v>16000</v>
      </c>
      <c r="K1383" s="14">
        <f t="shared" si="1170"/>
        <v>0</v>
      </c>
      <c r="L1383" s="14">
        <f t="shared" si="1170"/>
        <v>0</v>
      </c>
      <c r="M1383" s="14">
        <f t="shared" si="1139"/>
        <v>31244</v>
      </c>
      <c r="N1383" s="14">
        <f t="shared" si="1140"/>
        <v>25203.8</v>
      </c>
      <c r="O1383" s="14">
        <f t="shared" si="1141"/>
        <v>27463.9</v>
      </c>
      <c r="P1383" s="14">
        <f t="shared" si="1170"/>
        <v>0</v>
      </c>
      <c r="Q1383" s="2"/>
    </row>
    <row r="1384" spans="1:17" ht="31.5" customHeight="1" x14ac:dyDescent="0.3">
      <c r="A1384" s="8" t="s">
        <v>55</v>
      </c>
      <c r="B1384" s="8" t="s">
        <v>31</v>
      </c>
      <c r="C1384" s="8" t="s">
        <v>30</v>
      </c>
      <c r="D1384" s="8" t="s">
        <v>140</v>
      </c>
      <c r="E1384" s="43" t="s">
        <v>150</v>
      </c>
      <c r="F1384" s="24" t="s">
        <v>469</v>
      </c>
      <c r="G1384" s="14">
        <f t="shared" ref="G1384:I1384" si="1171">G1385</f>
        <v>15244</v>
      </c>
      <c r="H1384" s="14">
        <f t="shared" si="1171"/>
        <v>25203.8</v>
      </c>
      <c r="I1384" s="14">
        <f t="shared" si="1171"/>
        <v>27463.9</v>
      </c>
      <c r="J1384" s="14">
        <f t="shared" si="1170"/>
        <v>16000</v>
      </c>
      <c r="K1384" s="14">
        <f t="shared" si="1170"/>
        <v>0</v>
      </c>
      <c r="L1384" s="14">
        <f t="shared" si="1170"/>
        <v>0</v>
      </c>
      <c r="M1384" s="14">
        <f t="shared" si="1139"/>
        <v>31244</v>
      </c>
      <c r="N1384" s="14">
        <f t="shared" si="1140"/>
        <v>25203.8</v>
      </c>
      <c r="O1384" s="14">
        <f t="shared" si="1141"/>
        <v>27463.9</v>
      </c>
      <c r="P1384" s="14">
        <f t="shared" ref="P1384" si="1172">P1385</f>
        <v>0</v>
      </c>
      <c r="Q1384" s="2"/>
    </row>
    <row r="1385" spans="1:17" ht="31.5" customHeight="1" x14ac:dyDescent="0.3">
      <c r="A1385" s="8" t="s">
        <v>55</v>
      </c>
      <c r="B1385" s="8" t="s">
        <v>31</v>
      </c>
      <c r="C1385" s="8" t="s">
        <v>30</v>
      </c>
      <c r="D1385" s="8" t="s">
        <v>140</v>
      </c>
      <c r="E1385" s="8" t="s">
        <v>1074</v>
      </c>
      <c r="F1385" s="24" t="s">
        <v>470</v>
      </c>
      <c r="G1385" s="14">
        <v>15244</v>
      </c>
      <c r="H1385" s="14">
        <v>25203.8</v>
      </c>
      <c r="I1385" s="14">
        <v>27463.9</v>
      </c>
      <c r="J1385" s="14">
        <v>16000</v>
      </c>
      <c r="K1385" s="14"/>
      <c r="L1385" s="14"/>
      <c r="M1385" s="14">
        <f t="shared" si="1139"/>
        <v>31244</v>
      </c>
      <c r="N1385" s="14">
        <f t="shared" si="1140"/>
        <v>25203.8</v>
      </c>
      <c r="O1385" s="14">
        <f t="shared" si="1141"/>
        <v>27463.9</v>
      </c>
      <c r="P1385" s="14"/>
      <c r="Q1385" s="2"/>
    </row>
    <row r="1386" spans="1:17" ht="31.5" customHeight="1" x14ac:dyDescent="0.3">
      <c r="A1386" s="8" t="s">
        <v>55</v>
      </c>
      <c r="B1386" s="8" t="s">
        <v>31</v>
      </c>
      <c r="C1386" s="8" t="s">
        <v>30</v>
      </c>
      <c r="D1386" s="8" t="s">
        <v>141</v>
      </c>
      <c r="E1386" s="8"/>
      <c r="F1386" s="18" t="s">
        <v>797</v>
      </c>
      <c r="G1386" s="14">
        <f t="shared" ref="G1386:L1387" si="1173">G1387</f>
        <v>4123.6000000000004</v>
      </c>
      <c r="H1386" s="14">
        <f t="shared" si="1173"/>
        <v>4123.6000000000004</v>
      </c>
      <c r="I1386" s="14">
        <f t="shared" si="1173"/>
        <v>4123.6000000000004</v>
      </c>
      <c r="J1386" s="14">
        <f t="shared" si="1173"/>
        <v>156.4</v>
      </c>
      <c r="K1386" s="14">
        <f t="shared" si="1173"/>
        <v>0</v>
      </c>
      <c r="L1386" s="14">
        <f t="shared" si="1173"/>
        <v>0</v>
      </c>
      <c r="M1386" s="14">
        <f t="shared" si="1139"/>
        <v>4280</v>
      </c>
      <c r="N1386" s="14">
        <f t="shared" si="1140"/>
        <v>4123.6000000000004</v>
      </c>
      <c r="O1386" s="14">
        <f t="shared" si="1141"/>
        <v>4123.6000000000004</v>
      </c>
      <c r="P1386" s="14">
        <f t="shared" ref="P1386:P1387" si="1174">P1387</f>
        <v>0</v>
      </c>
      <c r="Q1386" s="2"/>
    </row>
    <row r="1387" spans="1:17" ht="31.5" customHeight="1" x14ac:dyDescent="0.3">
      <c r="A1387" s="8" t="s">
        <v>55</v>
      </c>
      <c r="B1387" s="8" t="s">
        <v>31</v>
      </c>
      <c r="C1387" s="8" t="s">
        <v>30</v>
      </c>
      <c r="D1387" s="8" t="s">
        <v>141</v>
      </c>
      <c r="E1387" s="43" t="s">
        <v>150</v>
      </c>
      <c r="F1387" s="24" t="s">
        <v>469</v>
      </c>
      <c r="G1387" s="14">
        <f t="shared" si="1173"/>
        <v>4123.6000000000004</v>
      </c>
      <c r="H1387" s="14">
        <f t="shared" si="1173"/>
        <v>4123.6000000000004</v>
      </c>
      <c r="I1387" s="14">
        <f t="shared" si="1173"/>
        <v>4123.6000000000004</v>
      </c>
      <c r="J1387" s="14">
        <f t="shared" si="1173"/>
        <v>156.4</v>
      </c>
      <c r="K1387" s="14">
        <f t="shared" si="1173"/>
        <v>0</v>
      </c>
      <c r="L1387" s="14">
        <f t="shared" si="1173"/>
        <v>0</v>
      </c>
      <c r="M1387" s="14">
        <f t="shared" si="1139"/>
        <v>4280</v>
      </c>
      <c r="N1387" s="14">
        <f t="shared" si="1140"/>
        <v>4123.6000000000004</v>
      </c>
      <c r="O1387" s="14">
        <f t="shared" si="1141"/>
        <v>4123.6000000000004</v>
      </c>
      <c r="P1387" s="14">
        <f t="shared" si="1174"/>
        <v>0</v>
      </c>
      <c r="Q1387" s="2"/>
    </row>
    <row r="1388" spans="1:17" ht="31.5" customHeight="1" x14ac:dyDescent="0.3">
      <c r="A1388" s="8" t="s">
        <v>55</v>
      </c>
      <c r="B1388" s="8" t="s">
        <v>31</v>
      </c>
      <c r="C1388" s="8" t="s">
        <v>30</v>
      </c>
      <c r="D1388" s="8" t="s">
        <v>141</v>
      </c>
      <c r="E1388" s="8" t="s">
        <v>1074</v>
      </c>
      <c r="F1388" s="24" t="s">
        <v>470</v>
      </c>
      <c r="G1388" s="14">
        <v>4123.6000000000004</v>
      </c>
      <c r="H1388" s="14">
        <v>4123.6000000000004</v>
      </c>
      <c r="I1388" s="14">
        <v>4123.6000000000004</v>
      </c>
      <c r="J1388" s="14">
        <v>156.4</v>
      </c>
      <c r="K1388" s="14"/>
      <c r="L1388" s="14"/>
      <c r="M1388" s="14">
        <f t="shared" si="1139"/>
        <v>4280</v>
      </c>
      <c r="N1388" s="14">
        <f t="shared" si="1140"/>
        <v>4123.6000000000004</v>
      </c>
      <c r="O1388" s="14">
        <f t="shared" si="1141"/>
        <v>4123.6000000000004</v>
      </c>
      <c r="P1388" s="14"/>
      <c r="Q1388" s="2"/>
    </row>
    <row r="1389" spans="1:17" ht="31.5" customHeight="1" x14ac:dyDescent="0.3">
      <c r="A1389" s="8" t="s">
        <v>55</v>
      </c>
      <c r="B1389" s="8" t="s">
        <v>31</v>
      </c>
      <c r="C1389" s="8" t="s">
        <v>30</v>
      </c>
      <c r="D1389" s="8" t="s">
        <v>138</v>
      </c>
      <c r="E1389" s="8"/>
      <c r="F1389" s="13" t="s">
        <v>601</v>
      </c>
      <c r="G1389" s="14">
        <f t="shared" ref="G1389:L1393" si="1175">G1390</f>
        <v>3212.6</v>
      </c>
      <c r="H1389" s="14">
        <f t="shared" si="1175"/>
        <v>3212.6</v>
      </c>
      <c r="I1389" s="14">
        <f t="shared" si="1175"/>
        <v>3212.6</v>
      </c>
      <c r="J1389" s="14">
        <f t="shared" si="1175"/>
        <v>0</v>
      </c>
      <c r="K1389" s="14">
        <f t="shared" si="1175"/>
        <v>0</v>
      </c>
      <c r="L1389" s="14">
        <f t="shared" si="1175"/>
        <v>0</v>
      </c>
      <c r="M1389" s="14">
        <f t="shared" ref="M1389:M1452" si="1176">G1389+J1389</f>
        <v>3212.6</v>
      </c>
      <c r="N1389" s="14">
        <f t="shared" ref="N1389:N1452" si="1177">H1389+K1389</f>
        <v>3212.6</v>
      </c>
      <c r="O1389" s="14">
        <f t="shared" ref="O1389:O1452" si="1178">I1389+L1389</f>
        <v>3212.6</v>
      </c>
      <c r="P1389" s="14">
        <f t="shared" ref="P1389:P1393" si="1179">P1390</f>
        <v>0</v>
      </c>
      <c r="Q1389" s="2"/>
    </row>
    <row r="1390" spans="1:17" ht="31.5" customHeight="1" x14ac:dyDescent="0.3">
      <c r="A1390" s="8" t="s">
        <v>55</v>
      </c>
      <c r="B1390" s="8" t="s">
        <v>31</v>
      </c>
      <c r="C1390" s="8" t="s">
        <v>30</v>
      </c>
      <c r="D1390" s="8" t="s">
        <v>142</v>
      </c>
      <c r="E1390" s="8"/>
      <c r="F1390" s="13" t="s">
        <v>1016</v>
      </c>
      <c r="G1390" s="14">
        <f t="shared" si="1175"/>
        <v>3212.6</v>
      </c>
      <c r="H1390" s="14">
        <f t="shared" si="1175"/>
        <v>3212.6</v>
      </c>
      <c r="I1390" s="14">
        <f t="shared" si="1175"/>
        <v>3212.6</v>
      </c>
      <c r="J1390" s="14">
        <f t="shared" si="1175"/>
        <v>0</v>
      </c>
      <c r="K1390" s="14">
        <f t="shared" si="1175"/>
        <v>0</v>
      </c>
      <c r="L1390" s="14">
        <f t="shared" si="1175"/>
        <v>0</v>
      </c>
      <c r="M1390" s="14">
        <f t="shared" si="1176"/>
        <v>3212.6</v>
      </c>
      <c r="N1390" s="14">
        <f t="shared" si="1177"/>
        <v>3212.6</v>
      </c>
      <c r="O1390" s="14">
        <f t="shared" si="1178"/>
        <v>3212.6</v>
      </c>
      <c r="P1390" s="14">
        <f t="shared" si="1179"/>
        <v>0</v>
      </c>
      <c r="Q1390" s="2"/>
    </row>
    <row r="1391" spans="1:17" ht="47.25" customHeight="1" x14ac:dyDescent="0.3">
      <c r="A1391" s="8" t="s">
        <v>55</v>
      </c>
      <c r="B1391" s="8" t="s">
        <v>31</v>
      </c>
      <c r="C1391" s="8" t="s">
        <v>30</v>
      </c>
      <c r="D1391" s="8" t="s">
        <v>283</v>
      </c>
      <c r="E1391" s="8"/>
      <c r="F1391" s="18" t="s">
        <v>864</v>
      </c>
      <c r="G1391" s="14">
        <f t="shared" si="1175"/>
        <v>3212.6</v>
      </c>
      <c r="H1391" s="14">
        <f t="shared" si="1175"/>
        <v>3212.6</v>
      </c>
      <c r="I1391" s="14">
        <f t="shared" si="1175"/>
        <v>3212.6</v>
      </c>
      <c r="J1391" s="14">
        <f t="shared" si="1175"/>
        <v>0</v>
      </c>
      <c r="K1391" s="14">
        <f t="shared" si="1175"/>
        <v>0</v>
      </c>
      <c r="L1391" s="14">
        <f t="shared" si="1175"/>
        <v>0</v>
      </c>
      <c r="M1391" s="14">
        <f t="shared" si="1176"/>
        <v>3212.6</v>
      </c>
      <c r="N1391" s="14">
        <f t="shared" si="1177"/>
        <v>3212.6</v>
      </c>
      <c r="O1391" s="14">
        <f t="shared" si="1178"/>
        <v>3212.6</v>
      </c>
      <c r="P1391" s="14">
        <f t="shared" si="1179"/>
        <v>0</v>
      </c>
      <c r="Q1391" s="2"/>
    </row>
    <row r="1392" spans="1:17" ht="31.5" customHeight="1" x14ac:dyDescent="0.3">
      <c r="A1392" s="8" t="s">
        <v>55</v>
      </c>
      <c r="B1392" s="8" t="s">
        <v>31</v>
      </c>
      <c r="C1392" s="8" t="s">
        <v>30</v>
      </c>
      <c r="D1392" s="8" t="s">
        <v>734</v>
      </c>
      <c r="E1392" s="8"/>
      <c r="F1392" s="13" t="s">
        <v>839</v>
      </c>
      <c r="G1392" s="14">
        <f t="shared" si="1175"/>
        <v>3212.6</v>
      </c>
      <c r="H1392" s="14">
        <f t="shared" si="1175"/>
        <v>3212.6</v>
      </c>
      <c r="I1392" s="14">
        <f t="shared" si="1175"/>
        <v>3212.6</v>
      </c>
      <c r="J1392" s="14">
        <f t="shared" si="1175"/>
        <v>0</v>
      </c>
      <c r="K1392" s="14">
        <f t="shared" si="1175"/>
        <v>0</v>
      </c>
      <c r="L1392" s="14">
        <f t="shared" si="1175"/>
        <v>0</v>
      </c>
      <c r="M1392" s="14">
        <f t="shared" si="1176"/>
        <v>3212.6</v>
      </c>
      <c r="N1392" s="14">
        <f t="shared" si="1177"/>
        <v>3212.6</v>
      </c>
      <c r="O1392" s="14">
        <f t="shared" si="1178"/>
        <v>3212.6</v>
      </c>
      <c r="P1392" s="14">
        <f t="shared" si="1179"/>
        <v>0</v>
      </c>
      <c r="Q1392" s="2"/>
    </row>
    <row r="1393" spans="1:17" ht="31.5" customHeight="1" x14ac:dyDescent="0.3">
      <c r="A1393" s="8" t="s">
        <v>55</v>
      </c>
      <c r="B1393" s="8" t="s">
        <v>31</v>
      </c>
      <c r="C1393" s="8" t="s">
        <v>30</v>
      </c>
      <c r="D1393" s="8" t="s">
        <v>734</v>
      </c>
      <c r="E1393" s="43" t="s">
        <v>150</v>
      </c>
      <c r="F1393" s="24" t="s">
        <v>469</v>
      </c>
      <c r="G1393" s="14">
        <f t="shared" si="1175"/>
        <v>3212.6</v>
      </c>
      <c r="H1393" s="14">
        <f t="shared" si="1175"/>
        <v>3212.6</v>
      </c>
      <c r="I1393" s="14">
        <f t="shared" si="1175"/>
        <v>3212.6</v>
      </c>
      <c r="J1393" s="14">
        <f t="shared" si="1175"/>
        <v>0</v>
      </c>
      <c r="K1393" s="14">
        <f t="shared" si="1175"/>
        <v>0</v>
      </c>
      <c r="L1393" s="14">
        <f t="shared" si="1175"/>
        <v>0</v>
      </c>
      <c r="M1393" s="14">
        <f t="shared" si="1176"/>
        <v>3212.6</v>
      </c>
      <c r="N1393" s="14">
        <f t="shared" si="1177"/>
        <v>3212.6</v>
      </c>
      <c r="O1393" s="14">
        <f t="shared" si="1178"/>
        <v>3212.6</v>
      </c>
      <c r="P1393" s="14">
        <f t="shared" si="1179"/>
        <v>0</v>
      </c>
      <c r="Q1393" s="2"/>
    </row>
    <row r="1394" spans="1:17" ht="31.5" customHeight="1" x14ac:dyDescent="0.3">
      <c r="A1394" s="8" t="s">
        <v>55</v>
      </c>
      <c r="B1394" s="8" t="s">
        <v>31</v>
      </c>
      <c r="C1394" s="8" t="s">
        <v>30</v>
      </c>
      <c r="D1394" s="8" t="s">
        <v>734</v>
      </c>
      <c r="E1394" s="8" t="s">
        <v>1074</v>
      </c>
      <c r="F1394" s="24" t="s">
        <v>470</v>
      </c>
      <c r="G1394" s="14">
        <v>3212.6</v>
      </c>
      <c r="H1394" s="14">
        <v>3212.6</v>
      </c>
      <c r="I1394" s="14">
        <v>3212.6</v>
      </c>
      <c r="J1394" s="14"/>
      <c r="K1394" s="14"/>
      <c r="L1394" s="14"/>
      <c r="M1394" s="14">
        <f t="shared" si="1176"/>
        <v>3212.6</v>
      </c>
      <c r="N1394" s="14">
        <f t="shared" si="1177"/>
        <v>3212.6</v>
      </c>
      <c r="O1394" s="14">
        <f t="shared" si="1178"/>
        <v>3212.6</v>
      </c>
      <c r="P1394" s="14"/>
      <c r="Q1394" s="2"/>
    </row>
    <row r="1395" spans="1:17" s="9" customFormat="1" ht="31.5" customHeight="1" x14ac:dyDescent="0.3">
      <c r="A1395" s="11" t="s">
        <v>55</v>
      </c>
      <c r="B1395" s="11" t="s">
        <v>31</v>
      </c>
      <c r="C1395" s="11" t="s">
        <v>31</v>
      </c>
      <c r="D1395" s="11"/>
      <c r="E1395" s="11"/>
      <c r="F1395" s="7" t="s">
        <v>65</v>
      </c>
      <c r="G1395" s="16">
        <f t="shared" ref="G1395:L1398" si="1180">G1396</f>
        <v>13308.6</v>
      </c>
      <c r="H1395" s="16">
        <f t="shared" si="1180"/>
        <v>13308.6</v>
      </c>
      <c r="I1395" s="16">
        <f t="shared" si="1180"/>
        <v>13308.6</v>
      </c>
      <c r="J1395" s="16">
        <f t="shared" si="1180"/>
        <v>0</v>
      </c>
      <c r="K1395" s="16">
        <f t="shared" si="1180"/>
        <v>0</v>
      </c>
      <c r="L1395" s="16">
        <f t="shared" si="1180"/>
        <v>0</v>
      </c>
      <c r="M1395" s="16">
        <f t="shared" si="1176"/>
        <v>13308.6</v>
      </c>
      <c r="N1395" s="16">
        <f t="shared" si="1177"/>
        <v>13308.6</v>
      </c>
      <c r="O1395" s="16">
        <f t="shared" si="1178"/>
        <v>13308.6</v>
      </c>
      <c r="P1395" s="16">
        <f t="shared" ref="P1395:P1398" si="1181">P1396</f>
        <v>0</v>
      </c>
    </row>
    <row r="1396" spans="1:17" ht="31.5" customHeight="1" x14ac:dyDescent="0.3">
      <c r="A1396" s="8" t="s">
        <v>55</v>
      </c>
      <c r="B1396" s="8" t="s">
        <v>31</v>
      </c>
      <c r="C1396" s="8" t="s">
        <v>31</v>
      </c>
      <c r="D1396" s="8" t="s">
        <v>125</v>
      </c>
      <c r="E1396" s="8"/>
      <c r="F1396" s="13" t="s">
        <v>554</v>
      </c>
      <c r="G1396" s="14">
        <f t="shared" si="1180"/>
        <v>13308.6</v>
      </c>
      <c r="H1396" s="14">
        <f t="shared" si="1180"/>
        <v>13308.6</v>
      </c>
      <c r="I1396" s="14">
        <f t="shared" si="1180"/>
        <v>13308.6</v>
      </c>
      <c r="J1396" s="14">
        <f t="shared" si="1180"/>
        <v>0</v>
      </c>
      <c r="K1396" s="14">
        <f t="shared" si="1180"/>
        <v>0</v>
      </c>
      <c r="L1396" s="14">
        <f t="shared" si="1180"/>
        <v>0</v>
      </c>
      <c r="M1396" s="14">
        <f t="shared" si="1176"/>
        <v>13308.6</v>
      </c>
      <c r="N1396" s="14">
        <f t="shared" si="1177"/>
        <v>13308.6</v>
      </c>
      <c r="O1396" s="14">
        <f t="shared" si="1178"/>
        <v>13308.6</v>
      </c>
      <c r="P1396" s="14">
        <f t="shared" si="1181"/>
        <v>0</v>
      </c>
      <c r="Q1396" s="2"/>
    </row>
    <row r="1397" spans="1:17" ht="31.5" customHeight="1" x14ac:dyDescent="0.3">
      <c r="A1397" s="8" t="s">
        <v>55</v>
      </c>
      <c r="B1397" s="8" t="s">
        <v>31</v>
      </c>
      <c r="C1397" s="8" t="s">
        <v>31</v>
      </c>
      <c r="D1397" s="8" t="s">
        <v>143</v>
      </c>
      <c r="E1397" s="8"/>
      <c r="F1397" s="13" t="s">
        <v>560</v>
      </c>
      <c r="G1397" s="14">
        <f t="shared" si="1180"/>
        <v>13308.6</v>
      </c>
      <c r="H1397" s="14">
        <f t="shared" si="1180"/>
        <v>13308.6</v>
      </c>
      <c r="I1397" s="14">
        <f t="shared" si="1180"/>
        <v>13308.6</v>
      </c>
      <c r="J1397" s="14">
        <f t="shared" si="1180"/>
        <v>0</v>
      </c>
      <c r="K1397" s="14">
        <f t="shared" si="1180"/>
        <v>0</v>
      </c>
      <c r="L1397" s="14">
        <f t="shared" si="1180"/>
        <v>0</v>
      </c>
      <c r="M1397" s="14">
        <f t="shared" si="1176"/>
        <v>13308.6</v>
      </c>
      <c r="N1397" s="14">
        <f t="shared" si="1177"/>
        <v>13308.6</v>
      </c>
      <c r="O1397" s="14">
        <f t="shared" si="1178"/>
        <v>13308.6</v>
      </c>
      <c r="P1397" s="14">
        <f t="shared" si="1181"/>
        <v>0</v>
      </c>
      <c r="Q1397" s="2"/>
    </row>
    <row r="1398" spans="1:17" ht="31.5" customHeight="1" x14ac:dyDescent="0.3">
      <c r="A1398" s="8" t="s">
        <v>55</v>
      </c>
      <c r="B1398" s="8" t="s">
        <v>31</v>
      </c>
      <c r="C1398" s="8" t="s">
        <v>31</v>
      </c>
      <c r="D1398" s="8" t="s">
        <v>144</v>
      </c>
      <c r="E1398" s="8"/>
      <c r="F1398" s="13" t="s">
        <v>561</v>
      </c>
      <c r="G1398" s="14">
        <f t="shared" si="1180"/>
        <v>13308.6</v>
      </c>
      <c r="H1398" s="14">
        <f t="shared" si="1180"/>
        <v>13308.6</v>
      </c>
      <c r="I1398" s="14">
        <f t="shared" si="1180"/>
        <v>13308.6</v>
      </c>
      <c r="J1398" s="14">
        <f t="shared" si="1180"/>
        <v>0</v>
      </c>
      <c r="K1398" s="14">
        <f t="shared" si="1180"/>
        <v>0</v>
      </c>
      <c r="L1398" s="14">
        <f t="shared" si="1180"/>
        <v>0</v>
      </c>
      <c r="M1398" s="14">
        <f t="shared" si="1176"/>
        <v>13308.6</v>
      </c>
      <c r="N1398" s="14">
        <f t="shared" si="1177"/>
        <v>13308.6</v>
      </c>
      <c r="O1398" s="14">
        <f t="shared" si="1178"/>
        <v>13308.6</v>
      </c>
      <c r="P1398" s="14">
        <f t="shared" si="1181"/>
        <v>0</v>
      </c>
      <c r="Q1398" s="2"/>
    </row>
    <row r="1399" spans="1:17" ht="63" customHeight="1" x14ac:dyDescent="0.3">
      <c r="A1399" s="8" t="s">
        <v>55</v>
      </c>
      <c r="B1399" s="8" t="s">
        <v>31</v>
      </c>
      <c r="C1399" s="8" t="s">
        <v>31</v>
      </c>
      <c r="D1399" s="8" t="s">
        <v>145</v>
      </c>
      <c r="E1399" s="8"/>
      <c r="F1399" s="24" t="s">
        <v>973</v>
      </c>
      <c r="G1399" s="14">
        <f t="shared" ref="G1399:L1399" si="1182">G1400+G1402+G1404</f>
        <v>13308.6</v>
      </c>
      <c r="H1399" s="14">
        <f t="shared" si="1182"/>
        <v>13308.6</v>
      </c>
      <c r="I1399" s="14">
        <f t="shared" si="1182"/>
        <v>13308.6</v>
      </c>
      <c r="J1399" s="14">
        <f t="shared" si="1182"/>
        <v>0</v>
      </c>
      <c r="K1399" s="14">
        <f t="shared" si="1182"/>
        <v>0</v>
      </c>
      <c r="L1399" s="14">
        <f t="shared" si="1182"/>
        <v>0</v>
      </c>
      <c r="M1399" s="14">
        <f t="shared" si="1176"/>
        <v>13308.6</v>
      </c>
      <c r="N1399" s="14">
        <f t="shared" si="1177"/>
        <v>13308.6</v>
      </c>
      <c r="O1399" s="14">
        <f t="shared" si="1178"/>
        <v>13308.6</v>
      </c>
      <c r="P1399" s="14">
        <f t="shared" ref="P1399" si="1183">P1400+P1402+P1404</f>
        <v>0</v>
      </c>
      <c r="Q1399" s="2"/>
    </row>
    <row r="1400" spans="1:17" ht="78.75" customHeight="1" x14ac:dyDescent="0.3">
      <c r="A1400" s="8" t="s">
        <v>55</v>
      </c>
      <c r="B1400" s="8" t="s">
        <v>31</v>
      </c>
      <c r="C1400" s="8" t="s">
        <v>31</v>
      </c>
      <c r="D1400" s="8" t="s">
        <v>145</v>
      </c>
      <c r="E1400" s="43" t="s">
        <v>202</v>
      </c>
      <c r="F1400" s="24" t="s">
        <v>466</v>
      </c>
      <c r="G1400" s="14">
        <f t="shared" ref="G1400:L1400" si="1184">G1401</f>
        <v>10470.200000000001</v>
      </c>
      <c r="H1400" s="14">
        <f t="shared" si="1184"/>
        <v>10470.200000000001</v>
      </c>
      <c r="I1400" s="14">
        <f t="shared" si="1184"/>
        <v>10470.200000000001</v>
      </c>
      <c r="J1400" s="14">
        <f t="shared" si="1184"/>
        <v>0</v>
      </c>
      <c r="K1400" s="14">
        <f t="shared" si="1184"/>
        <v>0</v>
      </c>
      <c r="L1400" s="14">
        <f t="shared" si="1184"/>
        <v>0</v>
      </c>
      <c r="M1400" s="14">
        <f t="shared" si="1176"/>
        <v>10470.200000000001</v>
      </c>
      <c r="N1400" s="14">
        <f t="shared" si="1177"/>
        <v>10470.200000000001</v>
      </c>
      <c r="O1400" s="14">
        <f t="shared" si="1178"/>
        <v>10470.200000000001</v>
      </c>
      <c r="P1400" s="14">
        <f t="shared" ref="P1400" si="1185">P1401</f>
        <v>0</v>
      </c>
      <c r="Q1400" s="2"/>
    </row>
    <row r="1401" spans="1:17" ht="15.75" customHeight="1" x14ac:dyDescent="0.3">
      <c r="A1401" s="8" t="s">
        <v>55</v>
      </c>
      <c r="B1401" s="8" t="s">
        <v>31</v>
      </c>
      <c r="C1401" s="8" t="s">
        <v>31</v>
      </c>
      <c r="D1401" s="8" t="s">
        <v>145</v>
      </c>
      <c r="E1401" s="8" t="s">
        <v>1308</v>
      </c>
      <c r="F1401" s="24" t="s">
        <v>467</v>
      </c>
      <c r="G1401" s="14">
        <v>10470.200000000001</v>
      </c>
      <c r="H1401" s="14">
        <v>10470.200000000001</v>
      </c>
      <c r="I1401" s="14">
        <v>10470.200000000001</v>
      </c>
      <c r="J1401" s="14"/>
      <c r="K1401" s="14"/>
      <c r="L1401" s="14"/>
      <c r="M1401" s="14">
        <f t="shared" si="1176"/>
        <v>10470.200000000001</v>
      </c>
      <c r="N1401" s="14">
        <f t="shared" si="1177"/>
        <v>10470.200000000001</v>
      </c>
      <c r="O1401" s="14">
        <f t="shared" si="1178"/>
        <v>10470.200000000001</v>
      </c>
      <c r="P1401" s="14"/>
      <c r="Q1401" s="2"/>
    </row>
    <row r="1402" spans="1:17" ht="31.5" customHeight="1" x14ac:dyDescent="0.3">
      <c r="A1402" s="8" t="s">
        <v>55</v>
      </c>
      <c r="B1402" s="8" t="s">
        <v>31</v>
      </c>
      <c r="C1402" s="8" t="s">
        <v>31</v>
      </c>
      <c r="D1402" s="8" t="s">
        <v>145</v>
      </c>
      <c r="E1402" s="43" t="s">
        <v>150</v>
      </c>
      <c r="F1402" s="24" t="s">
        <v>469</v>
      </c>
      <c r="G1402" s="14">
        <f t="shared" ref="G1402:L1402" si="1186">G1403</f>
        <v>2821.9</v>
      </c>
      <c r="H1402" s="14">
        <f t="shared" si="1186"/>
        <v>2821.9</v>
      </c>
      <c r="I1402" s="14">
        <f t="shared" si="1186"/>
        <v>2821.9</v>
      </c>
      <c r="J1402" s="14">
        <f t="shared" si="1186"/>
        <v>0</v>
      </c>
      <c r="K1402" s="14">
        <f t="shared" si="1186"/>
        <v>0</v>
      </c>
      <c r="L1402" s="14">
        <f t="shared" si="1186"/>
        <v>0</v>
      </c>
      <c r="M1402" s="14">
        <f t="shared" si="1176"/>
        <v>2821.9</v>
      </c>
      <c r="N1402" s="14">
        <f t="shared" si="1177"/>
        <v>2821.9</v>
      </c>
      <c r="O1402" s="14">
        <f t="shared" si="1178"/>
        <v>2821.9</v>
      </c>
      <c r="P1402" s="14">
        <f t="shared" ref="P1402" si="1187">P1403</f>
        <v>0</v>
      </c>
      <c r="Q1402" s="2"/>
    </row>
    <row r="1403" spans="1:17" ht="31.5" customHeight="1" x14ac:dyDescent="0.3">
      <c r="A1403" s="8" t="s">
        <v>55</v>
      </c>
      <c r="B1403" s="8" t="s">
        <v>31</v>
      </c>
      <c r="C1403" s="8" t="s">
        <v>31</v>
      </c>
      <c r="D1403" s="8" t="s">
        <v>145</v>
      </c>
      <c r="E1403" s="8" t="s">
        <v>1074</v>
      </c>
      <c r="F1403" s="24" t="s">
        <v>470</v>
      </c>
      <c r="G1403" s="14">
        <v>2821.9</v>
      </c>
      <c r="H1403" s="14">
        <v>2821.9</v>
      </c>
      <c r="I1403" s="14">
        <v>2821.9</v>
      </c>
      <c r="J1403" s="14"/>
      <c r="K1403" s="14"/>
      <c r="L1403" s="14"/>
      <c r="M1403" s="14">
        <f t="shared" si="1176"/>
        <v>2821.9</v>
      </c>
      <c r="N1403" s="14">
        <f t="shared" si="1177"/>
        <v>2821.9</v>
      </c>
      <c r="O1403" s="14">
        <f t="shared" si="1178"/>
        <v>2821.9</v>
      </c>
      <c r="P1403" s="14"/>
      <c r="Q1403" s="2"/>
    </row>
    <row r="1404" spans="1:17" ht="15.75" customHeight="1" x14ac:dyDescent="0.3">
      <c r="A1404" s="8" t="s">
        <v>55</v>
      </c>
      <c r="B1404" s="8" t="s">
        <v>31</v>
      </c>
      <c r="C1404" s="8" t="s">
        <v>31</v>
      </c>
      <c r="D1404" s="8" t="s">
        <v>145</v>
      </c>
      <c r="E1404" s="43" t="s">
        <v>236</v>
      </c>
      <c r="F1404" s="24" t="s">
        <v>482</v>
      </c>
      <c r="G1404" s="14">
        <f t="shared" ref="G1404:L1404" si="1188">G1405</f>
        <v>16.5</v>
      </c>
      <c r="H1404" s="14">
        <f t="shared" si="1188"/>
        <v>16.5</v>
      </c>
      <c r="I1404" s="14">
        <f t="shared" si="1188"/>
        <v>16.5</v>
      </c>
      <c r="J1404" s="14">
        <f t="shared" si="1188"/>
        <v>0</v>
      </c>
      <c r="K1404" s="14">
        <f t="shared" si="1188"/>
        <v>0</v>
      </c>
      <c r="L1404" s="14">
        <f t="shared" si="1188"/>
        <v>0</v>
      </c>
      <c r="M1404" s="14">
        <f t="shared" si="1176"/>
        <v>16.5</v>
      </c>
      <c r="N1404" s="14">
        <f t="shared" si="1177"/>
        <v>16.5</v>
      </c>
      <c r="O1404" s="14">
        <f t="shared" si="1178"/>
        <v>16.5</v>
      </c>
      <c r="P1404" s="14">
        <f t="shared" ref="P1404" si="1189">P1405</f>
        <v>0</v>
      </c>
      <c r="Q1404" s="2"/>
    </row>
    <row r="1405" spans="1:17" ht="15.75" customHeight="1" x14ac:dyDescent="0.3">
      <c r="A1405" s="8" t="s">
        <v>55</v>
      </c>
      <c r="B1405" s="8" t="s">
        <v>31</v>
      </c>
      <c r="C1405" s="8" t="s">
        <v>31</v>
      </c>
      <c r="D1405" s="8" t="s">
        <v>145</v>
      </c>
      <c r="E1405" s="43" t="s">
        <v>1318</v>
      </c>
      <c r="F1405" s="24" t="s">
        <v>484</v>
      </c>
      <c r="G1405" s="14">
        <v>16.5</v>
      </c>
      <c r="H1405" s="14">
        <v>16.5</v>
      </c>
      <c r="I1405" s="14">
        <v>16.5</v>
      </c>
      <c r="J1405" s="14"/>
      <c r="K1405" s="14"/>
      <c r="L1405" s="14"/>
      <c r="M1405" s="14">
        <f t="shared" si="1176"/>
        <v>16.5</v>
      </c>
      <c r="N1405" s="14">
        <f t="shared" si="1177"/>
        <v>16.5</v>
      </c>
      <c r="O1405" s="14">
        <f t="shared" si="1178"/>
        <v>16.5</v>
      </c>
      <c r="P1405" s="14"/>
      <c r="Q1405" s="2"/>
    </row>
    <row r="1406" spans="1:17" s="3" customFormat="1" ht="15.75" customHeight="1" x14ac:dyDescent="0.3">
      <c r="A1406" s="10" t="s">
        <v>55</v>
      </c>
      <c r="B1406" s="10" t="s">
        <v>19</v>
      </c>
      <c r="C1406" s="10"/>
      <c r="D1406" s="10"/>
      <c r="E1406" s="10"/>
      <c r="F1406" s="5" t="s">
        <v>34</v>
      </c>
      <c r="G1406" s="15">
        <f t="shared" ref="G1406:L1412" si="1190">G1407</f>
        <v>5398</v>
      </c>
      <c r="H1406" s="15">
        <f t="shared" si="1190"/>
        <v>4070.5</v>
      </c>
      <c r="I1406" s="15">
        <f t="shared" si="1190"/>
        <v>1319.5</v>
      </c>
      <c r="J1406" s="15">
        <f t="shared" si="1190"/>
        <v>0</v>
      </c>
      <c r="K1406" s="15">
        <f t="shared" si="1190"/>
        <v>0</v>
      </c>
      <c r="L1406" s="15">
        <f t="shared" si="1190"/>
        <v>0</v>
      </c>
      <c r="M1406" s="15">
        <f t="shared" si="1176"/>
        <v>5398</v>
      </c>
      <c r="N1406" s="15">
        <f t="shared" si="1177"/>
        <v>4070.5</v>
      </c>
      <c r="O1406" s="15">
        <f t="shared" si="1178"/>
        <v>1319.5</v>
      </c>
      <c r="P1406" s="15">
        <f t="shared" ref="P1406:P1412" si="1191">P1407</f>
        <v>0</v>
      </c>
    </row>
    <row r="1407" spans="1:17" s="9" customFormat="1" ht="31.5" customHeight="1" x14ac:dyDescent="0.3">
      <c r="A1407" s="11" t="s">
        <v>55</v>
      </c>
      <c r="B1407" s="11" t="s">
        <v>19</v>
      </c>
      <c r="C1407" s="11" t="s">
        <v>30</v>
      </c>
      <c r="D1407" s="11"/>
      <c r="E1407" s="11"/>
      <c r="F1407" s="7" t="s">
        <v>35</v>
      </c>
      <c r="G1407" s="16">
        <f t="shared" si="1190"/>
        <v>5398</v>
      </c>
      <c r="H1407" s="16">
        <f t="shared" si="1190"/>
        <v>4070.5</v>
      </c>
      <c r="I1407" s="16">
        <f t="shared" si="1190"/>
        <v>1319.5</v>
      </c>
      <c r="J1407" s="16">
        <f t="shared" si="1190"/>
        <v>0</v>
      </c>
      <c r="K1407" s="16">
        <f t="shared" si="1190"/>
        <v>0</v>
      </c>
      <c r="L1407" s="16">
        <f t="shared" si="1190"/>
        <v>0</v>
      </c>
      <c r="M1407" s="16">
        <f t="shared" si="1176"/>
        <v>5398</v>
      </c>
      <c r="N1407" s="16">
        <f t="shared" si="1177"/>
        <v>4070.5</v>
      </c>
      <c r="O1407" s="16">
        <f t="shared" si="1178"/>
        <v>1319.5</v>
      </c>
      <c r="P1407" s="16">
        <f t="shared" si="1191"/>
        <v>0</v>
      </c>
    </row>
    <row r="1408" spans="1:17" ht="31.5" customHeight="1" x14ac:dyDescent="0.3">
      <c r="A1408" s="8" t="s">
        <v>55</v>
      </c>
      <c r="B1408" s="8" t="s">
        <v>19</v>
      </c>
      <c r="C1408" s="8" t="s">
        <v>30</v>
      </c>
      <c r="D1408" s="8" t="s">
        <v>146</v>
      </c>
      <c r="E1408" s="8"/>
      <c r="F1408" s="24" t="s">
        <v>623</v>
      </c>
      <c r="G1408" s="14">
        <f t="shared" si="1190"/>
        <v>5398</v>
      </c>
      <c r="H1408" s="14">
        <f t="shared" si="1190"/>
        <v>4070.5</v>
      </c>
      <c r="I1408" s="14">
        <f t="shared" si="1190"/>
        <v>1319.5</v>
      </c>
      <c r="J1408" s="14">
        <f t="shared" si="1190"/>
        <v>0</v>
      </c>
      <c r="K1408" s="14">
        <f t="shared" si="1190"/>
        <v>0</v>
      </c>
      <c r="L1408" s="14">
        <f t="shared" si="1190"/>
        <v>0</v>
      </c>
      <c r="M1408" s="14">
        <f t="shared" si="1176"/>
        <v>5398</v>
      </c>
      <c r="N1408" s="14">
        <f t="shared" si="1177"/>
        <v>4070.5</v>
      </c>
      <c r="O1408" s="14">
        <f t="shared" si="1178"/>
        <v>1319.5</v>
      </c>
      <c r="P1408" s="14">
        <f t="shared" si="1191"/>
        <v>0</v>
      </c>
      <c r="Q1408" s="2"/>
    </row>
    <row r="1409" spans="1:17" ht="31.5" customHeight="1" x14ac:dyDescent="0.3">
      <c r="A1409" s="8" t="s">
        <v>55</v>
      </c>
      <c r="B1409" s="8" t="s">
        <v>19</v>
      </c>
      <c r="C1409" s="8" t="s">
        <v>30</v>
      </c>
      <c r="D1409" s="8" t="s">
        <v>149</v>
      </c>
      <c r="E1409" s="8"/>
      <c r="F1409" s="24" t="s">
        <v>873</v>
      </c>
      <c r="G1409" s="14">
        <f>G1410+G1414</f>
        <v>5398</v>
      </c>
      <c r="H1409" s="14">
        <f t="shared" ref="H1409:P1409" si="1192">H1410+H1414</f>
        <v>4070.5</v>
      </c>
      <c r="I1409" s="14">
        <f t="shared" si="1192"/>
        <v>1319.5</v>
      </c>
      <c r="J1409" s="14">
        <f t="shared" ref="J1409:L1409" si="1193">J1410+J1414</f>
        <v>0</v>
      </c>
      <c r="K1409" s="14">
        <f t="shared" si="1193"/>
        <v>0</v>
      </c>
      <c r="L1409" s="14">
        <f t="shared" si="1193"/>
        <v>0</v>
      </c>
      <c r="M1409" s="14">
        <f t="shared" si="1176"/>
        <v>5398</v>
      </c>
      <c r="N1409" s="14">
        <f t="shared" si="1177"/>
        <v>4070.5</v>
      </c>
      <c r="O1409" s="14">
        <f t="shared" si="1178"/>
        <v>1319.5</v>
      </c>
      <c r="P1409" s="14">
        <f t="shared" si="1192"/>
        <v>0</v>
      </c>
      <c r="Q1409" s="2"/>
    </row>
    <row r="1410" spans="1:17" ht="47.25" customHeight="1" x14ac:dyDescent="0.3">
      <c r="A1410" s="8" t="s">
        <v>55</v>
      </c>
      <c r="B1410" s="8" t="s">
        <v>19</v>
      </c>
      <c r="C1410" s="8" t="s">
        <v>30</v>
      </c>
      <c r="D1410" s="8" t="s">
        <v>147</v>
      </c>
      <c r="E1410" s="8"/>
      <c r="F1410" s="24" t="s">
        <v>624</v>
      </c>
      <c r="G1410" s="14">
        <f t="shared" si="1190"/>
        <v>3690</v>
      </c>
      <c r="H1410" s="14">
        <f t="shared" si="1190"/>
        <v>2362.5</v>
      </c>
      <c r="I1410" s="14">
        <f t="shared" si="1190"/>
        <v>0</v>
      </c>
      <c r="J1410" s="14">
        <f t="shared" si="1190"/>
        <v>0</v>
      </c>
      <c r="K1410" s="14">
        <f t="shared" si="1190"/>
        <v>0</v>
      </c>
      <c r="L1410" s="14">
        <f t="shared" si="1190"/>
        <v>0</v>
      </c>
      <c r="M1410" s="14">
        <f t="shared" si="1176"/>
        <v>3690</v>
      </c>
      <c r="N1410" s="14">
        <f t="shared" si="1177"/>
        <v>2362.5</v>
      </c>
      <c r="O1410" s="14">
        <f t="shared" si="1178"/>
        <v>0</v>
      </c>
      <c r="P1410" s="14">
        <f t="shared" si="1191"/>
        <v>0</v>
      </c>
      <c r="Q1410" s="2"/>
    </row>
    <row r="1411" spans="1:17" ht="31.5" customHeight="1" x14ac:dyDescent="0.3">
      <c r="A1411" s="8" t="s">
        <v>55</v>
      </c>
      <c r="B1411" s="8" t="s">
        <v>19</v>
      </c>
      <c r="C1411" s="8" t="s">
        <v>30</v>
      </c>
      <c r="D1411" s="8" t="s">
        <v>148</v>
      </c>
      <c r="E1411" s="8"/>
      <c r="F1411" s="24" t="s">
        <v>701</v>
      </c>
      <c r="G1411" s="14">
        <f t="shared" si="1190"/>
        <v>3690</v>
      </c>
      <c r="H1411" s="14">
        <f t="shared" si="1190"/>
        <v>2362.5</v>
      </c>
      <c r="I1411" s="14">
        <f t="shared" si="1190"/>
        <v>0</v>
      </c>
      <c r="J1411" s="14">
        <f t="shared" si="1190"/>
        <v>0</v>
      </c>
      <c r="K1411" s="14">
        <f t="shared" si="1190"/>
        <v>0</v>
      </c>
      <c r="L1411" s="14">
        <f t="shared" si="1190"/>
        <v>0</v>
      </c>
      <c r="M1411" s="14">
        <f t="shared" si="1176"/>
        <v>3690</v>
      </c>
      <c r="N1411" s="14">
        <f t="shared" si="1177"/>
        <v>2362.5</v>
      </c>
      <c r="O1411" s="14">
        <f t="shared" si="1178"/>
        <v>0</v>
      </c>
      <c r="P1411" s="14">
        <f t="shared" si="1191"/>
        <v>0</v>
      </c>
      <c r="Q1411" s="2"/>
    </row>
    <row r="1412" spans="1:17" ht="31.5" customHeight="1" x14ac:dyDescent="0.3">
      <c r="A1412" s="8" t="s">
        <v>55</v>
      </c>
      <c r="B1412" s="8" t="s">
        <v>19</v>
      </c>
      <c r="C1412" s="8" t="s">
        <v>30</v>
      </c>
      <c r="D1412" s="8" t="s">
        <v>148</v>
      </c>
      <c r="E1412" s="43" t="s">
        <v>150</v>
      </c>
      <c r="F1412" s="24" t="s">
        <v>469</v>
      </c>
      <c r="G1412" s="14">
        <f t="shared" si="1190"/>
        <v>3690</v>
      </c>
      <c r="H1412" s="14">
        <f t="shared" si="1190"/>
        <v>2362.5</v>
      </c>
      <c r="I1412" s="14">
        <f t="shared" si="1190"/>
        <v>0</v>
      </c>
      <c r="J1412" s="14">
        <f t="shared" si="1190"/>
        <v>0</v>
      </c>
      <c r="K1412" s="14">
        <f t="shared" si="1190"/>
        <v>0</v>
      </c>
      <c r="L1412" s="14">
        <f t="shared" si="1190"/>
        <v>0</v>
      </c>
      <c r="M1412" s="14">
        <f t="shared" si="1176"/>
        <v>3690</v>
      </c>
      <c r="N1412" s="14">
        <f t="shared" si="1177"/>
        <v>2362.5</v>
      </c>
      <c r="O1412" s="14">
        <f t="shared" si="1178"/>
        <v>0</v>
      </c>
      <c r="P1412" s="14">
        <f t="shared" si="1191"/>
        <v>0</v>
      </c>
      <c r="Q1412" s="2"/>
    </row>
    <row r="1413" spans="1:17" ht="31.5" customHeight="1" x14ac:dyDescent="0.3">
      <c r="A1413" s="8" t="s">
        <v>55</v>
      </c>
      <c r="B1413" s="8" t="s">
        <v>19</v>
      </c>
      <c r="C1413" s="8" t="s">
        <v>30</v>
      </c>
      <c r="D1413" s="8" t="s">
        <v>148</v>
      </c>
      <c r="E1413" s="8" t="s">
        <v>1074</v>
      </c>
      <c r="F1413" s="24" t="s">
        <v>470</v>
      </c>
      <c r="G1413" s="14">
        <v>3690</v>
      </c>
      <c r="H1413" s="14">
        <v>2362.5</v>
      </c>
      <c r="I1413" s="14"/>
      <c r="J1413" s="14"/>
      <c r="K1413" s="14"/>
      <c r="L1413" s="14"/>
      <c r="M1413" s="14">
        <f t="shared" si="1176"/>
        <v>3690</v>
      </c>
      <c r="N1413" s="14">
        <f t="shared" si="1177"/>
        <v>2362.5</v>
      </c>
      <c r="O1413" s="14">
        <f t="shared" si="1178"/>
        <v>0</v>
      </c>
      <c r="P1413" s="14"/>
      <c r="Q1413" s="2"/>
    </row>
    <row r="1414" spans="1:17" ht="31.2" x14ac:dyDescent="0.3">
      <c r="A1414" s="8" t="s">
        <v>55</v>
      </c>
      <c r="B1414" s="8" t="s">
        <v>19</v>
      </c>
      <c r="C1414" s="8" t="s">
        <v>30</v>
      </c>
      <c r="D1414" s="8" t="s">
        <v>897</v>
      </c>
      <c r="E1414" s="8"/>
      <c r="F1414" s="24" t="s">
        <v>1336</v>
      </c>
      <c r="G1414" s="14">
        <f t="shared" ref="G1414:L1416" si="1194">G1415</f>
        <v>1708</v>
      </c>
      <c r="H1414" s="14">
        <f t="shared" si="1194"/>
        <v>1708</v>
      </c>
      <c r="I1414" s="14">
        <f t="shared" si="1194"/>
        <v>1319.5</v>
      </c>
      <c r="J1414" s="14">
        <f t="shared" si="1194"/>
        <v>0</v>
      </c>
      <c r="K1414" s="14">
        <f t="shared" si="1194"/>
        <v>0</v>
      </c>
      <c r="L1414" s="14">
        <f t="shared" si="1194"/>
        <v>0</v>
      </c>
      <c r="M1414" s="14">
        <f t="shared" si="1176"/>
        <v>1708</v>
      </c>
      <c r="N1414" s="14">
        <f t="shared" si="1177"/>
        <v>1708</v>
      </c>
      <c r="O1414" s="14">
        <f t="shared" si="1178"/>
        <v>1319.5</v>
      </c>
      <c r="P1414" s="14">
        <f t="shared" ref="P1414:P1416" si="1195">P1415</f>
        <v>0</v>
      </c>
      <c r="Q1414" s="2"/>
    </row>
    <row r="1415" spans="1:17" x14ac:dyDescent="0.3">
      <c r="A1415" s="8" t="s">
        <v>55</v>
      </c>
      <c r="B1415" s="8" t="s">
        <v>19</v>
      </c>
      <c r="C1415" s="8" t="s">
        <v>30</v>
      </c>
      <c r="D1415" s="8" t="s">
        <v>898</v>
      </c>
      <c r="E1415" s="8"/>
      <c r="F1415" s="24" t="s">
        <v>899</v>
      </c>
      <c r="G1415" s="14">
        <f t="shared" si="1194"/>
        <v>1708</v>
      </c>
      <c r="H1415" s="14">
        <f t="shared" si="1194"/>
        <v>1708</v>
      </c>
      <c r="I1415" s="14">
        <f t="shared" si="1194"/>
        <v>1319.5</v>
      </c>
      <c r="J1415" s="14">
        <f t="shared" si="1194"/>
        <v>0</v>
      </c>
      <c r="K1415" s="14">
        <f t="shared" si="1194"/>
        <v>0</v>
      </c>
      <c r="L1415" s="14">
        <f t="shared" si="1194"/>
        <v>0</v>
      </c>
      <c r="M1415" s="14">
        <f t="shared" si="1176"/>
        <v>1708</v>
      </c>
      <c r="N1415" s="14">
        <f t="shared" si="1177"/>
        <v>1708</v>
      </c>
      <c r="O1415" s="14">
        <f t="shared" si="1178"/>
        <v>1319.5</v>
      </c>
      <c r="P1415" s="14">
        <f t="shared" si="1195"/>
        <v>0</v>
      </c>
      <c r="Q1415" s="2"/>
    </row>
    <row r="1416" spans="1:17" ht="31.2" x14ac:dyDescent="0.3">
      <c r="A1416" s="8" t="s">
        <v>55</v>
      </c>
      <c r="B1416" s="8" t="s">
        <v>19</v>
      </c>
      <c r="C1416" s="8" t="s">
        <v>30</v>
      </c>
      <c r="D1416" s="8" t="s">
        <v>898</v>
      </c>
      <c r="E1416" s="43" t="s">
        <v>150</v>
      </c>
      <c r="F1416" s="24" t="s">
        <v>469</v>
      </c>
      <c r="G1416" s="14">
        <f t="shared" si="1194"/>
        <v>1708</v>
      </c>
      <c r="H1416" s="14">
        <f t="shared" si="1194"/>
        <v>1708</v>
      </c>
      <c r="I1416" s="14">
        <f t="shared" si="1194"/>
        <v>1319.5</v>
      </c>
      <c r="J1416" s="14">
        <f t="shared" si="1194"/>
        <v>0</v>
      </c>
      <c r="K1416" s="14">
        <f t="shared" si="1194"/>
        <v>0</v>
      </c>
      <c r="L1416" s="14">
        <f t="shared" si="1194"/>
        <v>0</v>
      </c>
      <c r="M1416" s="14">
        <f t="shared" si="1176"/>
        <v>1708</v>
      </c>
      <c r="N1416" s="14">
        <f t="shared" si="1177"/>
        <v>1708</v>
      </c>
      <c r="O1416" s="14">
        <f t="shared" si="1178"/>
        <v>1319.5</v>
      </c>
      <c r="P1416" s="14">
        <f t="shared" si="1195"/>
        <v>0</v>
      </c>
      <c r="Q1416" s="2"/>
    </row>
    <row r="1417" spans="1:17" ht="31.2" x14ac:dyDescent="0.3">
      <c r="A1417" s="8" t="s">
        <v>55</v>
      </c>
      <c r="B1417" s="8" t="s">
        <v>19</v>
      </c>
      <c r="C1417" s="8" t="s">
        <v>30</v>
      </c>
      <c r="D1417" s="8" t="s">
        <v>898</v>
      </c>
      <c r="E1417" s="8" t="s">
        <v>1074</v>
      </c>
      <c r="F1417" s="24" t="s">
        <v>470</v>
      </c>
      <c r="G1417" s="14">
        <v>1708</v>
      </c>
      <c r="H1417" s="14">
        <v>1708</v>
      </c>
      <c r="I1417" s="14">
        <v>1319.5</v>
      </c>
      <c r="J1417" s="14"/>
      <c r="K1417" s="14"/>
      <c r="L1417" s="14"/>
      <c r="M1417" s="14">
        <f t="shared" si="1176"/>
        <v>1708</v>
      </c>
      <c r="N1417" s="14">
        <f t="shared" si="1177"/>
        <v>1708</v>
      </c>
      <c r="O1417" s="14">
        <f t="shared" si="1178"/>
        <v>1319.5</v>
      </c>
      <c r="P1417" s="14"/>
      <c r="Q1417" s="2"/>
    </row>
    <row r="1418" spans="1:17" ht="15.75" customHeight="1" x14ac:dyDescent="0.3">
      <c r="A1418" s="10" t="s">
        <v>55</v>
      </c>
      <c r="B1418" s="10" t="s">
        <v>12</v>
      </c>
      <c r="C1418" s="10"/>
      <c r="D1418" s="10"/>
      <c r="E1418" s="10"/>
      <c r="F1418" s="5" t="s">
        <v>16</v>
      </c>
      <c r="G1418" s="15">
        <f t="shared" ref="G1418:L1424" si="1196">G1419</f>
        <v>2081.1999999999998</v>
      </c>
      <c r="H1418" s="15">
        <f t="shared" si="1196"/>
        <v>2081.1999999999998</v>
      </c>
      <c r="I1418" s="15">
        <f t="shared" si="1196"/>
        <v>2081.1999999999998</v>
      </c>
      <c r="J1418" s="15">
        <f t="shared" si="1196"/>
        <v>0</v>
      </c>
      <c r="K1418" s="15">
        <f t="shared" si="1196"/>
        <v>0</v>
      </c>
      <c r="L1418" s="15">
        <f t="shared" si="1196"/>
        <v>0</v>
      </c>
      <c r="M1418" s="15">
        <f t="shared" si="1176"/>
        <v>2081.1999999999998</v>
      </c>
      <c r="N1418" s="15">
        <f t="shared" si="1177"/>
        <v>2081.1999999999998</v>
      </c>
      <c r="O1418" s="15">
        <f t="shared" si="1178"/>
        <v>2081.1999999999998</v>
      </c>
      <c r="P1418" s="15">
        <f t="shared" ref="P1418:P1420" si="1197">P1419</f>
        <v>0</v>
      </c>
      <c r="Q1418" s="2"/>
    </row>
    <row r="1419" spans="1:17" ht="15.75" customHeight="1" x14ac:dyDescent="0.3">
      <c r="A1419" s="11" t="s">
        <v>55</v>
      </c>
      <c r="B1419" s="11" t="s">
        <v>12</v>
      </c>
      <c r="C1419" s="11" t="s">
        <v>12</v>
      </c>
      <c r="D1419" s="11"/>
      <c r="E1419" s="11"/>
      <c r="F1419" s="7" t="s">
        <v>896</v>
      </c>
      <c r="G1419" s="16">
        <f t="shared" si="1196"/>
        <v>2081.1999999999998</v>
      </c>
      <c r="H1419" s="16">
        <f t="shared" si="1196"/>
        <v>2081.1999999999998</v>
      </c>
      <c r="I1419" s="16">
        <f t="shared" si="1196"/>
        <v>2081.1999999999998</v>
      </c>
      <c r="J1419" s="16">
        <f t="shared" si="1196"/>
        <v>0</v>
      </c>
      <c r="K1419" s="16">
        <f t="shared" si="1196"/>
        <v>0</v>
      </c>
      <c r="L1419" s="16">
        <f t="shared" si="1196"/>
        <v>0</v>
      </c>
      <c r="M1419" s="16">
        <f t="shared" si="1176"/>
        <v>2081.1999999999998</v>
      </c>
      <c r="N1419" s="16">
        <f t="shared" si="1177"/>
        <v>2081.1999999999998</v>
      </c>
      <c r="O1419" s="16">
        <f t="shared" si="1178"/>
        <v>2081.1999999999998</v>
      </c>
      <c r="P1419" s="16">
        <f t="shared" si="1197"/>
        <v>0</v>
      </c>
      <c r="Q1419" s="2"/>
    </row>
    <row r="1420" spans="1:17" ht="30.75" customHeight="1" x14ac:dyDescent="0.3">
      <c r="A1420" s="8" t="s">
        <v>55</v>
      </c>
      <c r="B1420" s="8" t="s">
        <v>12</v>
      </c>
      <c r="C1420" s="8" t="s">
        <v>12</v>
      </c>
      <c r="D1420" s="8" t="s">
        <v>160</v>
      </c>
      <c r="E1420" s="8"/>
      <c r="F1420" s="13" t="s">
        <v>523</v>
      </c>
      <c r="G1420" s="14">
        <f>G1421</f>
        <v>2081.1999999999998</v>
      </c>
      <c r="H1420" s="14">
        <f t="shared" si="1196"/>
        <v>2081.1999999999998</v>
      </c>
      <c r="I1420" s="14">
        <f t="shared" si="1196"/>
        <v>2081.1999999999998</v>
      </c>
      <c r="J1420" s="14">
        <f t="shared" si="1196"/>
        <v>0</v>
      </c>
      <c r="K1420" s="14">
        <f t="shared" si="1196"/>
        <v>0</v>
      </c>
      <c r="L1420" s="14">
        <f t="shared" si="1196"/>
        <v>0</v>
      </c>
      <c r="M1420" s="14">
        <f t="shared" si="1176"/>
        <v>2081.1999999999998</v>
      </c>
      <c r="N1420" s="14">
        <f t="shared" si="1177"/>
        <v>2081.1999999999998</v>
      </c>
      <c r="O1420" s="14">
        <f t="shared" si="1178"/>
        <v>2081.1999999999998</v>
      </c>
      <c r="P1420" s="14">
        <f t="shared" si="1197"/>
        <v>0</v>
      </c>
      <c r="Q1420" s="2"/>
    </row>
    <row r="1421" spans="1:17" ht="46.8" x14ac:dyDescent="0.3">
      <c r="A1421" s="8" t="s">
        <v>55</v>
      </c>
      <c r="B1421" s="8" t="s">
        <v>12</v>
      </c>
      <c r="C1421" s="8" t="s">
        <v>12</v>
      </c>
      <c r="D1421" s="8" t="s">
        <v>723</v>
      </c>
      <c r="E1421" s="8"/>
      <c r="F1421" s="24" t="s">
        <v>977</v>
      </c>
      <c r="G1421" s="14">
        <f t="shared" ref="G1421:I1424" si="1198">G1422</f>
        <v>2081.1999999999998</v>
      </c>
      <c r="H1421" s="14">
        <f t="shared" si="1198"/>
        <v>2081.1999999999998</v>
      </c>
      <c r="I1421" s="14">
        <f t="shared" si="1198"/>
        <v>2081.1999999999998</v>
      </c>
      <c r="J1421" s="14">
        <f t="shared" si="1196"/>
        <v>0</v>
      </c>
      <c r="K1421" s="14">
        <f t="shared" si="1196"/>
        <v>0</v>
      </c>
      <c r="L1421" s="14">
        <f t="shared" si="1196"/>
        <v>0</v>
      </c>
      <c r="M1421" s="14">
        <f t="shared" si="1176"/>
        <v>2081.1999999999998</v>
      </c>
      <c r="N1421" s="14">
        <f t="shared" si="1177"/>
        <v>2081.1999999999998</v>
      </c>
      <c r="O1421" s="14">
        <f t="shared" si="1178"/>
        <v>2081.1999999999998</v>
      </c>
      <c r="P1421" s="14">
        <f t="shared" ref="P1421:P1424" si="1199">P1422</f>
        <v>0</v>
      </c>
      <c r="Q1421" s="2"/>
    </row>
    <row r="1422" spans="1:17" ht="31.2" x14ac:dyDescent="0.3">
      <c r="A1422" s="8" t="s">
        <v>55</v>
      </c>
      <c r="B1422" s="8" t="s">
        <v>12</v>
      </c>
      <c r="C1422" s="8" t="s">
        <v>12</v>
      </c>
      <c r="D1422" s="8" t="s">
        <v>724</v>
      </c>
      <c r="E1422" s="8"/>
      <c r="F1422" s="24" t="s">
        <v>978</v>
      </c>
      <c r="G1422" s="14">
        <f t="shared" si="1198"/>
        <v>2081.1999999999998</v>
      </c>
      <c r="H1422" s="14">
        <f t="shared" si="1198"/>
        <v>2081.1999999999998</v>
      </c>
      <c r="I1422" s="14">
        <f t="shared" si="1198"/>
        <v>2081.1999999999998</v>
      </c>
      <c r="J1422" s="14">
        <f t="shared" si="1196"/>
        <v>0</v>
      </c>
      <c r="K1422" s="14">
        <f t="shared" si="1196"/>
        <v>0</v>
      </c>
      <c r="L1422" s="14">
        <f t="shared" si="1196"/>
        <v>0</v>
      </c>
      <c r="M1422" s="14">
        <f t="shared" si="1176"/>
        <v>2081.1999999999998</v>
      </c>
      <c r="N1422" s="14">
        <f t="shared" si="1177"/>
        <v>2081.1999999999998</v>
      </c>
      <c r="O1422" s="14">
        <f t="shared" si="1178"/>
        <v>2081.1999999999998</v>
      </c>
      <c r="P1422" s="14">
        <f t="shared" si="1199"/>
        <v>0</v>
      </c>
      <c r="Q1422" s="2"/>
    </row>
    <row r="1423" spans="1:17" ht="62.4" x14ac:dyDescent="0.3">
      <c r="A1423" s="8" t="s">
        <v>55</v>
      </c>
      <c r="B1423" s="8" t="s">
        <v>12</v>
      </c>
      <c r="C1423" s="8" t="s">
        <v>12</v>
      </c>
      <c r="D1423" s="8" t="s">
        <v>726</v>
      </c>
      <c r="E1423" s="8"/>
      <c r="F1423" s="18" t="s">
        <v>1145</v>
      </c>
      <c r="G1423" s="14">
        <f t="shared" si="1198"/>
        <v>2081.1999999999998</v>
      </c>
      <c r="H1423" s="14">
        <f t="shared" si="1198"/>
        <v>2081.1999999999998</v>
      </c>
      <c r="I1423" s="14">
        <f t="shared" si="1198"/>
        <v>2081.1999999999998</v>
      </c>
      <c r="J1423" s="14">
        <f t="shared" si="1196"/>
        <v>0</v>
      </c>
      <c r="K1423" s="14">
        <f t="shared" si="1196"/>
        <v>0</v>
      </c>
      <c r="L1423" s="14">
        <f t="shared" si="1196"/>
        <v>0</v>
      </c>
      <c r="M1423" s="14">
        <f t="shared" si="1176"/>
        <v>2081.1999999999998</v>
      </c>
      <c r="N1423" s="14">
        <f t="shared" si="1177"/>
        <v>2081.1999999999998</v>
      </c>
      <c r="O1423" s="14">
        <f t="shared" si="1178"/>
        <v>2081.1999999999998</v>
      </c>
      <c r="P1423" s="14">
        <f t="shared" si="1199"/>
        <v>0</v>
      </c>
      <c r="Q1423" s="2"/>
    </row>
    <row r="1424" spans="1:17" ht="31.2" x14ac:dyDescent="0.3">
      <c r="A1424" s="8" t="s">
        <v>55</v>
      </c>
      <c r="B1424" s="8" t="s">
        <v>12</v>
      </c>
      <c r="C1424" s="8" t="s">
        <v>12</v>
      </c>
      <c r="D1424" s="8" t="s">
        <v>726</v>
      </c>
      <c r="E1424" s="43" t="s">
        <v>172</v>
      </c>
      <c r="F1424" s="24" t="s">
        <v>479</v>
      </c>
      <c r="G1424" s="14">
        <f t="shared" si="1198"/>
        <v>2081.1999999999998</v>
      </c>
      <c r="H1424" s="14">
        <f t="shared" si="1198"/>
        <v>2081.1999999999998</v>
      </c>
      <c r="I1424" s="14">
        <f t="shared" si="1198"/>
        <v>2081.1999999999998</v>
      </c>
      <c r="J1424" s="14">
        <f t="shared" si="1196"/>
        <v>0</v>
      </c>
      <c r="K1424" s="14">
        <f t="shared" si="1196"/>
        <v>0</v>
      </c>
      <c r="L1424" s="14">
        <f t="shared" si="1196"/>
        <v>0</v>
      </c>
      <c r="M1424" s="14">
        <f t="shared" si="1176"/>
        <v>2081.1999999999998</v>
      </c>
      <c r="N1424" s="14">
        <f t="shared" si="1177"/>
        <v>2081.1999999999998</v>
      </c>
      <c r="O1424" s="14">
        <f t="shared" si="1178"/>
        <v>2081.1999999999998</v>
      </c>
      <c r="P1424" s="14">
        <f t="shared" si="1199"/>
        <v>0</v>
      </c>
      <c r="Q1424" s="2"/>
    </row>
    <row r="1425" spans="1:17" ht="46.8" x14ac:dyDescent="0.3">
      <c r="A1425" s="8" t="s">
        <v>55</v>
      </c>
      <c r="B1425" s="8" t="s">
        <v>12</v>
      </c>
      <c r="C1425" s="8" t="s">
        <v>12</v>
      </c>
      <c r="D1425" s="8" t="s">
        <v>726</v>
      </c>
      <c r="E1425" s="43" t="s">
        <v>1124</v>
      </c>
      <c r="F1425" s="24" t="s">
        <v>481</v>
      </c>
      <c r="G1425" s="14">
        <v>2081.1999999999998</v>
      </c>
      <c r="H1425" s="14">
        <v>2081.1999999999998</v>
      </c>
      <c r="I1425" s="14">
        <v>2081.1999999999998</v>
      </c>
      <c r="J1425" s="14"/>
      <c r="K1425" s="14"/>
      <c r="L1425" s="14"/>
      <c r="M1425" s="14">
        <f t="shared" si="1176"/>
        <v>2081.1999999999998</v>
      </c>
      <c r="N1425" s="14">
        <f t="shared" si="1177"/>
        <v>2081.1999999999998</v>
      </c>
      <c r="O1425" s="14">
        <f t="shared" si="1178"/>
        <v>2081.1999999999998</v>
      </c>
      <c r="P1425" s="14"/>
      <c r="Q1425" s="2"/>
    </row>
    <row r="1426" spans="1:17" ht="15.75" customHeight="1" x14ac:dyDescent="0.3">
      <c r="A1426" s="10" t="s">
        <v>55</v>
      </c>
      <c r="B1426" s="10" t="s">
        <v>42</v>
      </c>
      <c r="C1426" s="10"/>
      <c r="D1426" s="10"/>
      <c r="E1426" s="10"/>
      <c r="F1426" s="5" t="s">
        <v>45</v>
      </c>
      <c r="G1426" s="15">
        <f t="shared" ref="G1426:L1427" si="1200">G1427</f>
        <v>1432.2</v>
      </c>
      <c r="H1426" s="15">
        <f t="shared" si="1200"/>
        <v>1344.7</v>
      </c>
      <c r="I1426" s="15">
        <f t="shared" si="1200"/>
        <v>1344.7</v>
      </c>
      <c r="J1426" s="15">
        <f t="shared" si="1200"/>
        <v>-11.3</v>
      </c>
      <c r="K1426" s="15">
        <f t="shared" si="1200"/>
        <v>0</v>
      </c>
      <c r="L1426" s="15">
        <f t="shared" si="1200"/>
        <v>0</v>
      </c>
      <c r="M1426" s="15">
        <f t="shared" si="1176"/>
        <v>1420.9</v>
      </c>
      <c r="N1426" s="15">
        <f t="shared" si="1177"/>
        <v>1344.7</v>
      </c>
      <c r="O1426" s="15">
        <f t="shared" si="1178"/>
        <v>1344.7</v>
      </c>
      <c r="P1426" s="15">
        <f t="shared" ref="P1426:P1427" si="1201">P1427</f>
        <v>0</v>
      </c>
      <c r="Q1426" s="2"/>
    </row>
    <row r="1427" spans="1:17" ht="15.75" customHeight="1" x14ac:dyDescent="0.3">
      <c r="A1427" s="11" t="s">
        <v>55</v>
      </c>
      <c r="B1427" s="11" t="s">
        <v>42</v>
      </c>
      <c r="C1427" s="11" t="s">
        <v>9</v>
      </c>
      <c r="D1427" s="11"/>
      <c r="E1427" s="11"/>
      <c r="F1427" s="7" t="s">
        <v>46</v>
      </c>
      <c r="G1427" s="16">
        <f>G1428</f>
        <v>1432.2</v>
      </c>
      <c r="H1427" s="16">
        <f t="shared" si="1200"/>
        <v>1344.7</v>
      </c>
      <c r="I1427" s="16">
        <f t="shared" si="1200"/>
        <v>1344.7</v>
      </c>
      <c r="J1427" s="16">
        <f t="shared" si="1200"/>
        <v>-11.3</v>
      </c>
      <c r="K1427" s="16">
        <f t="shared" si="1200"/>
        <v>0</v>
      </c>
      <c r="L1427" s="16">
        <f t="shared" si="1200"/>
        <v>0</v>
      </c>
      <c r="M1427" s="16">
        <f t="shared" si="1176"/>
        <v>1420.9</v>
      </c>
      <c r="N1427" s="16">
        <f t="shared" si="1177"/>
        <v>1344.7</v>
      </c>
      <c r="O1427" s="16">
        <f t="shared" si="1178"/>
        <v>1344.7</v>
      </c>
      <c r="P1427" s="16">
        <f t="shared" si="1201"/>
        <v>0</v>
      </c>
      <c r="Q1427" s="2"/>
    </row>
    <row r="1428" spans="1:17" ht="15.75" customHeight="1" x14ac:dyDescent="0.3">
      <c r="A1428" s="8" t="s">
        <v>55</v>
      </c>
      <c r="B1428" s="8" t="s">
        <v>42</v>
      </c>
      <c r="C1428" s="8" t="s">
        <v>9</v>
      </c>
      <c r="D1428" s="8" t="s">
        <v>157</v>
      </c>
      <c r="E1428" s="8"/>
      <c r="F1428" s="18" t="s">
        <v>512</v>
      </c>
      <c r="G1428" s="14">
        <f t="shared" ref="G1428:L1428" si="1202">G1429+G1434</f>
        <v>1432.2</v>
      </c>
      <c r="H1428" s="14">
        <f t="shared" si="1202"/>
        <v>1344.7</v>
      </c>
      <c r="I1428" s="14">
        <f t="shared" si="1202"/>
        <v>1344.7</v>
      </c>
      <c r="J1428" s="14">
        <f t="shared" si="1202"/>
        <v>-11.3</v>
      </c>
      <c r="K1428" s="14">
        <f t="shared" si="1202"/>
        <v>0</v>
      </c>
      <c r="L1428" s="14">
        <f t="shared" si="1202"/>
        <v>0</v>
      </c>
      <c r="M1428" s="14">
        <f t="shared" si="1176"/>
        <v>1420.9</v>
      </c>
      <c r="N1428" s="14">
        <f t="shared" si="1177"/>
        <v>1344.7</v>
      </c>
      <c r="O1428" s="14">
        <f t="shared" si="1178"/>
        <v>1344.7</v>
      </c>
      <c r="P1428" s="14">
        <f t="shared" ref="P1428" si="1203">P1429+P1434</f>
        <v>0</v>
      </c>
      <c r="Q1428" s="2"/>
    </row>
    <row r="1429" spans="1:17" ht="31.5" customHeight="1" x14ac:dyDescent="0.3">
      <c r="A1429" s="8" t="s">
        <v>55</v>
      </c>
      <c r="B1429" s="8" t="s">
        <v>42</v>
      </c>
      <c r="C1429" s="8" t="s">
        <v>9</v>
      </c>
      <c r="D1429" s="8" t="s">
        <v>180</v>
      </c>
      <c r="E1429" s="8"/>
      <c r="F1429" s="13" t="s">
        <v>513</v>
      </c>
      <c r="G1429" s="14">
        <f t="shared" ref="G1429:L1432" si="1204">G1430</f>
        <v>1344.7</v>
      </c>
      <c r="H1429" s="14">
        <f t="shared" si="1204"/>
        <v>1344.7</v>
      </c>
      <c r="I1429" s="14">
        <f t="shared" si="1204"/>
        <v>1344.7</v>
      </c>
      <c r="J1429" s="14">
        <f t="shared" si="1204"/>
        <v>0</v>
      </c>
      <c r="K1429" s="14">
        <f t="shared" si="1204"/>
        <v>0</v>
      </c>
      <c r="L1429" s="14">
        <f t="shared" si="1204"/>
        <v>0</v>
      </c>
      <c r="M1429" s="14">
        <f t="shared" si="1176"/>
        <v>1344.7</v>
      </c>
      <c r="N1429" s="14">
        <f t="shared" si="1177"/>
        <v>1344.7</v>
      </c>
      <c r="O1429" s="14">
        <f t="shared" si="1178"/>
        <v>1344.7</v>
      </c>
      <c r="P1429" s="14">
        <f t="shared" ref="P1429:P1432" si="1205">P1430</f>
        <v>0</v>
      </c>
      <c r="Q1429" s="2"/>
    </row>
    <row r="1430" spans="1:17" ht="31.5" customHeight="1" x14ac:dyDescent="0.3">
      <c r="A1430" s="8" t="s">
        <v>55</v>
      </c>
      <c r="B1430" s="8" t="s">
        <v>42</v>
      </c>
      <c r="C1430" s="8" t="s">
        <v>9</v>
      </c>
      <c r="D1430" s="8" t="s">
        <v>181</v>
      </c>
      <c r="E1430" s="8"/>
      <c r="F1430" s="13" t="s">
        <v>514</v>
      </c>
      <c r="G1430" s="14">
        <f t="shared" si="1204"/>
        <v>1344.7</v>
      </c>
      <c r="H1430" s="14">
        <f t="shared" si="1204"/>
        <v>1344.7</v>
      </c>
      <c r="I1430" s="14">
        <f t="shared" si="1204"/>
        <v>1344.7</v>
      </c>
      <c r="J1430" s="14">
        <f t="shared" si="1204"/>
        <v>0</v>
      </c>
      <c r="K1430" s="14">
        <f t="shared" si="1204"/>
        <v>0</v>
      </c>
      <c r="L1430" s="14">
        <f t="shared" si="1204"/>
        <v>0</v>
      </c>
      <c r="M1430" s="14">
        <f t="shared" si="1176"/>
        <v>1344.7</v>
      </c>
      <c r="N1430" s="14">
        <f t="shared" si="1177"/>
        <v>1344.7</v>
      </c>
      <c r="O1430" s="14">
        <f t="shared" si="1178"/>
        <v>1344.7</v>
      </c>
      <c r="P1430" s="14">
        <f t="shared" si="1205"/>
        <v>0</v>
      </c>
      <c r="Q1430" s="2"/>
    </row>
    <row r="1431" spans="1:17" ht="47.25" customHeight="1" x14ac:dyDescent="0.3">
      <c r="A1431" s="8" t="s">
        <v>55</v>
      </c>
      <c r="B1431" s="8" t="s">
        <v>42</v>
      </c>
      <c r="C1431" s="8" t="s">
        <v>9</v>
      </c>
      <c r="D1431" s="8" t="s">
        <v>183</v>
      </c>
      <c r="E1431" s="8"/>
      <c r="F1431" s="13" t="s">
        <v>516</v>
      </c>
      <c r="G1431" s="14">
        <f t="shared" si="1204"/>
        <v>1344.7</v>
      </c>
      <c r="H1431" s="14">
        <f t="shared" si="1204"/>
        <v>1344.7</v>
      </c>
      <c r="I1431" s="14">
        <f t="shared" si="1204"/>
        <v>1344.7</v>
      </c>
      <c r="J1431" s="14">
        <f t="shared" si="1204"/>
        <v>0</v>
      </c>
      <c r="K1431" s="14">
        <f t="shared" si="1204"/>
        <v>0</v>
      </c>
      <c r="L1431" s="14">
        <f t="shared" si="1204"/>
        <v>0</v>
      </c>
      <c r="M1431" s="14">
        <f t="shared" si="1176"/>
        <v>1344.7</v>
      </c>
      <c r="N1431" s="14">
        <f t="shared" si="1177"/>
        <v>1344.7</v>
      </c>
      <c r="O1431" s="14">
        <f t="shared" si="1178"/>
        <v>1344.7</v>
      </c>
      <c r="P1431" s="14">
        <f t="shared" si="1205"/>
        <v>0</v>
      </c>
      <c r="Q1431" s="2"/>
    </row>
    <row r="1432" spans="1:17" ht="31.5" customHeight="1" x14ac:dyDescent="0.3">
      <c r="A1432" s="8" t="s">
        <v>55</v>
      </c>
      <c r="B1432" s="8" t="s">
        <v>42</v>
      </c>
      <c r="C1432" s="8" t="s">
        <v>9</v>
      </c>
      <c r="D1432" s="8" t="s">
        <v>183</v>
      </c>
      <c r="E1432" s="43" t="s">
        <v>150</v>
      </c>
      <c r="F1432" s="24" t="s">
        <v>469</v>
      </c>
      <c r="G1432" s="14">
        <f t="shared" si="1204"/>
        <v>1344.7</v>
      </c>
      <c r="H1432" s="14">
        <f t="shared" si="1204"/>
        <v>1344.7</v>
      </c>
      <c r="I1432" s="14">
        <f t="shared" si="1204"/>
        <v>1344.7</v>
      </c>
      <c r="J1432" s="14">
        <f t="shared" si="1204"/>
        <v>0</v>
      </c>
      <c r="K1432" s="14">
        <f t="shared" si="1204"/>
        <v>0</v>
      </c>
      <c r="L1432" s="14">
        <f t="shared" si="1204"/>
        <v>0</v>
      </c>
      <c r="M1432" s="14">
        <f t="shared" si="1176"/>
        <v>1344.7</v>
      </c>
      <c r="N1432" s="14">
        <f t="shared" si="1177"/>
        <v>1344.7</v>
      </c>
      <c r="O1432" s="14">
        <f t="shared" si="1178"/>
        <v>1344.7</v>
      </c>
      <c r="P1432" s="14">
        <f t="shared" si="1205"/>
        <v>0</v>
      </c>
      <c r="Q1432" s="2"/>
    </row>
    <row r="1433" spans="1:17" ht="31.5" customHeight="1" x14ac:dyDescent="0.3">
      <c r="A1433" s="8" t="s">
        <v>55</v>
      </c>
      <c r="B1433" s="8" t="s">
        <v>42</v>
      </c>
      <c r="C1433" s="8" t="s">
        <v>9</v>
      </c>
      <c r="D1433" s="8" t="s">
        <v>183</v>
      </c>
      <c r="E1433" s="8" t="s">
        <v>1074</v>
      </c>
      <c r="F1433" s="24" t="s">
        <v>470</v>
      </c>
      <c r="G1433" s="14">
        <v>1344.7</v>
      </c>
      <c r="H1433" s="14">
        <v>1344.7</v>
      </c>
      <c r="I1433" s="14">
        <v>1344.7</v>
      </c>
      <c r="J1433" s="14"/>
      <c r="K1433" s="14"/>
      <c r="L1433" s="14"/>
      <c r="M1433" s="14">
        <f t="shared" si="1176"/>
        <v>1344.7</v>
      </c>
      <c r="N1433" s="14">
        <f t="shared" si="1177"/>
        <v>1344.7</v>
      </c>
      <c r="O1433" s="14">
        <f t="shared" si="1178"/>
        <v>1344.7</v>
      </c>
      <c r="P1433" s="14"/>
      <c r="Q1433" s="2"/>
    </row>
    <row r="1434" spans="1:17" ht="31.5" customHeight="1" x14ac:dyDescent="0.3">
      <c r="A1434" s="8" t="s">
        <v>55</v>
      </c>
      <c r="B1434" s="8" t="s">
        <v>42</v>
      </c>
      <c r="C1434" s="8" t="s">
        <v>9</v>
      </c>
      <c r="D1434" s="8" t="s">
        <v>193</v>
      </c>
      <c r="E1434" s="8"/>
      <c r="F1434" s="13" t="s">
        <v>522</v>
      </c>
      <c r="G1434" s="14">
        <f t="shared" ref="G1434:L1437" si="1206">G1435</f>
        <v>87.5</v>
      </c>
      <c r="H1434" s="14">
        <f t="shared" si="1206"/>
        <v>0</v>
      </c>
      <c r="I1434" s="14">
        <f t="shared" si="1206"/>
        <v>0</v>
      </c>
      <c r="J1434" s="14">
        <f t="shared" si="1206"/>
        <v>-11.3</v>
      </c>
      <c r="K1434" s="14">
        <f t="shared" si="1206"/>
        <v>0</v>
      </c>
      <c r="L1434" s="14">
        <f t="shared" si="1206"/>
        <v>0</v>
      </c>
      <c r="M1434" s="14">
        <f t="shared" si="1176"/>
        <v>76.2</v>
      </c>
      <c r="N1434" s="14">
        <f t="shared" si="1177"/>
        <v>0</v>
      </c>
      <c r="O1434" s="14">
        <f t="shared" si="1178"/>
        <v>0</v>
      </c>
      <c r="P1434" s="14">
        <f t="shared" ref="P1434:P1437" si="1207">P1435</f>
        <v>0</v>
      </c>
      <c r="Q1434" s="2"/>
    </row>
    <row r="1435" spans="1:17" ht="46.8" x14ac:dyDescent="0.3">
      <c r="A1435" s="8" t="s">
        <v>55</v>
      </c>
      <c r="B1435" s="8" t="s">
        <v>42</v>
      </c>
      <c r="C1435" s="8" t="s">
        <v>9</v>
      </c>
      <c r="D1435" s="8" t="s">
        <v>194</v>
      </c>
      <c r="E1435" s="8"/>
      <c r="F1435" s="18" t="s">
        <v>783</v>
      </c>
      <c r="G1435" s="14">
        <f t="shared" si="1206"/>
        <v>87.5</v>
      </c>
      <c r="H1435" s="14">
        <f t="shared" si="1206"/>
        <v>0</v>
      </c>
      <c r="I1435" s="14">
        <f t="shared" si="1206"/>
        <v>0</v>
      </c>
      <c r="J1435" s="14">
        <f t="shared" si="1206"/>
        <v>-11.3</v>
      </c>
      <c r="K1435" s="14">
        <f t="shared" si="1206"/>
        <v>0</v>
      </c>
      <c r="L1435" s="14">
        <f t="shared" si="1206"/>
        <v>0</v>
      </c>
      <c r="M1435" s="14">
        <f t="shared" si="1176"/>
        <v>76.2</v>
      </c>
      <c r="N1435" s="14">
        <f t="shared" si="1177"/>
        <v>0</v>
      </c>
      <c r="O1435" s="14">
        <f t="shared" si="1178"/>
        <v>0</v>
      </c>
      <c r="P1435" s="14">
        <f t="shared" si="1207"/>
        <v>0</v>
      </c>
      <c r="Q1435" s="2"/>
    </row>
    <row r="1436" spans="1:17" ht="63" customHeight="1" x14ac:dyDescent="0.3">
      <c r="A1436" s="8" t="s">
        <v>55</v>
      </c>
      <c r="B1436" s="8" t="s">
        <v>42</v>
      </c>
      <c r="C1436" s="8" t="s">
        <v>9</v>
      </c>
      <c r="D1436" s="8" t="s">
        <v>216</v>
      </c>
      <c r="E1436" s="8"/>
      <c r="F1436" s="13" t="s">
        <v>1224</v>
      </c>
      <c r="G1436" s="14">
        <f t="shared" si="1206"/>
        <v>87.5</v>
      </c>
      <c r="H1436" s="14">
        <f t="shared" si="1206"/>
        <v>0</v>
      </c>
      <c r="I1436" s="14">
        <f t="shared" si="1206"/>
        <v>0</v>
      </c>
      <c r="J1436" s="14">
        <f t="shared" si="1206"/>
        <v>-11.3</v>
      </c>
      <c r="K1436" s="14">
        <f t="shared" si="1206"/>
        <v>0</v>
      </c>
      <c r="L1436" s="14">
        <f t="shared" si="1206"/>
        <v>0</v>
      </c>
      <c r="M1436" s="14">
        <f t="shared" si="1176"/>
        <v>76.2</v>
      </c>
      <c r="N1436" s="14">
        <f t="shared" si="1177"/>
        <v>0</v>
      </c>
      <c r="O1436" s="14">
        <f t="shared" si="1178"/>
        <v>0</v>
      </c>
      <c r="P1436" s="14">
        <f t="shared" si="1207"/>
        <v>0</v>
      </c>
      <c r="Q1436" s="2"/>
    </row>
    <row r="1437" spans="1:17" ht="31.5" customHeight="1" x14ac:dyDescent="0.3">
      <c r="A1437" s="8" t="s">
        <v>55</v>
      </c>
      <c r="B1437" s="8" t="s">
        <v>42</v>
      </c>
      <c r="C1437" s="8" t="s">
        <v>9</v>
      </c>
      <c r="D1437" s="8" t="s">
        <v>216</v>
      </c>
      <c r="E1437" s="43" t="s">
        <v>150</v>
      </c>
      <c r="F1437" s="24" t="s">
        <v>469</v>
      </c>
      <c r="G1437" s="14">
        <f t="shared" si="1206"/>
        <v>87.5</v>
      </c>
      <c r="H1437" s="14">
        <f t="shared" si="1206"/>
        <v>0</v>
      </c>
      <c r="I1437" s="14">
        <f t="shared" si="1206"/>
        <v>0</v>
      </c>
      <c r="J1437" s="14">
        <f t="shared" si="1206"/>
        <v>-11.3</v>
      </c>
      <c r="K1437" s="14">
        <f t="shared" si="1206"/>
        <v>0</v>
      </c>
      <c r="L1437" s="14">
        <f t="shared" si="1206"/>
        <v>0</v>
      </c>
      <c r="M1437" s="14">
        <f t="shared" si="1176"/>
        <v>76.2</v>
      </c>
      <c r="N1437" s="14">
        <f t="shared" si="1177"/>
        <v>0</v>
      </c>
      <c r="O1437" s="14">
        <f t="shared" si="1178"/>
        <v>0</v>
      </c>
      <c r="P1437" s="14">
        <f t="shared" si="1207"/>
        <v>0</v>
      </c>
      <c r="Q1437" s="2"/>
    </row>
    <row r="1438" spans="1:17" ht="31.5" customHeight="1" x14ac:dyDescent="0.3">
      <c r="A1438" s="8" t="s">
        <v>55</v>
      </c>
      <c r="B1438" s="8" t="s">
        <v>42</v>
      </c>
      <c r="C1438" s="8" t="s">
        <v>9</v>
      </c>
      <c r="D1438" s="8" t="s">
        <v>216</v>
      </c>
      <c r="E1438" s="8" t="s">
        <v>1074</v>
      </c>
      <c r="F1438" s="24" t="s">
        <v>470</v>
      </c>
      <c r="G1438" s="14">
        <v>87.5</v>
      </c>
      <c r="H1438" s="14"/>
      <c r="I1438" s="14"/>
      <c r="J1438" s="14">
        <v>-11.3</v>
      </c>
      <c r="K1438" s="14"/>
      <c r="L1438" s="14"/>
      <c r="M1438" s="14">
        <f t="shared" si="1176"/>
        <v>76.2</v>
      </c>
      <c r="N1438" s="14">
        <f t="shared" si="1177"/>
        <v>0</v>
      </c>
      <c r="O1438" s="14">
        <f t="shared" si="1178"/>
        <v>0</v>
      </c>
      <c r="P1438" s="14"/>
      <c r="Q1438" s="2"/>
    </row>
    <row r="1439" spans="1:17" ht="15.75" customHeight="1" x14ac:dyDescent="0.3">
      <c r="A1439" s="10" t="s">
        <v>55</v>
      </c>
      <c r="B1439" s="10" t="s">
        <v>20</v>
      </c>
      <c r="C1439" s="10"/>
      <c r="D1439" s="10"/>
      <c r="E1439" s="10"/>
      <c r="F1439" s="5" t="s">
        <v>58</v>
      </c>
      <c r="G1439" s="15">
        <f t="shared" ref="G1439:L1444" si="1208">G1440</f>
        <v>1726.9</v>
      </c>
      <c r="H1439" s="15">
        <f t="shared" si="1208"/>
        <v>1726.9</v>
      </c>
      <c r="I1439" s="15">
        <f t="shared" si="1208"/>
        <v>1726.9</v>
      </c>
      <c r="J1439" s="15">
        <f t="shared" si="1208"/>
        <v>0</v>
      </c>
      <c r="K1439" s="15">
        <f t="shared" si="1208"/>
        <v>0</v>
      </c>
      <c r="L1439" s="15">
        <f t="shared" si="1208"/>
        <v>0</v>
      </c>
      <c r="M1439" s="15">
        <f t="shared" si="1176"/>
        <v>1726.9</v>
      </c>
      <c r="N1439" s="15">
        <f t="shared" si="1177"/>
        <v>1726.9</v>
      </c>
      <c r="O1439" s="15">
        <f t="shared" si="1178"/>
        <v>1726.9</v>
      </c>
      <c r="P1439" s="15">
        <f t="shared" ref="P1439:P1444" si="1209">P1440</f>
        <v>0</v>
      </c>
      <c r="Q1439" s="2"/>
    </row>
    <row r="1440" spans="1:17" ht="15.75" customHeight="1" x14ac:dyDescent="0.3">
      <c r="A1440" s="11" t="s">
        <v>55</v>
      </c>
      <c r="B1440" s="11" t="s">
        <v>20</v>
      </c>
      <c r="C1440" s="11" t="s">
        <v>39</v>
      </c>
      <c r="D1440" s="11"/>
      <c r="E1440" s="11"/>
      <c r="F1440" s="7" t="s">
        <v>66</v>
      </c>
      <c r="G1440" s="16">
        <f>G1441</f>
        <v>1726.9</v>
      </c>
      <c r="H1440" s="16">
        <f t="shared" si="1208"/>
        <v>1726.9</v>
      </c>
      <c r="I1440" s="16">
        <f t="shared" si="1208"/>
        <v>1726.9</v>
      </c>
      <c r="J1440" s="16">
        <f t="shared" si="1208"/>
        <v>0</v>
      </c>
      <c r="K1440" s="16">
        <f t="shared" si="1208"/>
        <v>0</v>
      </c>
      <c r="L1440" s="16">
        <f t="shared" si="1208"/>
        <v>0</v>
      </c>
      <c r="M1440" s="16">
        <f t="shared" si="1176"/>
        <v>1726.9</v>
      </c>
      <c r="N1440" s="16">
        <f t="shared" si="1177"/>
        <v>1726.9</v>
      </c>
      <c r="O1440" s="16">
        <f t="shared" si="1178"/>
        <v>1726.9</v>
      </c>
      <c r="P1440" s="16">
        <f t="shared" si="1209"/>
        <v>0</v>
      </c>
      <c r="Q1440" s="2"/>
    </row>
    <row r="1441" spans="1:17" ht="31.5" customHeight="1" x14ac:dyDescent="0.3">
      <c r="A1441" s="8" t="s">
        <v>55</v>
      </c>
      <c r="B1441" s="8" t="s">
        <v>20</v>
      </c>
      <c r="C1441" s="8" t="s">
        <v>39</v>
      </c>
      <c r="D1441" s="8" t="s">
        <v>217</v>
      </c>
      <c r="E1441" s="8"/>
      <c r="F1441" s="24" t="s">
        <v>525</v>
      </c>
      <c r="G1441" s="14">
        <f t="shared" si="1208"/>
        <v>1726.9</v>
      </c>
      <c r="H1441" s="14">
        <f t="shared" si="1208"/>
        <v>1726.9</v>
      </c>
      <c r="I1441" s="14">
        <f t="shared" si="1208"/>
        <v>1726.9</v>
      </c>
      <c r="J1441" s="14">
        <f t="shared" si="1208"/>
        <v>0</v>
      </c>
      <c r="K1441" s="14">
        <f t="shared" si="1208"/>
        <v>0</v>
      </c>
      <c r="L1441" s="14">
        <f t="shared" si="1208"/>
        <v>0</v>
      </c>
      <c r="M1441" s="14">
        <f t="shared" si="1176"/>
        <v>1726.9</v>
      </c>
      <c r="N1441" s="14">
        <f t="shared" si="1177"/>
        <v>1726.9</v>
      </c>
      <c r="O1441" s="14">
        <f t="shared" si="1178"/>
        <v>1726.9</v>
      </c>
      <c r="P1441" s="14">
        <f t="shared" si="1209"/>
        <v>0</v>
      </c>
      <c r="Q1441" s="2"/>
    </row>
    <row r="1442" spans="1:17" ht="31.2" x14ac:dyDescent="0.3">
      <c r="A1442" s="8" t="s">
        <v>55</v>
      </c>
      <c r="B1442" s="8" t="s">
        <v>20</v>
      </c>
      <c r="C1442" s="8" t="s">
        <v>39</v>
      </c>
      <c r="D1442" s="8" t="s">
        <v>441</v>
      </c>
      <c r="E1442" s="8"/>
      <c r="F1442" s="13" t="s">
        <v>690</v>
      </c>
      <c r="G1442" s="14">
        <f t="shared" si="1208"/>
        <v>1726.9</v>
      </c>
      <c r="H1442" s="14">
        <f t="shared" si="1208"/>
        <v>1726.9</v>
      </c>
      <c r="I1442" s="14">
        <f t="shared" si="1208"/>
        <v>1726.9</v>
      </c>
      <c r="J1442" s="14">
        <f t="shared" si="1208"/>
        <v>0</v>
      </c>
      <c r="K1442" s="14">
        <f t="shared" si="1208"/>
        <v>0</v>
      </c>
      <c r="L1442" s="14">
        <f t="shared" si="1208"/>
        <v>0</v>
      </c>
      <c r="M1442" s="14">
        <f t="shared" si="1176"/>
        <v>1726.9</v>
      </c>
      <c r="N1442" s="14">
        <f t="shared" si="1177"/>
        <v>1726.9</v>
      </c>
      <c r="O1442" s="14">
        <f t="shared" si="1178"/>
        <v>1726.9</v>
      </c>
      <c r="P1442" s="14">
        <f t="shared" si="1209"/>
        <v>0</v>
      </c>
      <c r="Q1442" s="2"/>
    </row>
    <row r="1443" spans="1:17" ht="62.4" x14ac:dyDescent="0.3">
      <c r="A1443" s="8" t="s">
        <v>55</v>
      </c>
      <c r="B1443" s="8" t="s">
        <v>20</v>
      </c>
      <c r="C1443" s="8" t="s">
        <v>39</v>
      </c>
      <c r="D1443" s="8" t="s">
        <v>449</v>
      </c>
      <c r="E1443" s="8"/>
      <c r="F1443" s="18" t="s">
        <v>856</v>
      </c>
      <c r="G1443" s="14">
        <f t="shared" si="1208"/>
        <v>1726.9</v>
      </c>
      <c r="H1443" s="14">
        <f t="shared" si="1208"/>
        <v>1726.9</v>
      </c>
      <c r="I1443" s="14">
        <f t="shared" si="1208"/>
        <v>1726.9</v>
      </c>
      <c r="J1443" s="14">
        <f t="shared" si="1208"/>
        <v>0</v>
      </c>
      <c r="K1443" s="14">
        <f t="shared" si="1208"/>
        <v>0</v>
      </c>
      <c r="L1443" s="14">
        <f t="shared" si="1208"/>
        <v>0</v>
      </c>
      <c r="M1443" s="14">
        <f t="shared" si="1176"/>
        <v>1726.9</v>
      </c>
      <c r="N1443" s="14">
        <f t="shared" si="1177"/>
        <v>1726.9</v>
      </c>
      <c r="O1443" s="14">
        <f t="shared" si="1178"/>
        <v>1726.9</v>
      </c>
      <c r="P1443" s="14">
        <f t="shared" si="1209"/>
        <v>0</v>
      </c>
      <c r="Q1443" s="2"/>
    </row>
    <row r="1444" spans="1:17" ht="31.5" customHeight="1" x14ac:dyDescent="0.3">
      <c r="A1444" s="8" t="s">
        <v>55</v>
      </c>
      <c r="B1444" s="8" t="s">
        <v>20</v>
      </c>
      <c r="C1444" s="8" t="s">
        <v>39</v>
      </c>
      <c r="D1444" s="8" t="s">
        <v>449</v>
      </c>
      <c r="E1444" s="43" t="s">
        <v>150</v>
      </c>
      <c r="F1444" s="24" t="s">
        <v>469</v>
      </c>
      <c r="G1444" s="14">
        <f t="shared" si="1208"/>
        <v>1726.9</v>
      </c>
      <c r="H1444" s="14">
        <f t="shared" si="1208"/>
        <v>1726.9</v>
      </c>
      <c r="I1444" s="14">
        <f t="shared" si="1208"/>
        <v>1726.9</v>
      </c>
      <c r="J1444" s="14">
        <f t="shared" si="1208"/>
        <v>0</v>
      </c>
      <c r="K1444" s="14">
        <f t="shared" si="1208"/>
        <v>0</v>
      </c>
      <c r="L1444" s="14">
        <f t="shared" si="1208"/>
        <v>0</v>
      </c>
      <c r="M1444" s="14">
        <f t="shared" si="1176"/>
        <v>1726.9</v>
      </c>
      <c r="N1444" s="14">
        <f t="shared" si="1177"/>
        <v>1726.9</v>
      </c>
      <c r="O1444" s="14">
        <f t="shared" si="1178"/>
        <v>1726.9</v>
      </c>
      <c r="P1444" s="14">
        <f t="shared" si="1209"/>
        <v>0</v>
      </c>
      <c r="Q1444" s="2"/>
    </row>
    <row r="1445" spans="1:17" ht="31.5" customHeight="1" x14ac:dyDescent="0.3">
      <c r="A1445" s="8" t="s">
        <v>55</v>
      </c>
      <c r="B1445" s="8" t="s">
        <v>20</v>
      </c>
      <c r="C1445" s="8" t="s">
        <v>39</v>
      </c>
      <c r="D1445" s="8" t="s">
        <v>449</v>
      </c>
      <c r="E1445" s="8" t="s">
        <v>1074</v>
      </c>
      <c r="F1445" s="24" t="s">
        <v>470</v>
      </c>
      <c r="G1445" s="14">
        <v>1726.9</v>
      </c>
      <c r="H1445" s="14">
        <v>1726.9</v>
      </c>
      <c r="I1445" s="14">
        <v>1726.9</v>
      </c>
      <c r="J1445" s="14"/>
      <c r="K1445" s="14"/>
      <c r="L1445" s="14"/>
      <c r="M1445" s="14">
        <f t="shared" si="1176"/>
        <v>1726.9</v>
      </c>
      <c r="N1445" s="14">
        <f t="shared" si="1177"/>
        <v>1726.9</v>
      </c>
      <c r="O1445" s="14">
        <f t="shared" si="1178"/>
        <v>1726.9</v>
      </c>
      <c r="P1445" s="14"/>
      <c r="Q1445" s="2"/>
    </row>
    <row r="1446" spans="1:17" s="3" customFormat="1" ht="21.75" customHeight="1" x14ac:dyDescent="0.3">
      <c r="A1446" s="10" t="s">
        <v>67</v>
      </c>
      <c r="B1446" s="10"/>
      <c r="C1446" s="10"/>
      <c r="D1446" s="10"/>
      <c r="E1446" s="10"/>
      <c r="F1446" s="5" t="s">
        <v>102</v>
      </c>
      <c r="G1446" s="15">
        <f>G1447+G1527+G1578+G1612+G1499+G1624+G1632+G1645</f>
        <v>284610.3</v>
      </c>
      <c r="H1446" s="15">
        <f>H1447+H1527+H1578+H1612+H1499+H1624+H1632+H1645</f>
        <v>283812.8</v>
      </c>
      <c r="I1446" s="15">
        <f>I1447+I1527+I1578+I1612+I1499+I1624+I1632+I1645</f>
        <v>305666.60000000003</v>
      </c>
      <c r="J1446" s="15">
        <f t="shared" ref="J1446:L1446" si="1210">J1447+J1527+J1578+J1612+J1499+J1624+J1632+J1645</f>
        <v>10101.777999999998</v>
      </c>
      <c r="K1446" s="15">
        <f t="shared" si="1210"/>
        <v>0</v>
      </c>
      <c r="L1446" s="15">
        <f t="shared" si="1210"/>
        <v>0</v>
      </c>
      <c r="M1446" s="15">
        <f t="shared" si="1176"/>
        <v>294712.07799999998</v>
      </c>
      <c r="N1446" s="15">
        <f t="shared" si="1177"/>
        <v>283812.8</v>
      </c>
      <c r="O1446" s="15">
        <f t="shared" si="1178"/>
        <v>305666.60000000003</v>
      </c>
      <c r="P1446" s="15">
        <f>P1447+P1527+P1578+P1612+P1499+P1624+P1632+P1645</f>
        <v>0</v>
      </c>
    </row>
    <row r="1447" spans="1:17" s="3" customFormat="1" ht="15.75" customHeight="1" x14ac:dyDescent="0.3">
      <c r="A1447" s="10" t="s">
        <v>67</v>
      </c>
      <c r="B1447" s="10" t="s">
        <v>9</v>
      </c>
      <c r="C1447" s="10"/>
      <c r="D1447" s="10"/>
      <c r="E1447" s="10"/>
      <c r="F1447" s="5" t="s">
        <v>14</v>
      </c>
      <c r="G1447" s="15">
        <f t="shared" ref="G1447:L1447" si="1211">G1448+G1467</f>
        <v>53601.100000000006</v>
      </c>
      <c r="H1447" s="15">
        <f t="shared" si="1211"/>
        <v>53600.3</v>
      </c>
      <c r="I1447" s="15">
        <f t="shared" si="1211"/>
        <v>53599.500000000007</v>
      </c>
      <c r="J1447" s="15">
        <f t="shared" si="1211"/>
        <v>0</v>
      </c>
      <c r="K1447" s="15">
        <f t="shared" si="1211"/>
        <v>0</v>
      </c>
      <c r="L1447" s="15">
        <f t="shared" si="1211"/>
        <v>0</v>
      </c>
      <c r="M1447" s="15">
        <f t="shared" si="1176"/>
        <v>53601.100000000006</v>
      </c>
      <c r="N1447" s="15">
        <f t="shared" si="1177"/>
        <v>53600.3</v>
      </c>
      <c r="O1447" s="15">
        <f t="shared" si="1178"/>
        <v>53599.500000000007</v>
      </c>
      <c r="P1447" s="15">
        <f t="shared" ref="P1447" si="1212">P1448+P1467</f>
        <v>0</v>
      </c>
    </row>
    <row r="1448" spans="1:17" s="9" customFormat="1" ht="63" customHeight="1" x14ac:dyDescent="0.3">
      <c r="A1448" s="11" t="s">
        <v>67</v>
      </c>
      <c r="B1448" s="11" t="s">
        <v>9</v>
      </c>
      <c r="C1448" s="11" t="s">
        <v>24</v>
      </c>
      <c r="D1448" s="11"/>
      <c r="E1448" s="11"/>
      <c r="F1448" s="7" t="s">
        <v>59</v>
      </c>
      <c r="G1448" s="16">
        <f t="shared" ref="G1448:L1448" si="1213">G1457+G1449</f>
        <v>43935.700000000004</v>
      </c>
      <c r="H1448" s="16">
        <f t="shared" si="1213"/>
        <v>43934.9</v>
      </c>
      <c r="I1448" s="16">
        <f t="shared" si="1213"/>
        <v>43934.100000000006</v>
      </c>
      <c r="J1448" s="16">
        <f t="shared" si="1213"/>
        <v>0</v>
      </c>
      <c r="K1448" s="16">
        <f t="shared" si="1213"/>
        <v>0</v>
      </c>
      <c r="L1448" s="16">
        <f t="shared" si="1213"/>
        <v>0</v>
      </c>
      <c r="M1448" s="16">
        <f t="shared" si="1176"/>
        <v>43935.700000000004</v>
      </c>
      <c r="N1448" s="16">
        <f t="shared" si="1177"/>
        <v>43934.9</v>
      </c>
      <c r="O1448" s="16">
        <f t="shared" si="1178"/>
        <v>43934.100000000006</v>
      </c>
      <c r="P1448" s="16">
        <f t="shared" ref="P1448" si="1214">P1457+P1449</f>
        <v>0</v>
      </c>
    </row>
    <row r="1449" spans="1:17" s="9" customFormat="1" ht="31.5" customHeight="1" x14ac:dyDescent="0.3">
      <c r="A1449" s="8" t="s">
        <v>67</v>
      </c>
      <c r="B1449" s="8" t="s">
        <v>9</v>
      </c>
      <c r="C1449" s="8" t="s">
        <v>24</v>
      </c>
      <c r="D1449" s="8" t="s">
        <v>166</v>
      </c>
      <c r="E1449" s="8"/>
      <c r="F1449" s="13" t="s">
        <v>537</v>
      </c>
      <c r="G1449" s="14">
        <f t="shared" ref="G1449:L1451" si="1215">G1450</f>
        <v>4251.3999999999996</v>
      </c>
      <c r="H1449" s="14">
        <f t="shared" si="1215"/>
        <v>4251.3999999999996</v>
      </c>
      <c r="I1449" s="14">
        <f t="shared" si="1215"/>
        <v>4251.3999999999996</v>
      </c>
      <c r="J1449" s="14">
        <f t="shared" si="1215"/>
        <v>0</v>
      </c>
      <c r="K1449" s="14">
        <f t="shared" si="1215"/>
        <v>0</v>
      </c>
      <c r="L1449" s="14">
        <f t="shared" si="1215"/>
        <v>0</v>
      </c>
      <c r="M1449" s="14">
        <f t="shared" si="1176"/>
        <v>4251.3999999999996</v>
      </c>
      <c r="N1449" s="14">
        <f t="shared" si="1177"/>
        <v>4251.3999999999996</v>
      </c>
      <c r="O1449" s="14">
        <f t="shared" si="1178"/>
        <v>4251.3999999999996</v>
      </c>
      <c r="P1449" s="14">
        <f t="shared" ref="P1449:P1451" si="1216">P1450</f>
        <v>0</v>
      </c>
    </row>
    <row r="1450" spans="1:17" s="9" customFormat="1" ht="31.5" customHeight="1" x14ac:dyDescent="0.3">
      <c r="A1450" s="8" t="s">
        <v>67</v>
      </c>
      <c r="B1450" s="8" t="s">
        <v>9</v>
      </c>
      <c r="C1450" s="8" t="s">
        <v>24</v>
      </c>
      <c r="D1450" s="8" t="s">
        <v>257</v>
      </c>
      <c r="E1450" s="8"/>
      <c r="F1450" s="13" t="s">
        <v>538</v>
      </c>
      <c r="G1450" s="14">
        <f t="shared" si="1215"/>
        <v>4251.3999999999996</v>
      </c>
      <c r="H1450" s="14">
        <f t="shared" si="1215"/>
        <v>4251.3999999999996</v>
      </c>
      <c r="I1450" s="14">
        <f t="shared" si="1215"/>
        <v>4251.3999999999996</v>
      </c>
      <c r="J1450" s="14">
        <f t="shared" si="1215"/>
        <v>0</v>
      </c>
      <c r="K1450" s="14">
        <f t="shared" si="1215"/>
        <v>0</v>
      </c>
      <c r="L1450" s="14">
        <f t="shared" si="1215"/>
        <v>0</v>
      </c>
      <c r="M1450" s="14">
        <f t="shared" si="1176"/>
        <v>4251.3999999999996</v>
      </c>
      <c r="N1450" s="14">
        <f t="shared" si="1177"/>
        <v>4251.3999999999996</v>
      </c>
      <c r="O1450" s="14">
        <f t="shared" si="1178"/>
        <v>4251.3999999999996</v>
      </c>
      <c r="P1450" s="14">
        <f t="shared" si="1216"/>
        <v>0</v>
      </c>
    </row>
    <row r="1451" spans="1:17" s="9" customFormat="1" ht="63" customHeight="1" x14ac:dyDescent="0.3">
      <c r="A1451" s="8" t="s">
        <v>67</v>
      </c>
      <c r="B1451" s="8" t="s">
        <v>9</v>
      </c>
      <c r="C1451" s="8" t="s">
        <v>24</v>
      </c>
      <c r="D1451" s="8" t="s">
        <v>290</v>
      </c>
      <c r="E1451" s="8"/>
      <c r="F1451" s="18" t="s">
        <v>539</v>
      </c>
      <c r="G1451" s="14">
        <f t="shared" si="1215"/>
        <v>4251.3999999999996</v>
      </c>
      <c r="H1451" s="14">
        <f t="shared" si="1215"/>
        <v>4251.3999999999996</v>
      </c>
      <c r="I1451" s="14">
        <f t="shared" si="1215"/>
        <v>4251.3999999999996</v>
      </c>
      <c r="J1451" s="14">
        <f t="shared" si="1215"/>
        <v>0</v>
      </c>
      <c r="K1451" s="14">
        <f t="shared" si="1215"/>
        <v>0</v>
      </c>
      <c r="L1451" s="14">
        <f t="shared" si="1215"/>
        <v>0</v>
      </c>
      <c r="M1451" s="14">
        <f t="shared" si="1176"/>
        <v>4251.3999999999996</v>
      </c>
      <c r="N1451" s="14">
        <f t="shared" si="1177"/>
        <v>4251.3999999999996</v>
      </c>
      <c r="O1451" s="14">
        <f t="shared" si="1178"/>
        <v>4251.3999999999996</v>
      </c>
      <c r="P1451" s="14">
        <f t="shared" si="1216"/>
        <v>0</v>
      </c>
    </row>
    <row r="1452" spans="1:17" s="9" customFormat="1" ht="31.5" customHeight="1" x14ac:dyDescent="0.3">
      <c r="A1452" s="8" t="s">
        <v>67</v>
      </c>
      <c r="B1452" s="8" t="s">
        <v>9</v>
      </c>
      <c r="C1452" s="8" t="s">
        <v>24</v>
      </c>
      <c r="D1452" s="8" t="s">
        <v>1071</v>
      </c>
      <c r="E1452" s="8"/>
      <c r="F1452" s="18" t="s">
        <v>540</v>
      </c>
      <c r="G1452" s="14">
        <f t="shared" ref="G1452:L1452" si="1217">G1453+G1455</f>
        <v>4251.3999999999996</v>
      </c>
      <c r="H1452" s="14">
        <f t="shared" si="1217"/>
        <v>4251.3999999999996</v>
      </c>
      <c r="I1452" s="14">
        <f t="shared" si="1217"/>
        <v>4251.3999999999996</v>
      </c>
      <c r="J1452" s="14">
        <f t="shared" si="1217"/>
        <v>0</v>
      </c>
      <c r="K1452" s="14">
        <f t="shared" si="1217"/>
        <v>0</v>
      </c>
      <c r="L1452" s="14">
        <f t="shared" si="1217"/>
        <v>0</v>
      </c>
      <c r="M1452" s="14">
        <f t="shared" si="1176"/>
        <v>4251.3999999999996</v>
      </c>
      <c r="N1452" s="14">
        <f t="shared" si="1177"/>
        <v>4251.3999999999996</v>
      </c>
      <c r="O1452" s="14">
        <f t="shared" si="1178"/>
        <v>4251.3999999999996</v>
      </c>
      <c r="P1452" s="14">
        <f t="shared" ref="P1452" si="1218">P1453+P1455</f>
        <v>0</v>
      </c>
    </row>
    <row r="1453" spans="1:17" s="9" customFormat="1" ht="78.75" customHeight="1" x14ac:dyDescent="0.3">
      <c r="A1453" s="8" t="s">
        <v>67</v>
      </c>
      <c r="B1453" s="8" t="s">
        <v>9</v>
      </c>
      <c r="C1453" s="8" t="s">
        <v>24</v>
      </c>
      <c r="D1453" s="8" t="s">
        <v>1071</v>
      </c>
      <c r="E1453" s="43" t="s">
        <v>202</v>
      </c>
      <c r="F1453" s="24" t="s">
        <v>466</v>
      </c>
      <c r="G1453" s="14">
        <f t="shared" ref="G1453:L1453" si="1219">G1454</f>
        <v>4046</v>
      </c>
      <c r="H1453" s="14">
        <f t="shared" si="1219"/>
        <v>4046</v>
      </c>
      <c r="I1453" s="14">
        <f t="shared" si="1219"/>
        <v>4046</v>
      </c>
      <c r="J1453" s="14">
        <f t="shared" si="1219"/>
        <v>0</v>
      </c>
      <c r="K1453" s="14">
        <f t="shared" si="1219"/>
        <v>0</v>
      </c>
      <c r="L1453" s="14">
        <f t="shared" si="1219"/>
        <v>0</v>
      </c>
      <c r="M1453" s="14">
        <f t="shared" ref="M1453:M1516" si="1220">G1453+J1453</f>
        <v>4046</v>
      </c>
      <c r="N1453" s="14">
        <f t="shared" ref="N1453:N1516" si="1221">H1453+K1453</f>
        <v>4046</v>
      </c>
      <c r="O1453" s="14">
        <f t="shared" ref="O1453:O1516" si="1222">I1453+L1453</f>
        <v>4046</v>
      </c>
      <c r="P1453" s="14">
        <f t="shared" ref="P1453" si="1223">P1454</f>
        <v>0</v>
      </c>
    </row>
    <row r="1454" spans="1:17" s="9" customFormat="1" ht="31.5" customHeight="1" x14ac:dyDescent="0.3">
      <c r="A1454" s="8" t="s">
        <v>67</v>
      </c>
      <c r="B1454" s="8" t="s">
        <v>9</v>
      </c>
      <c r="C1454" s="8" t="s">
        <v>24</v>
      </c>
      <c r="D1454" s="8" t="s">
        <v>1071</v>
      </c>
      <c r="E1454" s="43" t="s">
        <v>1058</v>
      </c>
      <c r="F1454" s="24" t="s">
        <v>468</v>
      </c>
      <c r="G1454" s="14">
        <v>4046</v>
      </c>
      <c r="H1454" s="14">
        <v>4046</v>
      </c>
      <c r="I1454" s="14">
        <v>4046</v>
      </c>
      <c r="J1454" s="14"/>
      <c r="K1454" s="14"/>
      <c r="L1454" s="14"/>
      <c r="M1454" s="14">
        <f t="shared" si="1220"/>
        <v>4046</v>
      </c>
      <c r="N1454" s="14">
        <f t="shared" si="1221"/>
        <v>4046</v>
      </c>
      <c r="O1454" s="14">
        <f t="shared" si="1222"/>
        <v>4046</v>
      </c>
      <c r="P1454" s="14"/>
    </row>
    <row r="1455" spans="1:17" s="9" customFormat="1" ht="31.5" customHeight="1" x14ac:dyDescent="0.3">
      <c r="A1455" s="8" t="s">
        <v>67</v>
      </c>
      <c r="B1455" s="8" t="s">
        <v>9</v>
      </c>
      <c r="C1455" s="8" t="s">
        <v>24</v>
      </c>
      <c r="D1455" s="8" t="s">
        <v>1071</v>
      </c>
      <c r="E1455" s="43" t="s">
        <v>150</v>
      </c>
      <c r="F1455" s="24" t="s">
        <v>469</v>
      </c>
      <c r="G1455" s="14">
        <f t="shared" ref="G1455:L1455" si="1224">G1456</f>
        <v>205.4</v>
      </c>
      <c r="H1455" s="14">
        <f t="shared" si="1224"/>
        <v>205.4</v>
      </c>
      <c r="I1455" s="14">
        <f t="shared" si="1224"/>
        <v>205.4</v>
      </c>
      <c r="J1455" s="14">
        <f t="shared" si="1224"/>
        <v>0</v>
      </c>
      <c r="K1455" s="14">
        <f t="shared" si="1224"/>
        <v>0</v>
      </c>
      <c r="L1455" s="14">
        <f t="shared" si="1224"/>
        <v>0</v>
      </c>
      <c r="M1455" s="14">
        <f t="shared" si="1220"/>
        <v>205.4</v>
      </c>
      <c r="N1455" s="14">
        <f t="shared" si="1221"/>
        <v>205.4</v>
      </c>
      <c r="O1455" s="14">
        <f t="shared" si="1222"/>
        <v>205.4</v>
      </c>
      <c r="P1455" s="14">
        <f t="shared" ref="P1455" si="1225">P1456</f>
        <v>0</v>
      </c>
    </row>
    <row r="1456" spans="1:17" s="9" customFormat="1" ht="31.5" customHeight="1" x14ac:dyDescent="0.3">
      <c r="A1456" s="8" t="s">
        <v>67</v>
      </c>
      <c r="B1456" s="8" t="s">
        <v>9</v>
      </c>
      <c r="C1456" s="8" t="s">
        <v>24</v>
      </c>
      <c r="D1456" s="8" t="s">
        <v>1071</v>
      </c>
      <c r="E1456" s="8" t="s">
        <v>1074</v>
      </c>
      <c r="F1456" s="24" t="s">
        <v>470</v>
      </c>
      <c r="G1456" s="14">
        <v>205.4</v>
      </c>
      <c r="H1456" s="14">
        <v>205.4</v>
      </c>
      <c r="I1456" s="14">
        <v>205.4</v>
      </c>
      <c r="J1456" s="14"/>
      <c r="K1456" s="14"/>
      <c r="L1456" s="14"/>
      <c r="M1456" s="14">
        <f t="shared" si="1220"/>
        <v>205.4</v>
      </c>
      <c r="N1456" s="14">
        <f t="shared" si="1221"/>
        <v>205.4</v>
      </c>
      <c r="O1456" s="14">
        <f t="shared" si="1222"/>
        <v>205.4</v>
      </c>
      <c r="P1456" s="14"/>
    </row>
    <row r="1457" spans="1:17" ht="31.5" customHeight="1" x14ac:dyDescent="0.3">
      <c r="A1457" s="8" t="s">
        <v>67</v>
      </c>
      <c r="B1457" s="8" t="s">
        <v>9</v>
      </c>
      <c r="C1457" s="8" t="s">
        <v>24</v>
      </c>
      <c r="D1457" s="8" t="s">
        <v>113</v>
      </c>
      <c r="E1457" s="8"/>
      <c r="F1457" s="24" t="s">
        <v>680</v>
      </c>
      <c r="G1457" s="14">
        <f t="shared" ref="G1457:L1457" si="1226">G1458</f>
        <v>39684.300000000003</v>
      </c>
      <c r="H1457" s="14">
        <f t="shared" si="1226"/>
        <v>39683.5</v>
      </c>
      <c r="I1457" s="14">
        <f t="shared" si="1226"/>
        <v>39682.700000000004</v>
      </c>
      <c r="J1457" s="14">
        <f t="shared" si="1226"/>
        <v>0</v>
      </c>
      <c r="K1457" s="14">
        <f t="shared" si="1226"/>
        <v>0</v>
      </c>
      <c r="L1457" s="14">
        <f t="shared" si="1226"/>
        <v>0</v>
      </c>
      <c r="M1457" s="14">
        <f t="shared" si="1220"/>
        <v>39684.300000000003</v>
      </c>
      <c r="N1457" s="14">
        <f t="shared" si="1221"/>
        <v>39683.5</v>
      </c>
      <c r="O1457" s="14">
        <f t="shared" si="1222"/>
        <v>39682.700000000004</v>
      </c>
      <c r="P1457" s="14">
        <f t="shared" ref="P1457" si="1227">P1458</f>
        <v>0</v>
      </c>
      <c r="Q1457" s="2"/>
    </row>
    <row r="1458" spans="1:17" ht="31.5" customHeight="1" x14ac:dyDescent="0.3">
      <c r="A1458" s="8" t="s">
        <v>67</v>
      </c>
      <c r="B1458" s="8" t="s">
        <v>9</v>
      </c>
      <c r="C1458" s="8" t="s">
        <v>24</v>
      </c>
      <c r="D1458" s="8" t="s">
        <v>121</v>
      </c>
      <c r="E1458" s="8"/>
      <c r="F1458" s="13" t="s">
        <v>681</v>
      </c>
      <c r="G1458" s="14">
        <f t="shared" ref="G1458:L1458" si="1228">G1459+G1462</f>
        <v>39684.300000000003</v>
      </c>
      <c r="H1458" s="14">
        <f t="shared" si="1228"/>
        <v>39683.5</v>
      </c>
      <c r="I1458" s="14">
        <f t="shared" si="1228"/>
        <v>39682.700000000004</v>
      </c>
      <c r="J1458" s="14">
        <f t="shared" si="1228"/>
        <v>0</v>
      </c>
      <c r="K1458" s="14">
        <f t="shared" si="1228"/>
        <v>0</v>
      </c>
      <c r="L1458" s="14">
        <f t="shared" si="1228"/>
        <v>0</v>
      </c>
      <c r="M1458" s="14">
        <f t="shared" si="1220"/>
        <v>39684.300000000003</v>
      </c>
      <c r="N1458" s="14">
        <f t="shared" si="1221"/>
        <v>39683.5</v>
      </c>
      <c r="O1458" s="14">
        <f t="shared" si="1222"/>
        <v>39682.700000000004</v>
      </c>
      <c r="P1458" s="14">
        <f t="shared" ref="P1458" si="1229">P1459+P1462</f>
        <v>0</v>
      </c>
      <c r="Q1458" s="2"/>
    </row>
    <row r="1459" spans="1:17" ht="31.5" customHeight="1" x14ac:dyDescent="0.3">
      <c r="A1459" s="8" t="s">
        <v>67</v>
      </c>
      <c r="B1459" s="8" t="s">
        <v>9</v>
      </c>
      <c r="C1459" s="8" t="s">
        <v>24</v>
      </c>
      <c r="D1459" s="8" t="s">
        <v>122</v>
      </c>
      <c r="E1459" s="8"/>
      <c r="F1459" s="13" t="s">
        <v>675</v>
      </c>
      <c r="G1459" s="14">
        <f t="shared" ref="G1459:L1460" si="1230">G1460</f>
        <v>36204.300000000003</v>
      </c>
      <c r="H1459" s="14">
        <f t="shared" si="1230"/>
        <v>36204.300000000003</v>
      </c>
      <c r="I1459" s="14">
        <f t="shared" si="1230"/>
        <v>36204.300000000003</v>
      </c>
      <c r="J1459" s="14">
        <f t="shared" si="1230"/>
        <v>0</v>
      </c>
      <c r="K1459" s="14">
        <f t="shared" si="1230"/>
        <v>0</v>
      </c>
      <c r="L1459" s="14">
        <f t="shared" si="1230"/>
        <v>0</v>
      </c>
      <c r="M1459" s="14">
        <f t="shared" si="1220"/>
        <v>36204.300000000003</v>
      </c>
      <c r="N1459" s="14">
        <f t="shared" si="1221"/>
        <v>36204.300000000003</v>
      </c>
      <c r="O1459" s="14">
        <f t="shared" si="1222"/>
        <v>36204.300000000003</v>
      </c>
      <c r="P1459" s="14">
        <f t="shared" ref="P1459:P1460" si="1231">P1460</f>
        <v>0</v>
      </c>
      <c r="Q1459" s="2"/>
    </row>
    <row r="1460" spans="1:17" ht="78.75" customHeight="1" x14ac:dyDescent="0.3">
      <c r="A1460" s="8" t="s">
        <v>67</v>
      </c>
      <c r="B1460" s="8" t="s">
        <v>9</v>
      </c>
      <c r="C1460" s="8" t="s">
        <v>24</v>
      </c>
      <c r="D1460" s="8" t="s">
        <v>122</v>
      </c>
      <c r="E1460" s="43" t="s">
        <v>202</v>
      </c>
      <c r="F1460" s="24" t="s">
        <v>466</v>
      </c>
      <c r="G1460" s="14">
        <f t="shared" si="1230"/>
        <v>36204.300000000003</v>
      </c>
      <c r="H1460" s="14">
        <f t="shared" si="1230"/>
        <v>36204.300000000003</v>
      </c>
      <c r="I1460" s="14">
        <f t="shared" si="1230"/>
        <v>36204.300000000003</v>
      </c>
      <c r="J1460" s="14">
        <f t="shared" si="1230"/>
        <v>0</v>
      </c>
      <c r="K1460" s="14">
        <f t="shared" si="1230"/>
        <v>0</v>
      </c>
      <c r="L1460" s="14">
        <f t="shared" si="1230"/>
        <v>0</v>
      </c>
      <c r="M1460" s="14">
        <f t="shared" si="1220"/>
        <v>36204.300000000003</v>
      </c>
      <c r="N1460" s="14">
        <f t="shared" si="1221"/>
        <v>36204.300000000003</v>
      </c>
      <c r="O1460" s="14">
        <f t="shared" si="1222"/>
        <v>36204.300000000003</v>
      </c>
      <c r="P1460" s="14">
        <f t="shared" si="1231"/>
        <v>0</v>
      </c>
      <c r="Q1460" s="2"/>
    </row>
    <row r="1461" spans="1:17" ht="31.5" customHeight="1" x14ac:dyDescent="0.3">
      <c r="A1461" s="8" t="s">
        <v>67</v>
      </c>
      <c r="B1461" s="8" t="s">
        <v>9</v>
      </c>
      <c r="C1461" s="8" t="s">
        <v>24</v>
      </c>
      <c r="D1461" s="8" t="s">
        <v>122</v>
      </c>
      <c r="E1461" s="43" t="s">
        <v>1058</v>
      </c>
      <c r="F1461" s="24" t="s">
        <v>468</v>
      </c>
      <c r="G1461" s="14">
        <v>36204.300000000003</v>
      </c>
      <c r="H1461" s="14">
        <v>36204.300000000003</v>
      </c>
      <c r="I1461" s="14">
        <v>36204.300000000003</v>
      </c>
      <c r="J1461" s="14"/>
      <c r="K1461" s="14"/>
      <c r="L1461" s="14"/>
      <c r="M1461" s="14">
        <f t="shared" si="1220"/>
        <v>36204.300000000003</v>
      </c>
      <c r="N1461" s="14">
        <f t="shared" si="1221"/>
        <v>36204.300000000003</v>
      </c>
      <c r="O1461" s="14">
        <f t="shared" si="1222"/>
        <v>36204.300000000003</v>
      </c>
      <c r="P1461" s="14"/>
      <c r="Q1461" s="2"/>
    </row>
    <row r="1462" spans="1:17" ht="31.5" customHeight="1" x14ac:dyDescent="0.3">
      <c r="A1462" s="8" t="s">
        <v>67</v>
      </c>
      <c r="B1462" s="8" t="s">
        <v>9</v>
      </c>
      <c r="C1462" s="8" t="s">
        <v>24</v>
      </c>
      <c r="D1462" s="8" t="s">
        <v>123</v>
      </c>
      <c r="E1462" s="8"/>
      <c r="F1462" s="13" t="s">
        <v>677</v>
      </c>
      <c r="G1462" s="14">
        <f t="shared" ref="G1462:L1462" si="1232">G1465+G1463</f>
        <v>3480</v>
      </c>
      <c r="H1462" s="14">
        <f t="shared" si="1232"/>
        <v>3479.2</v>
      </c>
      <c r="I1462" s="14">
        <f t="shared" si="1232"/>
        <v>3478.4</v>
      </c>
      <c r="J1462" s="14">
        <f t="shared" si="1232"/>
        <v>0</v>
      </c>
      <c r="K1462" s="14">
        <f t="shared" si="1232"/>
        <v>0</v>
      </c>
      <c r="L1462" s="14">
        <f t="shared" si="1232"/>
        <v>0</v>
      </c>
      <c r="M1462" s="14">
        <f t="shared" si="1220"/>
        <v>3480</v>
      </c>
      <c r="N1462" s="14">
        <f t="shared" si="1221"/>
        <v>3479.2</v>
      </c>
      <c r="O1462" s="14">
        <f t="shared" si="1222"/>
        <v>3478.4</v>
      </c>
      <c r="P1462" s="14">
        <f t="shared" ref="P1462" si="1233">P1465+P1463</f>
        <v>0</v>
      </c>
      <c r="Q1462" s="2"/>
    </row>
    <row r="1463" spans="1:17" ht="31.5" customHeight="1" x14ac:dyDescent="0.3">
      <c r="A1463" s="8" t="s">
        <v>67</v>
      </c>
      <c r="B1463" s="8" t="s">
        <v>9</v>
      </c>
      <c r="C1463" s="8" t="s">
        <v>24</v>
      </c>
      <c r="D1463" s="8" t="s">
        <v>123</v>
      </c>
      <c r="E1463" s="43" t="s">
        <v>150</v>
      </c>
      <c r="F1463" s="24" t="s">
        <v>469</v>
      </c>
      <c r="G1463" s="14">
        <f t="shared" ref="G1463:L1463" si="1234">G1464</f>
        <v>3478</v>
      </c>
      <c r="H1463" s="14">
        <f t="shared" si="1234"/>
        <v>3478</v>
      </c>
      <c r="I1463" s="14">
        <f t="shared" si="1234"/>
        <v>3478</v>
      </c>
      <c r="J1463" s="14">
        <f t="shared" si="1234"/>
        <v>0</v>
      </c>
      <c r="K1463" s="14">
        <f t="shared" si="1234"/>
        <v>0</v>
      </c>
      <c r="L1463" s="14">
        <f t="shared" si="1234"/>
        <v>0</v>
      </c>
      <c r="M1463" s="14">
        <f t="shared" si="1220"/>
        <v>3478</v>
      </c>
      <c r="N1463" s="14">
        <f t="shared" si="1221"/>
        <v>3478</v>
      </c>
      <c r="O1463" s="14">
        <f t="shared" si="1222"/>
        <v>3478</v>
      </c>
      <c r="P1463" s="14">
        <f t="shared" ref="P1463" si="1235">P1464</f>
        <v>0</v>
      </c>
      <c r="Q1463" s="2"/>
    </row>
    <row r="1464" spans="1:17" ht="31.5" customHeight="1" x14ac:dyDescent="0.3">
      <c r="A1464" s="8" t="s">
        <v>67</v>
      </c>
      <c r="B1464" s="8" t="s">
        <v>9</v>
      </c>
      <c r="C1464" s="8" t="s">
        <v>24</v>
      </c>
      <c r="D1464" s="8" t="s">
        <v>123</v>
      </c>
      <c r="E1464" s="8" t="s">
        <v>1074</v>
      </c>
      <c r="F1464" s="24" t="s">
        <v>470</v>
      </c>
      <c r="G1464" s="14">
        <v>3478</v>
      </c>
      <c r="H1464" s="14">
        <v>3478</v>
      </c>
      <c r="I1464" s="14">
        <v>3478</v>
      </c>
      <c r="J1464" s="14"/>
      <c r="K1464" s="14"/>
      <c r="L1464" s="14"/>
      <c r="M1464" s="14">
        <f t="shared" si="1220"/>
        <v>3478</v>
      </c>
      <c r="N1464" s="14">
        <f t="shared" si="1221"/>
        <v>3478</v>
      </c>
      <c r="O1464" s="14">
        <f t="shared" si="1222"/>
        <v>3478</v>
      </c>
      <c r="P1464" s="14"/>
      <c r="Q1464" s="2"/>
    </row>
    <row r="1465" spans="1:17" ht="15.75" customHeight="1" x14ac:dyDescent="0.3">
      <c r="A1465" s="8" t="s">
        <v>67</v>
      </c>
      <c r="B1465" s="8" t="s">
        <v>9</v>
      </c>
      <c r="C1465" s="8" t="s">
        <v>24</v>
      </c>
      <c r="D1465" s="8" t="s">
        <v>123</v>
      </c>
      <c r="E1465" s="43" t="s">
        <v>236</v>
      </c>
      <c r="F1465" s="24" t="s">
        <v>482</v>
      </c>
      <c r="G1465" s="14">
        <f t="shared" ref="G1465:L1465" si="1236">G1466</f>
        <v>2</v>
      </c>
      <c r="H1465" s="14">
        <f t="shared" si="1236"/>
        <v>1.2</v>
      </c>
      <c r="I1465" s="14">
        <f t="shared" si="1236"/>
        <v>0.4</v>
      </c>
      <c r="J1465" s="14">
        <f t="shared" si="1236"/>
        <v>0</v>
      </c>
      <c r="K1465" s="14">
        <f t="shared" si="1236"/>
        <v>0</v>
      </c>
      <c r="L1465" s="14">
        <f t="shared" si="1236"/>
        <v>0</v>
      </c>
      <c r="M1465" s="14">
        <f t="shared" si="1220"/>
        <v>2</v>
      </c>
      <c r="N1465" s="14">
        <f t="shared" si="1221"/>
        <v>1.2</v>
      </c>
      <c r="O1465" s="14">
        <f t="shared" si="1222"/>
        <v>0.4</v>
      </c>
      <c r="P1465" s="14">
        <f t="shared" ref="P1465" si="1237">P1466</f>
        <v>0</v>
      </c>
      <c r="Q1465" s="2"/>
    </row>
    <row r="1466" spans="1:17" ht="15.75" customHeight="1" x14ac:dyDescent="0.3">
      <c r="A1466" s="8" t="s">
        <v>67</v>
      </c>
      <c r="B1466" s="8" t="s">
        <v>9</v>
      </c>
      <c r="C1466" s="8" t="s">
        <v>24</v>
      </c>
      <c r="D1466" s="8" t="s">
        <v>123</v>
      </c>
      <c r="E1466" s="43" t="s">
        <v>1318</v>
      </c>
      <c r="F1466" s="24" t="s">
        <v>484</v>
      </c>
      <c r="G1466" s="14">
        <v>2</v>
      </c>
      <c r="H1466" s="14">
        <v>1.2</v>
      </c>
      <c r="I1466" s="14">
        <v>0.4</v>
      </c>
      <c r="J1466" s="14"/>
      <c r="K1466" s="14"/>
      <c r="L1466" s="14"/>
      <c r="M1466" s="14">
        <f t="shared" si="1220"/>
        <v>2</v>
      </c>
      <c r="N1466" s="14">
        <f t="shared" si="1221"/>
        <v>1.2</v>
      </c>
      <c r="O1466" s="14">
        <f t="shared" si="1222"/>
        <v>0.4</v>
      </c>
      <c r="P1466" s="14"/>
      <c r="Q1466" s="2"/>
    </row>
    <row r="1467" spans="1:17" s="9" customFormat="1" ht="15.75" customHeight="1" x14ac:dyDescent="0.3">
      <c r="A1467" s="11" t="s">
        <v>67</v>
      </c>
      <c r="B1467" s="11" t="s">
        <v>9</v>
      </c>
      <c r="C1467" s="11" t="s">
        <v>11</v>
      </c>
      <c r="D1467" s="11"/>
      <c r="E1467" s="11"/>
      <c r="F1467" s="7" t="s">
        <v>15</v>
      </c>
      <c r="G1467" s="16">
        <f t="shared" ref="G1467:L1467" si="1238">G1468+G1477</f>
        <v>9665.4</v>
      </c>
      <c r="H1467" s="16">
        <f t="shared" si="1238"/>
        <v>9665.4</v>
      </c>
      <c r="I1467" s="16">
        <f t="shared" si="1238"/>
        <v>9665.4</v>
      </c>
      <c r="J1467" s="16">
        <f t="shared" si="1238"/>
        <v>0</v>
      </c>
      <c r="K1467" s="16">
        <f t="shared" si="1238"/>
        <v>0</v>
      </c>
      <c r="L1467" s="16">
        <f t="shared" si="1238"/>
        <v>0</v>
      </c>
      <c r="M1467" s="16">
        <f t="shared" si="1220"/>
        <v>9665.4</v>
      </c>
      <c r="N1467" s="16">
        <f t="shared" si="1221"/>
        <v>9665.4</v>
      </c>
      <c r="O1467" s="16">
        <f t="shared" si="1222"/>
        <v>9665.4</v>
      </c>
      <c r="P1467" s="16">
        <f t="shared" ref="P1467" si="1239">P1468+P1477</f>
        <v>0</v>
      </c>
    </row>
    <row r="1468" spans="1:17" ht="47.25" customHeight="1" x14ac:dyDescent="0.3">
      <c r="A1468" s="8" t="s">
        <v>67</v>
      </c>
      <c r="B1468" s="8" t="s">
        <v>9</v>
      </c>
      <c r="C1468" s="8" t="s">
        <v>11</v>
      </c>
      <c r="D1468" s="8" t="s">
        <v>108</v>
      </c>
      <c r="E1468" s="8"/>
      <c r="F1468" s="13" t="s">
        <v>503</v>
      </c>
      <c r="G1468" s="14">
        <f t="shared" ref="G1468:L1468" si="1240">G1469+G1473</f>
        <v>120</v>
      </c>
      <c r="H1468" s="14">
        <f t="shared" si="1240"/>
        <v>120</v>
      </c>
      <c r="I1468" s="14">
        <f t="shared" si="1240"/>
        <v>120</v>
      </c>
      <c r="J1468" s="14">
        <f t="shared" si="1240"/>
        <v>0</v>
      </c>
      <c r="K1468" s="14">
        <f t="shared" si="1240"/>
        <v>0</v>
      </c>
      <c r="L1468" s="14">
        <f t="shared" si="1240"/>
        <v>0</v>
      </c>
      <c r="M1468" s="14">
        <f t="shared" si="1220"/>
        <v>120</v>
      </c>
      <c r="N1468" s="14">
        <f t="shared" si="1221"/>
        <v>120</v>
      </c>
      <c r="O1468" s="14">
        <f t="shared" si="1222"/>
        <v>120</v>
      </c>
      <c r="P1468" s="14">
        <f t="shared" ref="P1468" si="1241">P1469+P1473</f>
        <v>0</v>
      </c>
      <c r="Q1468" s="2"/>
    </row>
    <row r="1469" spans="1:17" ht="47.25" customHeight="1" x14ac:dyDescent="0.3">
      <c r="A1469" s="8" t="s">
        <v>67</v>
      </c>
      <c r="B1469" s="8" t="s">
        <v>9</v>
      </c>
      <c r="C1469" s="8" t="s">
        <v>11</v>
      </c>
      <c r="D1469" s="8" t="s">
        <v>109</v>
      </c>
      <c r="E1469" s="8"/>
      <c r="F1469" s="13" t="s">
        <v>504</v>
      </c>
      <c r="G1469" s="14">
        <f t="shared" ref="G1469:L1471" si="1242">G1470</f>
        <v>95</v>
      </c>
      <c r="H1469" s="14">
        <f t="shared" si="1242"/>
        <v>95</v>
      </c>
      <c r="I1469" s="14">
        <f t="shared" si="1242"/>
        <v>95</v>
      </c>
      <c r="J1469" s="14">
        <f t="shared" si="1242"/>
        <v>0</v>
      </c>
      <c r="K1469" s="14">
        <f t="shared" si="1242"/>
        <v>0</v>
      </c>
      <c r="L1469" s="14">
        <f t="shared" si="1242"/>
        <v>0</v>
      </c>
      <c r="M1469" s="14">
        <f t="shared" si="1220"/>
        <v>95</v>
      </c>
      <c r="N1469" s="14">
        <f t="shared" si="1221"/>
        <v>95</v>
      </c>
      <c r="O1469" s="14">
        <f t="shared" si="1222"/>
        <v>95</v>
      </c>
      <c r="P1469" s="14">
        <f t="shared" ref="P1469:P1471" si="1243">P1470</f>
        <v>0</v>
      </c>
      <c r="Q1469" s="2"/>
    </row>
    <row r="1470" spans="1:17" ht="63" customHeight="1" x14ac:dyDescent="0.3">
      <c r="A1470" s="8" t="s">
        <v>67</v>
      </c>
      <c r="B1470" s="8" t="s">
        <v>9</v>
      </c>
      <c r="C1470" s="8" t="s">
        <v>11</v>
      </c>
      <c r="D1470" s="8" t="s">
        <v>110</v>
      </c>
      <c r="E1470" s="8"/>
      <c r="F1470" s="13" t="s">
        <v>505</v>
      </c>
      <c r="G1470" s="14">
        <f t="shared" si="1242"/>
        <v>95</v>
      </c>
      <c r="H1470" s="14">
        <f t="shared" si="1242"/>
        <v>95</v>
      </c>
      <c r="I1470" s="14">
        <f t="shared" si="1242"/>
        <v>95</v>
      </c>
      <c r="J1470" s="14">
        <f t="shared" si="1242"/>
        <v>0</v>
      </c>
      <c r="K1470" s="14">
        <f t="shared" si="1242"/>
        <v>0</v>
      </c>
      <c r="L1470" s="14">
        <f t="shared" si="1242"/>
        <v>0</v>
      </c>
      <c r="M1470" s="14">
        <f t="shared" si="1220"/>
        <v>95</v>
      </c>
      <c r="N1470" s="14">
        <f t="shared" si="1221"/>
        <v>95</v>
      </c>
      <c r="O1470" s="14">
        <f t="shared" si="1222"/>
        <v>95</v>
      </c>
      <c r="P1470" s="14">
        <f t="shared" si="1243"/>
        <v>0</v>
      </c>
      <c r="Q1470" s="2"/>
    </row>
    <row r="1471" spans="1:17" ht="31.5" customHeight="1" x14ac:dyDescent="0.3">
      <c r="A1471" s="8" t="s">
        <v>67</v>
      </c>
      <c r="B1471" s="8" t="s">
        <v>9</v>
      </c>
      <c r="C1471" s="8" t="s">
        <v>11</v>
      </c>
      <c r="D1471" s="8" t="s">
        <v>110</v>
      </c>
      <c r="E1471" s="43" t="s">
        <v>172</v>
      </c>
      <c r="F1471" s="24" t="s">
        <v>479</v>
      </c>
      <c r="G1471" s="14">
        <f t="shared" si="1242"/>
        <v>95</v>
      </c>
      <c r="H1471" s="14">
        <f t="shared" si="1242"/>
        <v>95</v>
      </c>
      <c r="I1471" s="14">
        <f t="shared" si="1242"/>
        <v>95</v>
      </c>
      <c r="J1471" s="14">
        <f t="shared" si="1242"/>
        <v>0</v>
      </c>
      <c r="K1471" s="14">
        <f t="shared" si="1242"/>
        <v>0</v>
      </c>
      <c r="L1471" s="14">
        <f t="shared" si="1242"/>
        <v>0</v>
      </c>
      <c r="M1471" s="14">
        <f t="shared" si="1220"/>
        <v>95</v>
      </c>
      <c r="N1471" s="14">
        <f t="shared" si="1221"/>
        <v>95</v>
      </c>
      <c r="O1471" s="14">
        <f t="shared" si="1222"/>
        <v>95</v>
      </c>
      <c r="P1471" s="14">
        <f t="shared" si="1243"/>
        <v>0</v>
      </c>
      <c r="Q1471" s="2"/>
    </row>
    <row r="1472" spans="1:17" ht="47.25" customHeight="1" x14ac:dyDescent="0.3">
      <c r="A1472" s="8" t="s">
        <v>67</v>
      </c>
      <c r="B1472" s="8" t="s">
        <v>9</v>
      </c>
      <c r="C1472" s="8" t="s">
        <v>11</v>
      </c>
      <c r="D1472" s="8" t="s">
        <v>110</v>
      </c>
      <c r="E1472" s="43" t="s">
        <v>1124</v>
      </c>
      <c r="F1472" s="24" t="s">
        <v>481</v>
      </c>
      <c r="G1472" s="14">
        <v>95</v>
      </c>
      <c r="H1472" s="14">
        <v>95</v>
      </c>
      <c r="I1472" s="14">
        <v>95</v>
      </c>
      <c r="J1472" s="14"/>
      <c r="K1472" s="14"/>
      <c r="L1472" s="14"/>
      <c r="M1472" s="14">
        <f t="shared" si="1220"/>
        <v>95</v>
      </c>
      <c r="N1472" s="14">
        <f t="shared" si="1221"/>
        <v>95</v>
      </c>
      <c r="O1472" s="14">
        <f t="shared" si="1222"/>
        <v>95</v>
      </c>
      <c r="P1472" s="14"/>
      <c r="Q1472" s="2"/>
    </row>
    <row r="1473" spans="1:17" ht="47.25" customHeight="1" x14ac:dyDescent="0.3">
      <c r="A1473" s="8" t="s">
        <v>67</v>
      </c>
      <c r="B1473" s="8" t="s">
        <v>9</v>
      </c>
      <c r="C1473" s="8" t="s">
        <v>11</v>
      </c>
      <c r="D1473" s="8" t="s">
        <v>111</v>
      </c>
      <c r="E1473" s="8"/>
      <c r="F1473" s="13" t="s">
        <v>506</v>
      </c>
      <c r="G1473" s="14">
        <f t="shared" ref="G1473:L1475" si="1244">G1474</f>
        <v>25</v>
      </c>
      <c r="H1473" s="14">
        <f t="shared" si="1244"/>
        <v>25</v>
      </c>
      <c r="I1473" s="14">
        <f t="shared" si="1244"/>
        <v>25</v>
      </c>
      <c r="J1473" s="14">
        <f t="shared" si="1244"/>
        <v>0</v>
      </c>
      <c r="K1473" s="14">
        <f t="shared" si="1244"/>
        <v>0</v>
      </c>
      <c r="L1473" s="14">
        <f t="shared" si="1244"/>
        <v>0</v>
      </c>
      <c r="M1473" s="14">
        <f t="shared" si="1220"/>
        <v>25</v>
      </c>
      <c r="N1473" s="14">
        <f t="shared" si="1221"/>
        <v>25</v>
      </c>
      <c r="O1473" s="14">
        <f t="shared" si="1222"/>
        <v>25</v>
      </c>
      <c r="P1473" s="14">
        <f t="shared" ref="P1473:P1475" si="1245">P1474</f>
        <v>0</v>
      </c>
      <c r="Q1473" s="2"/>
    </row>
    <row r="1474" spans="1:17" ht="63" customHeight="1" x14ac:dyDescent="0.3">
      <c r="A1474" s="8" t="s">
        <v>67</v>
      </c>
      <c r="B1474" s="8" t="s">
        <v>9</v>
      </c>
      <c r="C1474" s="8" t="s">
        <v>11</v>
      </c>
      <c r="D1474" s="8" t="s">
        <v>112</v>
      </c>
      <c r="E1474" s="8"/>
      <c r="F1474" s="13" t="s">
        <v>507</v>
      </c>
      <c r="G1474" s="14">
        <f t="shared" si="1244"/>
        <v>25</v>
      </c>
      <c r="H1474" s="14">
        <f t="shared" si="1244"/>
        <v>25</v>
      </c>
      <c r="I1474" s="14">
        <f t="shared" si="1244"/>
        <v>25</v>
      </c>
      <c r="J1474" s="14">
        <f t="shared" si="1244"/>
        <v>0</v>
      </c>
      <c r="K1474" s="14">
        <f t="shared" si="1244"/>
        <v>0</v>
      </c>
      <c r="L1474" s="14">
        <f t="shared" si="1244"/>
        <v>0</v>
      </c>
      <c r="M1474" s="14">
        <f t="shared" si="1220"/>
        <v>25</v>
      </c>
      <c r="N1474" s="14">
        <f t="shared" si="1221"/>
        <v>25</v>
      </c>
      <c r="O1474" s="14">
        <f t="shared" si="1222"/>
        <v>25</v>
      </c>
      <c r="P1474" s="14">
        <f t="shared" si="1245"/>
        <v>0</v>
      </c>
      <c r="Q1474" s="2"/>
    </row>
    <row r="1475" spans="1:17" ht="31.5" customHeight="1" x14ac:dyDescent="0.3">
      <c r="A1475" s="8" t="s">
        <v>67</v>
      </c>
      <c r="B1475" s="8" t="s">
        <v>9</v>
      </c>
      <c r="C1475" s="8" t="s">
        <v>11</v>
      </c>
      <c r="D1475" s="8" t="s">
        <v>112</v>
      </c>
      <c r="E1475" s="43" t="s">
        <v>172</v>
      </c>
      <c r="F1475" s="24" t="s">
        <v>479</v>
      </c>
      <c r="G1475" s="14">
        <f t="shared" si="1244"/>
        <v>25</v>
      </c>
      <c r="H1475" s="14">
        <f t="shared" si="1244"/>
        <v>25</v>
      </c>
      <c r="I1475" s="14">
        <f t="shared" si="1244"/>
        <v>25</v>
      </c>
      <c r="J1475" s="14">
        <f t="shared" si="1244"/>
        <v>0</v>
      </c>
      <c r="K1475" s="14">
        <f t="shared" si="1244"/>
        <v>0</v>
      </c>
      <c r="L1475" s="14">
        <f t="shared" si="1244"/>
        <v>0</v>
      </c>
      <c r="M1475" s="14">
        <f t="shared" si="1220"/>
        <v>25</v>
      </c>
      <c r="N1475" s="14">
        <f t="shared" si="1221"/>
        <v>25</v>
      </c>
      <c r="O1475" s="14">
        <f t="shared" si="1222"/>
        <v>25</v>
      </c>
      <c r="P1475" s="14">
        <f t="shared" si="1245"/>
        <v>0</v>
      </c>
      <c r="Q1475" s="2"/>
    </row>
    <row r="1476" spans="1:17" ht="47.25" customHeight="1" x14ac:dyDescent="0.3">
      <c r="A1476" s="8" t="s">
        <v>67</v>
      </c>
      <c r="B1476" s="8" t="s">
        <v>9</v>
      </c>
      <c r="C1476" s="8" t="s">
        <v>11</v>
      </c>
      <c r="D1476" s="8" t="s">
        <v>112</v>
      </c>
      <c r="E1476" s="43" t="s">
        <v>1124</v>
      </c>
      <c r="F1476" s="24" t="s">
        <v>481</v>
      </c>
      <c r="G1476" s="14">
        <v>25</v>
      </c>
      <c r="H1476" s="14">
        <v>25</v>
      </c>
      <c r="I1476" s="14">
        <v>25</v>
      </c>
      <c r="J1476" s="14"/>
      <c r="K1476" s="14"/>
      <c r="L1476" s="14"/>
      <c r="M1476" s="14">
        <f t="shared" si="1220"/>
        <v>25</v>
      </c>
      <c r="N1476" s="14">
        <f t="shared" si="1221"/>
        <v>25</v>
      </c>
      <c r="O1476" s="14">
        <f t="shared" si="1222"/>
        <v>25</v>
      </c>
      <c r="P1476" s="14"/>
      <c r="Q1476" s="2"/>
    </row>
    <row r="1477" spans="1:17" ht="15.75" customHeight="1" x14ac:dyDescent="0.3">
      <c r="A1477" s="8" t="s">
        <v>67</v>
      </c>
      <c r="B1477" s="8" t="s">
        <v>9</v>
      </c>
      <c r="C1477" s="8" t="s">
        <v>11</v>
      </c>
      <c r="D1477" s="8" t="s">
        <v>124</v>
      </c>
      <c r="E1477" s="8"/>
      <c r="F1477" s="13" t="s">
        <v>530</v>
      </c>
      <c r="G1477" s="14">
        <f t="shared" ref="G1477:L1477" si="1246">G1478+G1489</f>
        <v>9545.4</v>
      </c>
      <c r="H1477" s="14">
        <f t="shared" si="1246"/>
        <v>9545.4</v>
      </c>
      <c r="I1477" s="14">
        <f t="shared" si="1246"/>
        <v>9545.4</v>
      </c>
      <c r="J1477" s="14">
        <f t="shared" si="1246"/>
        <v>0</v>
      </c>
      <c r="K1477" s="14">
        <f t="shared" si="1246"/>
        <v>0</v>
      </c>
      <c r="L1477" s="14">
        <f t="shared" si="1246"/>
        <v>0</v>
      </c>
      <c r="M1477" s="14">
        <f t="shared" si="1220"/>
        <v>9545.4</v>
      </c>
      <c r="N1477" s="14">
        <f t="shared" si="1221"/>
        <v>9545.4</v>
      </c>
      <c r="O1477" s="14">
        <f t="shared" si="1222"/>
        <v>9545.4</v>
      </c>
      <c r="P1477" s="14">
        <f t="shared" ref="P1477" si="1247">P1478+P1489</f>
        <v>0</v>
      </c>
      <c r="Q1477" s="2"/>
    </row>
    <row r="1478" spans="1:17" ht="47.25" customHeight="1" x14ac:dyDescent="0.3">
      <c r="A1478" s="8" t="s">
        <v>67</v>
      </c>
      <c r="B1478" s="8" t="s">
        <v>9</v>
      </c>
      <c r="C1478" s="8" t="s">
        <v>11</v>
      </c>
      <c r="D1478" s="8" t="s">
        <v>422</v>
      </c>
      <c r="E1478" s="8"/>
      <c r="F1478" s="13" t="s">
        <v>531</v>
      </c>
      <c r="G1478" s="14">
        <f t="shared" ref="G1478:L1478" si="1248">G1479</f>
        <v>5663.2</v>
      </c>
      <c r="H1478" s="14">
        <f t="shared" si="1248"/>
        <v>5663.2</v>
      </c>
      <c r="I1478" s="14">
        <f t="shared" si="1248"/>
        <v>5663.2</v>
      </c>
      <c r="J1478" s="14">
        <f t="shared" si="1248"/>
        <v>0</v>
      </c>
      <c r="K1478" s="14">
        <f t="shared" si="1248"/>
        <v>0</v>
      </c>
      <c r="L1478" s="14">
        <f t="shared" si="1248"/>
        <v>0</v>
      </c>
      <c r="M1478" s="14">
        <f t="shared" si="1220"/>
        <v>5663.2</v>
      </c>
      <c r="N1478" s="14">
        <f t="shared" si="1221"/>
        <v>5663.2</v>
      </c>
      <c r="O1478" s="14">
        <f t="shared" si="1222"/>
        <v>5663.2</v>
      </c>
      <c r="P1478" s="14">
        <f t="shared" ref="P1478" si="1249">P1479</f>
        <v>0</v>
      </c>
      <c r="Q1478" s="2"/>
    </row>
    <row r="1479" spans="1:17" ht="46.8" x14ac:dyDescent="0.3">
      <c r="A1479" s="8" t="s">
        <v>67</v>
      </c>
      <c r="B1479" s="8" t="s">
        <v>9</v>
      </c>
      <c r="C1479" s="8" t="s">
        <v>11</v>
      </c>
      <c r="D1479" s="8" t="s">
        <v>987</v>
      </c>
      <c r="E1479" s="8"/>
      <c r="F1479" s="18" t="s">
        <v>785</v>
      </c>
      <c r="G1479" s="14">
        <f t="shared" ref="G1479:L1479" si="1250">G1480+G1483+G1486</f>
        <v>5663.2</v>
      </c>
      <c r="H1479" s="14">
        <f t="shared" si="1250"/>
        <v>5663.2</v>
      </c>
      <c r="I1479" s="14">
        <f t="shared" si="1250"/>
        <v>5663.2</v>
      </c>
      <c r="J1479" s="14">
        <f t="shared" si="1250"/>
        <v>0</v>
      </c>
      <c r="K1479" s="14">
        <f t="shared" si="1250"/>
        <v>0</v>
      </c>
      <c r="L1479" s="14">
        <f t="shared" si="1250"/>
        <v>0</v>
      </c>
      <c r="M1479" s="14">
        <f t="shared" si="1220"/>
        <v>5663.2</v>
      </c>
      <c r="N1479" s="14">
        <f t="shared" si="1221"/>
        <v>5663.2</v>
      </c>
      <c r="O1479" s="14">
        <f t="shared" si="1222"/>
        <v>5663.2</v>
      </c>
      <c r="P1479" s="14">
        <f t="shared" ref="P1479" si="1251">P1480+P1483+P1486</f>
        <v>0</v>
      </c>
      <c r="Q1479" s="2"/>
    </row>
    <row r="1480" spans="1:17" ht="31.5" customHeight="1" x14ac:dyDescent="0.3">
      <c r="A1480" s="8" t="s">
        <v>67</v>
      </c>
      <c r="B1480" s="8" t="s">
        <v>9</v>
      </c>
      <c r="C1480" s="8" t="s">
        <v>11</v>
      </c>
      <c r="D1480" s="8" t="s">
        <v>988</v>
      </c>
      <c r="E1480" s="8"/>
      <c r="F1480" s="13" t="s">
        <v>533</v>
      </c>
      <c r="G1480" s="14">
        <f t="shared" ref="G1480:L1481" si="1252">G1481</f>
        <v>4866</v>
      </c>
      <c r="H1480" s="14">
        <f t="shared" si="1252"/>
        <v>4866</v>
      </c>
      <c r="I1480" s="14">
        <f t="shared" si="1252"/>
        <v>4866</v>
      </c>
      <c r="J1480" s="14">
        <f t="shared" si="1252"/>
        <v>0</v>
      </c>
      <c r="K1480" s="14">
        <f t="shared" si="1252"/>
        <v>0</v>
      </c>
      <c r="L1480" s="14">
        <f t="shared" si="1252"/>
        <v>0</v>
      </c>
      <c r="M1480" s="14">
        <f t="shared" si="1220"/>
        <v>4866</v>
      </c>
      <c r="N1480" s="14">
        <f t="shared" si="1221"/>
        <v>4866</v>
      </c>
      <c r="O1480" s="14">
        <f t="shared" si="1222"/>
        <v>4866</v>
      </c>
      <c r="P1480" s="14">
        <f t="shared" ref="P1480:P1481" si="1253">P1481</f>
        <v>0</v>
      </c>
      <c r="Q1480" s="2"/>
    </row>
    <row r="1481" spans="1:17" ht="31.5" customHeight="1" x14ac:dyDescent="0.3">
      <c r="A1481" s="8" t="s">
        <v>67</v>
      </c>
      <c r="B1481" s="8" t="s">
        <v>9</v>
      </c>
      <c r="C1481" s="8" t="s">
        <v>11</v>
      </c>
      <c r="D1481" s="8" t="s">
        <v>988</v>
      </c>
      <c r="E1481" s="43" t="s">
        <v>172</v>
      </c>
      <c r="F1481" s="24" t="s">
        <v>479</v>
      </c>
      <c r="G1481" s="14">
        <f t="shared" si="1252"/>
        <v>4866</v>
      </c>
      <c r="H1481" s="14">
        <f t="shared" si="1252"/>
        <v>4866</v>
      </c>
      <c r="I1481" s="14">
        <f t="shared" si="1252"/>
        <v>4866</v>
      </c>
      <c r="J1481" s="14">
        <f t="shared" si="1252"/>
        <v>0</v>
      </c>
      <c r="K1481" s="14">
        <f t="shared" si="1252"/>
        <v>0</v>
      </c>
      <c r="L1481" s="14">
        <f t="shared" si="1252"/>
        <v>0</v>
      </c>
      <c r="M1481" s="14">
        <f t="shared" si="1220"/>
        <v>4866</v>
      </c>
      <c r="N1481" s="14">
        <f t="shared" si="1221"/>
        <v>4866</v>
      </c>
      <c r="O1481" s="14">
        <f t="shared" si="1222"/>
        <v>4866</v>
      </c>
      <c r="P1481" s="14">
        <f t="shared" si="1253"/>
        <v>0</v>
      </c>
      <c r="Q1481" s="2"/>
    </row>
    <row r="1482" spans="1:17" ht="47.25" customHeight="1" x14ac:dyDescent="0.3">
      <c r="A1482" s="8" t="s">
        <v>67</v>
      </c>
      <c r="B1482" s="8" t="s">
        <v>9</v>
      </c>
      <c r="C1482" s="8" t="s">
        <v>11</v>
      </c>
      <c r="D1482" s="8" t="s">
        <v>988</v>
      </c>
      <c r="E1482" s="43" t="s">
        <v>1124</v>
      </c>
      <c r="F1482" s="24" t="s">
        <v>481</v>
      </c>
      <c r="G1482" s="14">
        <v>4866</v>
      </c>
      <c r="H1482" s="14">
        <v>4866</v>
      </c>
      <c r="I1482" s="14">
        <v>4866</v>
      </c>
      <c r="J1482" s="14"/>
      <c r="K1482" s="14"/>
      <c r="L1482" s="14"/>
      <c r="M1482" s="14">
        <f t="shared" si="1220"/>
        <v>4866</v>
      </c>
      <c r="N1482" s="14">
        <f t="shared" si="1221"/>
        <v>4866</v>
      </c>
      <c r="O1482" s="14">
        <f t="shared" si="1222"/>
        <v>4866</v>
      </c>
      <c r="P1482" s="14"/>
      <c r="Q1482" s="2"/>
    </row>
    <row r="1483" spans="1:17" ht="47.25" customHeight="1" x14ac:dyDescent="0.3">
      <c r="A1483" s="8" t="s">
        <v>67</v>
      </c>
      <c r="B1483" s="8" t="s">
        <v>9</v>
      </c>
      <c r="C1483" s="8" t="s">
        <v>11</v>
      </c>
      <c r="D1483" s="8" t="s">
        <v>989</v>
      </c>
      <c r="E1483" s="8"/>
      <c r="F1483" s="18" t="s">
        <v>1326</v>
      </c>
      <c r="G1483" s="14">
        <f t="shared" ref="G1483:L1484" si="1254">G1484</f>
        <v>447.2</v>
      </c>
      <c r="H1483" s="14">
        <f t="shared" si="1254"/>
        <v>447.2</v>
      </c>
      <c r="I1483" s="14">
        <f t="shared" si="1254"/>
        <v>447.2</v>
      </c>
      <c r="J1483" s="14">
        <f t="shared" si="1254"/>
        <v>0</v>
      </c>
      <c r="K1483" s="14">
        <f t="shared" si="1254"/>
        <v>0</v>
      </c>
      <c r="L1483" s="14">
        <f t="shared" si="1254"/>
        <v>0</v>
      </c>
      <c r="M1483" s="14">
        <f t="shared" si="1220"/>
        <v>447.2</v>
      </c>
      <c r="N1483" s="14">
        <f t="shared" si="1221"/>
        <v>447.2</v>
      </c>
      <c r="O1483" s="14">
        <f t="shared" si="1222"/>
        <v>447.2</v>
      </c>
      <c r="P1483" s="14">
        <f t="shared" ref="P1483:P1484" si="1255">P1484</f>
        <v>0</v>
      </c>
      <c r="Q1483" s="2"/>
    </row>
    <row r="1484" spans="1:17" ht="31.5" customHeight="1" x14ac:dyDescent="0.3">
      <c r="A1484" s="8" t="s">
        <v>67</v>
      </c>
      <c r="B1484" s="8" t="s">
        <v>9</v>
      </c>
      <c r="C1484" s="8" t="s">
        <v>11</v>
      </c>
      <c r="D1484" s="8" t="s">
        <v>989</v>
      </c>
      <c r="E1484" s="43" t="s">
        <v>172</v>
      </c>
      <c r="F1484" s="24" t="s">
        <v>479</v>
      </c>
      <c r="G1484" s="14">
        <f t="shared" si="1254"/>
        <v>447.2</v>
      </c>
      <c r="H1484" s="14">
        <f t="shared" si="1254"/>
        <v>447.2</v>
      </c>
      <c r="I1484" s="14">
        <f t="shared" si="1254"/>
        <v>447.2</v>
      </c>
      <c r="J1484" s="14">
        <f t="shared" si="1254"/>
        <v>0</v>
      </c>
      <c r="K1484" s="14">
        <f t="shared" si="1254"/>
        <v>0</v>
      </c>
      <c r="L1484" s="14">
        <f t="shared" si="1254"/>
        <v>0</v>
      </c>
      <c r="M1484" s="14">
        <f t="shared" si="1220"/>
        <v>447.2</v>
      </c>
      <c r="N1484" s="14">
        <f t="shared" si="1221"/>
        <v>447.2</v>
      </c>
      <c r="O1484" s="14">
        <f t="shared" si="1222"/>
        <v>447.2</v>
      </c>
      <c r="P1484" s="14">
        <f t="shared" si="1255"/>
        <v>0</v>
      </c>
      <c r="Q1484" s="2"/>
    </row>
    <row r="1485" spans="1:17" ht="47.25" customHeight="1" x14ac:dyDescent="0.3">
      <c r="A1485" s="8" t="s">
        <v>67</v>
      </c>
      <c r="B1485" s="8" t="s">
        <v>9</v>
      </c>
      <c r="C1485" s="8" t="s">
        <v>11</v>
      </c>
      <c r="D1485" s="8" t="s">
        <v>989</v>
      </c>
      <c r="E1485" s="43" t="s">
        <v>1124</v>
      </c>
      <c r="F1485" s="24" t="s">
        <v>481</v>
      </c>
      <c r="G1485" s="14">
        <v>447.2</v>
      </c>
      <c r="H1485" s="14">
        <v>447.2</v>
      </c>
      <c r="I1485" s="14">
        <v>447.2</v>
      </c>
      <c r="J1485" s="14"/>
      <c r="K1485" s="14"/>
      <c r="L1485" s="14"/>
      <c r="M1485" s="14">
        <f t="shared" si="1220"/>
        <v>447.2</v>
      </c>
      <c r="N1485" s="14">
        <f t="shared" si="1221"/>
        <v>447.2</v>
      </c>
      <c r="O1485" s="14">
        <f t="shared" si="1222"/>
        <v>447.2</v>
      </c>
      <c r="P1485" s="14"/>
      <c r="Q1485" s="2"/>
    </row>
    <row r="1486" spans="1:17" ht="62.4" x14ac:dyDescent="0.3">
      <c r="A1486" s="8" t="s">
        <v>67</v>
      </c>
      <c r="B1486" s="8" t="s">
        <v>9</v>
      </c>
      <c r="C1486" s="8" t="s">
        <v>11</v>
      </c>
      <c r="D1486" s="8" t="s">
        <v>990</v>
      </c>
      <c r="E1486" s="8"/>
      <c r="F1486" s="13" t="s">
        <v>1148</v>
      </c>
      <c r="G1486" s="14">
        <f t="shared" ref="G1486:L1487" si="1256">G1487</f>
        <v>350</v>
      </c>
      <c r="H1486" s="14">
        <f t="shared" si="1256"/>
        <v>350</v>
      </c>
      <c r="I1486" s="14">
        <f t="shared" si="1256"/>
        <v>350</v>
      </c>
      <c r="J1486" s="14">
        <f t="shared" si="1256"/>
        <v>0</v>
      </c>
      <c r="K1486" s="14">
        <f t="shared" si="1256"/>
        <v>0</v>
      </c>
      <c r="L1486" s="14">
        <f t="shared" si="1256"/>
        <v>0</v>
      </c>
      <c r="M1486" s="14">
        <f t="shared" si="1220"/>
        <v>350</v>
      </c>
      <c r="N1486" s="14">
        <f t="shared" si="1221"/>
        <v>350</v>
      </c>
      <c r="O1486" s="14">
        <f t="shared" si="1222"/>
        <v>350</v>
      </c>
      <c r="P1486" s="14">
        <f t="shared" ref="P1486:P1487" si="1257">P1487</f>
        <v>0</v>
      </c>
      <c r="Q1486" s="2"/>
    </row>
    <row r="1487" spans="1:17" ht="31.5" customHeight="1" x14ac:dyDescent="0.3">
      <c r="A1487" s="8" t="s">
        <v>67</v>
      </c>
      <c r="B1487" s="8" t="s">
        <v>9</v>
      </c>
      <c r="C1487" s="8" t="s">
        <v>11</v>
      </c>
      <c r="D1487" s="8" t="s">
        <v>990</v>
      </c>
      <c r="E1487" s="43" t="s">
        <v>172</v>
      </c>
      <c r="F1487" s="24" t="s">
        <v>479</v>
      </c>
      <c r="G1487" s="14">
        <f t="shared" si="1256"/>
        <v>350</v>
      </c>
      <c r="H1487" s="14">
        <f t="shared" si="1256"/>
        <v>350</v>
      </c>
      <c r="I1487" s="14">
        <f t="shared" si="1256"/>
        <v>350</v>
      </c>
      <c r="J1487" s="14">
        <f t="shared" si="1256"/>
        <v>0</v>
      </c>
      <c r="K1487" s="14">
        <f t="shared" si="1256"/>
        <v>0</v>
      </c>
      <c r="L1487" s="14">
        <f t="shared" si="1256"/>
        <v>0</v>
      </c>
      <c r="M1487" s="14">
        <f t="shared" si="1220"/>
        <v>350</v>
      </c>
      <c r="N1487" s="14">
        <f t="shared" si="1221"/>
        <v>350</v>
      </c>
      <c r="O1487" s="14">
        <f t="shared" si="1222"/>
        <v>350</v>
      </c>
      <c r="P1487" s="14">
        <f t="shared" si="1257"/>
        <v>0</v>
      </c>
      <c r="Q1487" s="2"/>
    </row>
    <row r="1488" spans="1:17" ht="47.25" customHeight="1" x14ac:dyDescent="0.3">
      <c r="A1488" s="8" t="s">
        <v>67</v>
      </c>
      <c r="B1488" s="8" t="s">
        <v>9</v>
      </c>
      <c r="C1488" s="8" t="s">
        <v>11</v>
      </c>
      <c r="D1488" s="8" t="s">
        <v>990</v>
      </c>
      <c r="E1488" s="43" t="s">
        <v>1124</v>
      </c>
      <c r="F1488" s="24" t="s">
        <v>481</v>
      </c>
      <c r="G1488" s="14">
        <v>350</v>
      </c>
      <c r="H1488" s="14">
        <v>350</v>
      </c>
      <c r="I1488" s="14">
        <v>350</v>
      </c>
      <c r="J1488" s="14"/>
      <c r="K1488" s="14"/>
      <c r="L1488" s="14"/>
      <c r="M1488" s="14">
        <f t="shared" si="1220"/>
        <v>350</v>
      </c>
      <c r="N1488" s="14">
        <f t="shared" si="1221"/>
        <v>350</v>
      </c>
      <c r="O1488" s="14">
        <f t="shared" si="1222"/>
        <v>350</v>
      </c>
      <c r="P1488" s="14"/>
      <c r="Q1488" s="2"/>
    </row>
    <row r="1489" spans="1:17" ht="31.2" x14ac:dyDescent="0.3">
      <c r="A1489" s="8" t="s">
        <v>67</v>
      </c>
      <c r="B1489" s="8" t="s">
        <v>9</v>
      </c>
      <c r="C1489" s="8" t="s">
        <v>11</v>
      </c>
      <c r="D1489" s="8" t="s">
        <v>992</v>
      </c>
      <c r="E1489" s="8"/>
      <c r="F1489" s="18" t="s">
        <v>786</v>
      </c>
      <c r="G1489" s="14">
        <f t="shared" ref="G1489:L1489" si="1258">G1490</f>
        <v>3882.2000000000003</v>
      </c>
      <c r="H1489" s="14">
        <f t="shared" si="1258"/>
        <v>3882.2000000000003</v>
      </c>
      <c r="I1489" s="14">
        <f t="shared" si="1258"/>
        <v>3882.2000000000003</v>
      </c>
      <c r="J1489" s="14">
        <f t="shared" si="1258"/>
        <v>0</v>
      </c>
      <c r="K1489" s="14">
        <f t="shared" si="1258"/>
        <v>0</v>
      </c>
      <c r="L1489" s="14">
        <f t="shared" si="1258"/>
        <v>0</v>
      </c>
      <c r="M1489" s="14">
        <f t="shared" si="1220"/>
        <v>3882.2000000000003</v>
      </c>
      <c r="N1489" s="14">
        <f t="shared" si="1221"/>
        <v>3882.2000000000003</v>
      </c>
      <c r="O1489" s="14">
        <f t="shared" si="1222"/>
        <v>3882.2000000000003</v>
      </c>
      <c r="P1489" s="14">
        <f t="shared" ref="P1489" si="1259">P1490</f>
        <v>0</v>
      </c>
      <c r="Q1489" s="2"/>
    </row>
    <row r="1490" spans="1:17" ht="78.75" customHeight="1" x14ac:dyDescent="0.3">
      <c r="A1490" s="8" t="s">
        <v>67</v>
      </c>
      <c r="B1490" s="8" t="s">
        <v>9</v>
      </c>
      <c r="C1490" s="8" t="s">
        <v>11</v>
      </c>
      <c r="D1490" s="8" t="s">
        <v>993</v>
      </c>
      <c r="E1490" s="8"/>
      <c r="F1490" s="13" t="s">
        <v>534</v>
      </c>
      <c r="G1490" s="14">
        <f t="shared" ref="G1490:L1490" si="1260">G1491+G1496</f>
        <v>3882.2000000000003</v>
      </c>
      <c r="H1490" s="14">
        <f t="shared" si="1260"/>
        <v>3882.2000000000003</v>
      </c>
      <c r="I1490" s="14">
        <f t="shared" si="1260"/>
        <v>3882.2000000000003</v>
      </c>
      <c r="J1490" s="14">
        <f t="shared" si="1260"/>
        <v>0</v>
      </c>
      <c r="K1490" s="14">
        <f t="shared" si="1260"/>
        <v>0</v>
      </c>
      <c r="L1490" s="14">
        <f t="shared" si="1260"/>
        <v>0</v>
      </c>
      <c r="M1490" s="14">
        <f t="shared" si="1220"/>
        <v>3882.2000000000003</v>
      </c>
      <c r="N1490" s="14">
        <f t="shared" si="1221"/>
        <v>3882.2000000000003</v>
      </c>
      <c r="O1490" s="14">
        <f t="shared" si="1222"/>
        <v>3882.2000000000003</v>
      </c>
      <c r="P1490" s="14">
        <f t="shared" ref="P1490" si="1261">P1491+P1496</f>
        <v>0</v>
      </c>
      <c r="Q1490" s="2"/>
    </row>
    <row r="1491" spans="1:17" ht="31.5" customHeight="1" x14ac:dyDescent="0.3">
      <c r="A1491" s="8" t="s">
        <v>67</v>
      </c>
      <c r="B1491" s="8" t="s">
        <v>9</v>
      </c>
      <c r="C1491" s="8" t="s">
        <v>11</v>
      </c>
      <c r="D1491" s="8" t="s">
        <v>994</v>
      </c>
      <c r="E1491" s="8"/>
      <c r="F1491" s="13" t="s">
        <v>535</v>
      </c>
      <c r="G1491" s="14">
        <f t="shared" ref="G1491:L1491" si="1262">G1492+G1494</f>
        <v>3660.7000000000003</v>
      </c>
      <c r="H1491" s="14">
        <f t="shared" si="1262"/>
        <v>3660.7000000000003</v>
      </c>
      <c r="I1491" s="14">
        <f t="shared" si="1262"/>
        <v>3660.7000000000003</v>
      </c>
      <c r="J1491" s="14">
        <f t="shared" si="1262"/>
        <v>0</v>
      </c>
      <c r="K1491" s="14">
        <f t="shared" si="1262"/>
        <v>0</v>
      </c>
      <c r="L1491" s="14">
        <f t="shared" si="1262"/>
        <v>0</v>
      </c>
      <c r="M1491" s="14">
        <f t="shared" si="1220"/>
        <v>3660.7000000000003</v>
      </c>
      <c r="N1491" s="14">
        <f t="shared" si="1221"/>
        <v>3660.7000000000003</v>
      </c>
      <c r="O1491" s="14">
        <f t="shared" si="1222"/>
        <v>3660.7000000000003</v>
      </c>
      <c r="P1491" s="14">
        <f t="shared" ref="P1491" si="1263">P1492+P1494</f>
        <v>0</v>
      </c>
      <c r="Q1491" s="2"/>
    </row>
    <row r="1492" spans="1:17" ht="31.5" customHeight="1" x14ac:dyDescent="0.3">
      <c r="A1492" s="8" t="s">
        <v>67</v>
      </c>
      <c r="B1492" s="8" t="s">
        <v>9</v>
      </c>
      <c r="C1492" s="8" t="s">
        <v>11</v>
      </c>
      <c r="D1492" s="8" t="s">
        <v>994</v>
      </c>
      <c r="E1492" s="43" t="s">
        <v>150</v>
      </c>
      <c r="F1492" s="24" t="s">
        <v>469</v>
      </c>
      <c r="G1492" s="14">
        <f t="shared" ref="G1492:L1492" si="1264">G1493</f>
        <v>3592.3</v>
      </c>
      <c r="H1492" s="14">
        <f t="shared" si="1264"/>
        <v>3592.3</v>
      </c>
      <c r="I1492" s="14">
        <f t="shared" si="1264"/>
        <v>3592.3</v>
      </c>
      <c r="J1492" s="14">
        <f t="shared" si="1264"/>
        <v>0</v>
      </c>
      <c r="K1492" s="14">
        <f t="shared" si="1264"/>
        <v>0</v>
      </c>
      <c r="L1492" s="14">
        <f t="shared" si="1264"/>
        <v>0</v>
      </c>
      <c r="M1492" s="14">
        <f t="shared" si="1220"/>
        <v>3592.3</v>
      </c>
      <c r="N1492" s="14">
        <f t="shared" si="1221"/>
        <v>3592.3</v>
      </c>
      <c r="O1492" s="14">
        <f t="shared" si="1222"/>
        <v>3592.3</v>
      </c>
      <c r="P1492" s="14">
        <f t="shared" ref="P1492" si="1265">P1493</f>
        <v>0</v>
      </c>
      <c r="Q1492" s="2"/>
    </row>
    <row r="1493" spans="1:17" ht="31.5" customHeight="1" x14ac:dyDescent="0.3">
      <c r="A1493" s="8" t="s">
        <v>67</v>
      </c>
      <c r="B1493" s="8" t="s">
        <v>9</v>
      </c>
      <c r="C1493" s="8" t="s">
        <v>11</v>
      </c>
      <c r="D1493" s="8" t="s">
        <v>994</v>
      </c>
      <c r="E1493" s="8" t="s">
        <v>1074</v>
      </c>
      <c r="F1493" s="24" t="s">
        <v>470</v>
      </c>
      <c r="G1493" s="14">
        <v>3592.3</v>
      </c>
      <c r="H1493" s="14">
        <v>3592.3</v>
      </c>
      <c r="I1493" s="14">
        <v>3592.3</v>
      </c>
      <c r="J1493" s="14"/>
      <c r="K1493" s="14"/>
      <c r="L1493" s="14"/>
      <c r="M1493" s="14">
        <f t="shared" si="1220"/>
        <v>3592.3</v>
      </c>
      <c r="N1493" s="14">
        <f t="shared" si="1221"/>
        <v>3592.3</v>
      </c>
      <c r="O1493" s="14">
        <f t="shared" si="1222"/>
        <v>3592.3</v>
      </c>
      <c r="P1493" s="14"/>
      <c r="Q1493" s="2"/>
    </row>
    <row r="1494" spans="1:17" ht="15.75" customHeight="1" x14ac:dyDescent="0.3">
      <c r="A1494" s="8" t="s">
        <v>67</v>
      </c>
      <c r="B1494" s="8" t="s">
        <v>9</v>
      </c>
      <c r="C1494" s="8" t="s">
        <v>11</v>
      </c>
      <c r="D1494" s="8" t="s">
        <v>994</v>
      </c>
      <c r="E1494" s="43" t="s">
        <v>236</v>
      </c>
      <c r="F1494" s="24" t="s">
        <v>482</v>
      </c>
      <c r="G1494" s="14">
        <f t="shared" ref="G1494:L1494" si="1266">G1495</f>
        <v>68.400000000000006</v>
      </c>
      <c r="H1494" s="14">
        <f t="shared" si="1266"/>
        <v>68.400000000000006</v>
      </c>
      <c r="I1494" s="14">
        <f t="shared" si="1266"/>
        <v>68.400000000000006</v>
      </c>
      <c r="J1494" s="14">
        <f t="shared" si="1266"/>
        <v>0</v>
      </c>
      <c r="K1494" s="14">
        <f t="shared" si="1266"/>
        <v>0</v>
      </c>
      <c r="L1494" s="14">
        <f t="shared" si="1266"/>
        <v>0</v>
      </c>
      <c r="M1494" s="14">
        <f t="shared" si="1220"/>
        <v>68.400000000000006</v>
      </c>
      <c r="N1494" s="14">
        <f t="shared" si="1221"/>
        <v>68.400000000000006</v>
      </c>
      <c r="O1494" s="14">
        <f t="shared" si="1222"/>
        <v>68.400000000000006</v>
      </c>
      <c r="P1494" s="14">
        <f t="shared" ref="P1494" si="1267">P1495</f>
        <v>0</v>
      </c>
      <c r="Q1494" s="2"/>
    </row>
    <row r="1495" spans="1:17" ht="15.75" customHeight="1" x14ac:dyDescent="0.3">
      <c r="A1495" s="8" t="s">
        <v>67</v>
      </c>
      <c r="B1495" s="8" t="s">
        <v>9</v>
      </c>
      <c r="C1495" s="8" t="s">
        <v>11</v>
      </c>
      <c r="D1495" s="8" t="s">
        <v>994</v>
      </c>
      <c r="E1495" s="43" t="s">
        <v>1318</v>
      </c>
      <c r="F1495" s="24" t="s">
        <v>484</v>
      </c>
      <c r="G1495" s="14">
        <v>68.400000000000006</v>
      </c>
      <c r="H1495" s="14">
        <v>68.400000000000006</v>
      </c>
      <c r="I1495" s="14">
        <v>68.400000000000006</v>
      </c>
      <c r="J1495" s="14"/>
      <c r="K1495" s="14"/>
      <c r="L1495" s="14"/>
      <c r="M1495" s="14">
        <f t="shared" si="1220"/>
        <v>68.400000000000006</v>
      </c>
      <c r="N1495" s="14">
        <f t="shared" si="1221"/>
        <v>68.400000000000006</v>
      </c>
      <c r="O1495" s="14">
        <f t="shared" si="1222"/>
        <v>68.400000000000006</v>
      </c>
      <c r="P1495" s="14"/>
      <c r="Q1495" s="2"/>
    </row>
    <row r="1496" spans="1:17" ht="78.75" customHeight="1" x14ac:dyDescent="0.3">
      <c r="A1496" s="8" t="s">
        <v>67</v>
      </c>
      <c r="B1496" s="8" t="s">
        <v>9</v>
      </c>
      <c r="C1496" s="8" t="s">
        <v>11</v>
      </c>
      <c r="D1496" s="8" t="s">
        <v>995</v>
      </c>
      <c r="E1496" s="8"/>
      <c r="F1496" s="13" t="s">
        <v>536</v>
      </c>
      <c r="G1496" s="14">
        <f t="shared" ref="G1496:L1497" si="1268">G1497</f>
        <v>221.5</v>
      </c>
      <c r="H1496" s="14">
        <f t="shared" si="1268"/>
        <v>221.5</v>
      </c>
      <c r="I1496" s="14">
        <f t="shared" si="1268"/>
        <v>221.5</v>
      </c>
      <c r="J1496" s="14">
        <f t="shared" si="1268"/>
        <v>0</v>
      </c>
      <c r="K1496" s="14">
        <f t="shared" si="1268"/>
        <v>0</v>
      </c>
      <c r="L1496" s="14">
        <f t="shared" si="1268"/>
        <v>0</v>
      </c>
      <c r="M1496" s="14">
        <f t="shared" si="1220"/>
        <v>221.5</v>
      </c>
      <c r="N1496" s="14">
        <f t="shared" si="1221"/>
        <v>221.5</v>
      </c>
      <c r="O1496" s="14">
        <f t="shared" si="1222"/>
        <v>221.5</v>
      </c>
      <c r="P1496" s="14">
        <f t="shared" ref="P1496:P1497" si="1269">P1497</f>
        <v>0</v>
      </c>
      <c r="Q1496" s="2"/>
    </row>
    <row r="1497" spans="1:17" ht="31.5" customHeight="1" x14ac:dyDescent="0.3">
      <c r="A1497" s="8" t="s">
        <v>67</v>
      </c>
      <c r="B1497" s="8" t="s">
        <v>9</v>
      </c>
      <c r="C1497" s="8" t="s">
        <v>11</v>
      </c>
      <c r="D1497" s="8" t="s">
        <v>995</v>
      </c>
      <c r="E1497" s="43" t="s">
        <v>150</v>
      </c>
      <c r="F1497" s="24" t="s">
        <v>469</v>
      </c>
      <c r="G1497" s="14">
        <f t="shared" si="1268"/>
        <v>221.5</v>
      </c>
      <c r="H1497" s="14">
        <f t="shared" si="1268"/>
        <v>221.5</v>
      </c>
      <c r="I1497" s="14">
        <f t="shared" si="1268"/>
        <v>221.5</v>
      </c>
      <c r="J1497" s="14">
        <f t="shared" si="1268"/>
        <v>0</v>
      </c>
      <c r="K1497" s="14">
        <f t="shared" si="1268"/>
        <v>0</v>
      </c>
      <c r="L1497" s="14">
        <f t="shared" si="1268"/>
        <v>0</v>
      </c>
      <c r="M1497" s="14">
        <f t="shared" si="1220"/>
        <v>221.5</v>
      </c>
      <c r="N1497" s="14">
        <f t="shared" si="1221"/>
        <v>221.5</v>
      </c>
      <c r="O1497" s="14">
        <f t="shared" si="1222"/>
        <v>221.5</v>
      </c>
      <c r="P1497" s="14">
        <f t="shared" si="1269"/>
        <v>0</v>
      </c>
      <c r="Q1497" s="2"/>
    </row>
    <row r="1498" spans="1:17" ht="31.5" customHeight="1" x14ac:dyDescent="0.3">
      <c r="A1498" s="8" t="s">
        <v>67</v>
      </c>
      <c r="B1498" s="8" t="s">
        <v>9</v>
      </c>
      <c r="C1498" s="8" t="s">
        <v>11</v>
      </c>
      <c r="D1498" s="8" t="s">
        <v>995</v>
      </c>
      <c r="E1498" s="8" t="s">
        <v>1074</v>
      </c>
      <c r="F1498" s="24" t="s">
        <v>470</v>
      </c>
      <c r="G1498" s="14">
        <v>221.5</v>
      </c>
      <c r="H1498" s="14">
        <v>221.5</v>
      </c>
      <c r="I1498" s="14">
        <v>221.5</v>
      </c>
      <c r="J1498" s="14"/>
      <c r="K1498" s="14"/>
      <c r="L1498" s="14"/>
      <c r="M1498" s="14">
        <f t="shared" si="1220"/>
        <v>221.5</v>
      </c>
      <c r="N1498" s="14">
        <f t="shared" si="1221"/>
        <v>221.5</v>
      </c>
      <c r="O1498" s="14">
        <f t="shared" si="1222"/>
        <v>221.5</v>
      </c>
      <c r="P1498" s="14"/>
      <c r="Q1498" s="2"/>
    </row>
    <row r="1499" spans="1:17" ht="31.5" customHeight="1" x14ac:dyDescent="0.3">
      <c r="A1499" s="10" t="s">
        <v>67</v>
      </c>
      <c r="B1499" s="10" t="s">
        <v>30</v>
      </c>
      <c r="C1499" s="10"/>
      <c r="D1499" s="10"/>
      <c r="E1499" s="10"/>
      <c r="F1499" s="5" t="s">
        <v>56</v>
      </c>
      <c r="G1499" s="15">
        <f t="shared" ref="G1499:L1499" si="1270">G1512+G1500</f>
        <v>2007.1</v>
      </c>
      <c r="H1499" s="15">
        <f t="shared" si="1270"/>
        <v>1087.5</v>
      </c>
      <c r="I1499" s="15">
        <f t="shared" si="1270"/>
        <v>738.7</v>
      </c>
      <c r="J1499" s="15">
        <f t="shared" si="1270"/>
        <v>0</v>
      </c>
      <c r="K1499" s="15">
        <f t="shared" si="1270"/>
        <v>0</v>
      </c>
      <c r="L1499" s="15">
        <f t="shared" si="1270"/>
        <v>0</v>
      </c>
      <c r="M1499" s="15">
        <f t="shared" si="1220"/>
        <v>2007.1</v>
      </c>
      <c r="N1499" s="15">
        <f t="shared" si="1221"/>
        <v>1087.5</v>
      </c>
      <c r="O1499" s="15">
        <f t="shared" si="1222"/>
        <v>738.7</v>
      </c>
      <c r="P1499" s="15">
        <f t="shared" ref="P1499" si="1271">P1512+P1500</f>
        <v>0</v>
      </c>
      <c r="Q1499" s="2"/>
    </row>
    <row r="1500" spans="1:17" ht="47.25" customHeight="1" x14ac:dyDescent="0.3">
      <c r="A1500" s="11" t="s">
        <v>67</v>
      </c>
      <c r="B1500" s="11" t="s">
        <v>30</v>
      </c>
      <c r="C1500" s="11" t="s">
        <v>37</v>
      </c>
      <c r="D1500" s="11"/>
      <c r="E1500" s="11"/>
      <c r="F1500" s="7" t="s">
        <v>61</v>
      </c>
      <c r="G1500" s="16">
        <f>G1507+G1501</f>
        <v>820</v>
      </c>
      <c r="H1500" s="16">
        <f t="shared" ref="H1500:P1500" si="1272">H1507+H1501</f>
        <v>212.2</v>
      </c>
      <c r="I1500" s="16">
        <f t="shared" si="1272"/>
        <v>192.2</v>
      </c>
      <c r="J1500" s="16">
        <f t="shared" ref="J1500:L1500" si="1273">J1507+J1501</f>
        <v>0</v>
      </c>
      <c r="K1500" s="16">
        <f t="shared" si="1273"/>
        <v>0</v>
      </c>
      <c r="L1500" s="16">
        <f t="shared" si="1273"/>
        <v>0</v>
      </c>
      <c r="M1500" s="16">
        <f t="shared" si="1220"/>
        <v>820</v>
      </c>
      <c r="N1500" s="16">
        <f t="shared" si="1221"/>
        <v>212.2</v>
      </c>
      <c r="O1500" s="16">
        <f t="shared" si="1222"/>
        <v>192.2</v>
      </c>
      <c r="P1500" s="16">
        <f t="shared" si="1272"/>
        <v>0</v>
      </c>
      <c r="Q1500" s="2"/>
    </row>
    <row r="1501" spans="1:17" ht="46.8" x14ac:dyDescent="0.3">
      <c r="A1501" s="8" t="s">
        <v>67</v>
      </c>
      <c r="B1501" s="8" t="s">
        <v>30</v>
      </c>
      <c r="C1501" s="8" t="s">
        <v>37</v>
      </c>
      <c r="D1501" s="8" t="s">
        <v>151</v>
      </c>
      <c r="E1501" s="8"/>
      <c r="F1501" s="18" t="s">
        <v>583</v>
      </c>
      <c r="G1501" s="14">
        <f>G1502</f>
        <v>70</v>
      </c>
      <c r="H1501" s="14">
        <f t="shared" ref="H1501:P1505" si="1274">H1502</f>
        <v>32.200000000000003</v>
      </c>
      <c r="I1501" s="14">
        <f t="shared" si="1274"/>
        <v>32.200000000000003</v>
      </c>
      <c r="J1501" s="14">
        <f t="shared" si="1274"/>
        <v>0</v>
      </c>
      <c r="K1501" s="14">
        <f t="shared" si="1274"/>
        <v>0</v>
      </c>
      <c r="L1501" s="14">
        <f t="shared" si="1274"/>
        <v>0</v>
      </c>
      <c r="M1501" s="14">
        <f t="shared" si="1220"/>
        <v>70</v>
      </c>
      <c r="N1501" s="14">
        <f t="shared" si="1221"/>
        <v>32.200000000000003</v>
      </c>
      <c r="O1501" s="14">
        <f t="shared" si="1222"/>
        <v>32.200000000000003</v>
      </c>
      <c r="P1501" s="14">
        <f t="shared" si="1274"/>
        <v>0</v>
      </c>
      <c r="Q1501" s="2"/>
    </row>
    <row r="1502" spans="1:17" ht="62.4" x14ac:dyDescent="0.3">
      <c r="A1502" s="8" t="s">
        <v>67</v>
      </c>
      <c r="B1502" s="8" t="s">
        <v>30</v>
      </c>
      <c r="C1502" s="8" t="s">
        <v>37</v>
      </c>
      <c r="D1502" s="8" t="s">
        <v>152</v>
      </c>
      <c r="E1502" s="8"/>
      <c r="F1502" s="18" t="s">
        <v>584</v>
      </c>
      <c r="G1502" s="14">
        <f>G1503</f>
        <v>70</v>
      </c>
      <c r="H1502" s="14">
        <f t="shared" si="1274"/>
        <v>32.200000000000003</v>
      </c>
      <c r="I1502" s="14">
        <f t="shared" si="1274"/>
        <v>32.200000000000003</v>
      </c>
      <c r="J1502" s="14">
        <f t="shared" si="1274"/>
        <v>0</v>
      </c>
      <c r="K1502" s="14">
        <f t="shared" si="1274"/>
        <v>0</v>
      </c>
      <c r="L1502" s="14">
        <f t="shared" si="1274"/>
        <v>0</v>
      </c>
      <c r="M1502" s="14">
        <f t="shared" si="1220"/>
        <v>70</v>
      </c>
      <c r="N1502" s="14">
        <f t="shared" si="1221"/>
        <v>32.200000000000003</v>
      </c>
      <c r="O1502" s="14">
        <f t="shared" si="1222"/>
        <v>32.200000000000003</v>
      </c>
      <c r="P1502" s="14">
        <f t="shared" si="1274"/>
        <v>0</v>
      </c>
      <c r="Q1502" s="2"/>
    </row>
    <row r="1503" spans="1:17" ht="46.8" x14ac:dyDescent="0.3">
      <c r="A1503" s="8" t="s">
        <v>67</v>
      </c>
      <c r="B1503" s="8" t="s">
        <v>30</v>
      </c>
      <c r="C1503" s="8" t="s">
        <v>37</v>
      </c>
      <c r="D1503" s="8" t="s">
        <v>716</v>
      </c>
      <c r="E1503" s="8"/>
      <c r="F1503" s="34" t="s">
        <v>1196</v>
      </c>
      <c r="G1503" s="14">
        <f>G1504</f>
        <v>70</v>
      </c>
      <c r="H1503" s="14">
        <f t="shared" si="1274"/>
        <v>32.200000000000003</v>
      </c>
      <c r="I1503" s="14">
        <f t="shared" si="1274"/>
        <v>32.200000000000003</v>
      </c>
      <c r="J1503" s="14">
        <f t="shared" si="1274"/>
        <v>0</v>
      </c>
      <c r="K1503" s="14">
        <f t="shared" si="1274"/>
        <v>0</v>
      </c>
      <c r="L1503" s="14">
        <f t="shared" si="1274"/>
        <v>0</v>
      </c>
      <c r="M1503" s="14">
        <f t="shared" si="1220"/>
        <v>70</v>
      </c>
      <c r="N1503" s="14">
        <f t="shared" si="1221"/>
        <v>32.200000000000003</v>
      </c>
      <c r="O1503" s="14">
        <f t="shared" si="1222"/>
        <v>32.200000000000003</v>
      </c>
      <c r="P1503" s="14">
        <f t="shared" si="1274"/>
        <v>0</v>
      </c>
      <c r="Q1503" s="2"/>
    </row>
    <row r="1504" spans="1:17" ht="31.2" x14ac:dyDescent="0.3">
      <c r="A1504" s="8" t="s">
        <v>67</v>
      </c>
      <c r="B1504" s="8" t="s">
        <v>30</v>
      </c>
      <c r="C1504" s="8" t="s">
        <v>37</v>
      </c>
      <c r="D1504" s="8" t="s">
        <v>759</v>
      </c>
      <c r="E1504" s="8"/>
      <c r="F1504" s="24" t="s">
        <v>834</v>
      </c>
      <c r="G1504" s="14">
        <f>G1505</f>
        <v>70</v>
      </c>
      <c r="H1504" s="14">
        <f t="shared" si="1274"/>
        <v>32.200000000000003</v>
      </c>
      <c r="I1504" s="14">
        <f t="shared" si="1274"/>
        <v>32.200000000000003</v>
      </c>
      <c r="J1504" s="14">
        <f t="shared" si="1274"/>
        <v>0</v>
      </c>
      <c r="K1504" s="14">
        <f t="shared" si="1274"/>
        <v>0</v>
      </c>
      <c r="L1504" s="14">
        <f t="shared" si="1274"/>
        <v>0</v>
      </c>
      <c r="M1504" s="14">
        <f t="shared" si="1220"/>
        <v>70</v>
      </c>
      <c r="N1504" s="14">
        <f t="shared" si="1221"/>
        <v>32.200000000000003</v>
      </c>
      <c r="O1504" s="14">
        <f t="shared" si="1222"/>
        <v>32.200000000000003</v>
      </c>
      <c r="P1504" s="14">
        <f t="shared" si="1274"/>
        <v>0</v>
      </c>
      <c r="Q1504" s="2"/>
    </row>
    <row r="1505" spans="1:17" ht="31.2" x14ac:dyDescent="0.3">
      <c r="A1505" s="8" t="s">
        <v>67</v>
      </c>
      <c r="B1505" s="8" t="s">
        <v>30</v>
      </c>
      <c r="C1505" s="8" t="s">
        <v>37</v>
      </c>
      <c r="D1505" s="8" t="s">
        <v>759</v>
      </c>
      <c r="E1505" s="43" t="s">
        <v>150</v>
      </c>
      <c r="F1505" s="24" t="s">
        <v>469</v>
      </c>
      <c r="G1505" s="14">
        <f>G1506</f>
        <v>70</v>
      </c>
      <c r="H1505" s="14">
        <f t="shared" si="1274"/>
        <v>32.200000000000003</v>
      </c>
      <c r="I1505" s="14">
        <f t="shared" si="1274"/>
        <v>32.200000000000003</v>
      </c>
      <c r="J1505" s="14">
        <f t="shared" si="1274"/>
        <v>0</v>
      </c>
      <c r="K1505" s="14">
        <f t="shared" si="1274"/>
        <v>0</v>
      </c>
      <c r="L1505" s="14">
        <f t="shared" si="1274"/>
        <v>0</v>
      </c>
      <c r="M1505" s="14">
        <f t="shared" si="1220"/>
        <v>70</v>
      </c>
      <c r="N1505" s="14">
        <f t="shared" si="1221"/>
        <v>32.200000000000003</v>
      </c>
      <c r="O1505" s="14">
        <f t="shared" si="1222"/>
        <v>32.200000000000003</v>
      </c>
      <c r="P1505" s="14">
        <f t="shared" si="1274"/>
        <v>0</v>
      </c>
      <c r="Q1505" s="2"/>
    </row>
    <row r="1506" spans="1:17" ht="31.2" x14ac:dyDescent="0.3">
      <c r="A1506" s="8" t="s">
        <v>67</v>
      </c>
      <c r="B1506" s="8" t="s">
        <v>30</v>
      </c>
      <c r="C1506" s="8" t="s">
        <v>37</v>
      </c>
      <c r="D1506" s="8" t="s">
        <v>759</v>
      </c>
      <c r="E1506" s="8" t="s">
        <v>1074</v>
      </c>
      <c r="F1506" s="24" t="s">
        <v>470</v>
      </c>
      <c r="G1506" s="14">
        <v>70</v>
      </c>
      <c r="H1506" s="14">
        <v>32.200000000000003</v>
      </c>
      <c r="I1506" s="14">
        <v>32.200000000000003</v>
      </c>
      <c r="J1506" s="14"/>
      <c r="K1506" s="14"/>
      <c r="L1506" s="14"/>
      <c r="M1506" s="14">
        <f t="shared" si="1220"/>
        <v>70</v>
      </c>
      <c r="N1506" s="14">
        <f t="shared" si="1221"/>
        <v>32.200000000000003</v>
      </c>
      <c r="O1506" s="14">
        <f t="shared" si="1222"/>
        <v>32.200000000000003</v>
      </c>
      <c r="P1506" s="14"/>
      <c r="Q1506" s="2"/>
    </row>
    <row r="1507" spans="1:17" ht="31.5" customHeight="1" x14ac:dyDescent="0.3">
      <c r="A1507" s="8" t="s">
        <v>67</v>
      </c>
      <c r="B1507" s="8" t="s">
        <v>30</v>
      </c>
      <c r="C1507" s="8" t="s">
        <v>37</v>
      </c>
      <c r="D1507" s="8" t="s">
        <v>200</v>
      </c>
      <c r="E1507" s="8"/>
      <c r="F1507" s="24" t="s">
        <v>662</v>
      </c>
      <c r="G1507" s="14">
        <f t="shared" ref="G1507:L1510" si="1275">G1508</f>
        <v>750</v>
      </c>
      <c r="H1507" s="14">
        <f t="shared" si="1275"/>
        <v>180</v>
      </c>
      <c r="I1507" s="14">
        <f t="shared" si="1275"/>
        <v>160</v>
      </c>
      <c r="J1507" s="14">
        <f t="shared" si="1275"/>
        <v>0</v>
      </c>
      <c r="K1507" s="14">
        <f t="shared" si="1275"/>
        <v>0</v>
      </c>
      <c r="L1507" s="14">
        <f t="shared" si="1275"/>
        <v>0</v>
      </c>
      <c r="M1507" s="14">
        <f t="shared" si="1220"/>
        <v>750</v>
      </c>
      <c r="N1507" s="14">
        <f t="shared" si="1221"/>
        <v>180</v>
      </c>
      <c r="O1507" s="14">
        <f t="shared" si="1222"/>
        <v>160</v>
      </c>
      <c r="P1507" s="14">
        <f t="shared" ref="P1507:P1510" si="1276">P1508</f>
        <v>0</v>
      </c>
      <c r="Q1507" s="2"/>
    </row>
    <row r="1508" spans="1:17" ht="15.75" customHeight="1" x14ac:dyDescent="0.3">
      <c r="A1508" s="8" t="s">
        <v>67</v>
      </c>
      <c r="B1508" s="8" t="s">
        <v>30</v>
      </c>
      <c r="C1508" s="8" t="s">
        <v>37</v>
      </c>
      <c r="D1508" s="8" t="s">
        <v>201</v>
      </c>
      <c r="E1508" s="8"/>
      <c r="F1508" s="24" t="s">
        <v>663</v>
      </c>
      <c r="G1508" s="14">
        <f t="shared" si="1275"/>
        <v>750</v>
      </c>
      <c r="H1508" s="14">
        <f t="shared" si="1275"/>
        <v>180</v>
      </c>
      <c r="I1508" s="14">
        <f t="shared" si="1275"/>
        <v>160</v>
      </c>
      <c r="J1508" s="14">
        <f t="shared" si="1275"/>
        <v>0</v>
      </c>
      <c r="K1508" s="14">
        <f t="shared" si="1275"/>
        <v>0</v>
      </c>
      <c r="L1508" s="14">
        <f t="shared" si="1275"/>
        <v>0</v>
      </c>
      <c r="M1508" s="14">
        <f t="shared" si="1220"/>
        <v>750</v>
      </c>
      <c r="N1508" s="14">
        <f t="shared" si="1221"/>
        <v>180</v>
      </c>
      <c r="O1508" s="14">
        <f t="shared" si="1222"/>
        <v>160</v>
      </c>
      <c r="P1508" s="14">
        <f t="shared" si="1276"/>
        <v>0</v>
      </c>
      <c r="Q1508" s="2"/>
    </row>
    <row r="1509" spans="1:17" ht="47.25" customHeight="1" x14ac:dyDescent="0.3">
      <c r="A1509" s="8" t="s">
        <v>67</v>
      </c>
      <c r="B1509" s="8" t="s">
        <v>30</v>
      </c>
      <c r="C1509" s="8" t="s">
        <v>37</v>
      </c>
      <c r="D1509" s="8" t="s">
        <v>215</v>
      </c>
      <c r="E1509" s="8"/>
      <c r="F1509" s="18" t="s">
        <v>666</v>
      </c>
      <c r="G1509" s="14">
        <f t="shared" si="1275"/>
        <v>750</v>
      </c>
      <c r="H1509" s="14">
        <f t="shared" si="1275"/>
        <v>180</v>
      </c>
      <c r="I1509" s="14">
        <f t="shared" si="1275"/>
        <v>160</v>
      </c>
      <c r="J1509" s="14">
        <f t="shared" si="1275"/>
        <v>0</v>
      </c>
      <c r="K1509" s="14">
        <f t="shared" si="1275"/>
        <v>0</v>
      </c>
      <c r="L1509" s="14">
        <f t="shared" si="1275"/>
        <v>0</v>
      </c>
      <c r="M1509" s="14">
        <f t="shared" si="1220"/>
        <v>750</v>
      </c>
      <c r="N1509" s="14">
        <f t="shared" si="1221"/>
        <v>180</v>
      </c>
      <c r="O1509" s="14">
        <f t="shared" si="1222"/>
        <v>160</v>
      </c>
      <c r="P1509" s="14">
        <f t="shared" si="1276"/>
        <v>0</v>
      </c>
      <c r="Q1509" s="2"/>
    </row>
    <row r="1510" spans="1:17" ht="31.5" customHeight="1" x14ac:dyDescent="0.3">
      <c r="A1510" s="8" t="s">
        <v>67</v>
      </c>
      <c r="B1510" s="8" t="s">
        <v>30</v>
      </c>
      <c r="C1510" s="8" t="s">
        <v>37</v>
      </c>
      <c r="D1510" s="8" t="s">
        <v>215</v>
      </c>
      <c r="E1510" s="43" t="s">
        <v>150</v>
      </c>
      <c r="F1510" s="24" t="s">
        <v>469</v>
      </c>
      <c r="G1510" s="14">
        <f t="shared" si="1275"/>
        <v>750</v>
      </c>
      <c r="H1510" s="14">
        <f t="shared" si="1275"/>
        <v>180</v>
      </c>
      <c r="I1510" s="14">
        <f t="shared" si="1275"/>
        <v>160</v>
      </c>
      <c r="J1510" s="14">
        <f t="shared" si="1275"/>
        <v>0</v>
      </c>
      <c r="K1510" s="14">
        <f t="shared" si="1275"/>
        <v>0</v>
      </c>
      <c r="L1510" s="14">
        <f t="shared" si="1275"/>
        <v>0</v>
      </c>
      <c r="M1510" s="14">
        <f t="shared" si="1220"/>
        <v>750</v>
      </c>
      <c r="N1510" s="14">
        <f t="shared" si="1221"/>
        <v>180</v>
      </c>
      <c r="O1510" s="14">
        <f t="shared" si="1222"/>
        <v>160</v>
      </c>
      <c r="P1510" s="14">
        <f t="shared" si="1276"/>
        <v>0</v>
      </c>
      <c r="Q1510" s="2"/>
    </row>
    <row r="1511" spans="1:17" ht="31.5" customHeight="1" x14ac:dyDescent="0.3">
      <c r="A1511" s="8" t="s">
        <v>67</v>
      </c>
      <c r="B1511" s="8" t="s">
        <v>30</v>
      </c>
      <c r="C1511" s="8" t="s">
        <v>37</v>
      </c>
      <c r="D1511" s="8" t="s">
        <v>215</v>
      </c>
      <c r="E1511" s="8" t="s">
        <v>1074</v>
      </c>
      <c r="F1511" s="24" t="s">
        <v>470</v>
      </c>
      <c r="G1511" s="14">
        <v>750</v>
      </c>
      <c r="H1511" s="14">
        <v>180</v>
      </c>
      <c r="I1511" s="14">
        <v>160</v>
      </c>
      <c r="J1511" s="14"/>
      <c r="K1511" s="14"/>
      <c r="L1511" s="14"/>
      <c r="M1511" s="14">
        <f t="shared" si="1220"/>
        <v>750</v>
      </c>
      <c r="N1511" s="14">
        <f t="shared" si="1221"/>
        <v>180</v>
      </c>
      <c r="O1511" s="14">
        <f t="shared" si="1222"/>
        <v>160</v>
      </c>
      <c r="P1511" s="14"/>
      <c r="Q1511" s="2"/>
    </row>
    <row r="1512" spans="1:17" ht="31.5" customHeight="1" x14ac:dyDescent="0.3">
      <c r="A1512" s="11" t="s">
        <v>67</v>
      </c>
      <c r="B1512" s="11" t="s">
        <v>30</v>
      </c>
      <c r="C1512" s="11" t="s">
        <v>50</v>
      </c>
      <c r="D1512" s="11"/>
      <c r="E1512" s="11"/>
      <c r="F1512" s="7" t="s">
        <v>62</v>
      </c>
      <c r="G1512" s="16">
        <f t="shared" ref="G1512:L1512" si="1277">G1513+G1519</f>
        <v>1187.0999999999999</v>
      </c>
      <c r="H1512" s="16">
        <f t="shared" si="1277"/>
        <v>875.3</v>
      </c>
      <c r="I1512" s="16">
        <f t="shared" si="1277"/>
        <v>546.5</v>
      </c>
      <c r="J1512" s="16">
        <f t="shared" si="1277"/>
        <v>0</v>
      </c>
      <c r="K1512" s="16">
        <f t="shared" si="1277"/>
        <v>0</v>
      </c>
      <c r="L1512" s="16">
        <f t="shared" si="1277"/>
        <v>0</v>
      </c>
      <c r="M1512" s="16">
        <f t="shared" si="1220"/>
        <v>1187.0999999999999</v>
      </c>
      <c r="N1512" s="16">
        <f t="shared" si="1221"/>
        <v>875.3</v>
      </c>
      <c r="O1512" s="16">
        <f t="shared" si="1222"/>
        <v>546.5</v>
      </c>
      <c r="P1512" s="16">
        <f t="shared" ref="P1512" si="1278">P1513+P1519</f>
        <v>0</v>
      </c>
      <c r="Q1512" s="2"/>
    </row>
    <row r="1513" spans="1:17" ht="31.5" customHeight="1" x14ac:dyDescent="0.3">
      <c r="A1513" s="8" t="s">
        <v>67</v>
      </c>
      <c r="B1513" s="8" t="s">
        <v>30</v>
      </c>
      <c r="C1513" s="8" t="s">
        <v>50</v>
      </c>
      <c r="D1513" s="8" t="s">
        <v>153</v>
      </c>
      <c r="E1513" s="8"/>
      <c r="F1513" s="13" t="s">
        <v>577</v>
      </c>
      <c r="G1513" s="14">
        <f t="shared" ref="G1513:L1517" si="1279">G1514</f>
        <v>200</v>
      </c>
      <c r="H1513" s="14">
        <f t="shared" si="1279"/>
        <v>200</v>
      </c>
      <c r="I1513" s="14">
        <f t="shared" si="1279"/>
        <v>200</v>
      </c>
      <c r="J1513" s="14">
        <f t="shared" si="1279"/>
        <v>0</v>
      </c>
      <c r="K1513" s="14">
        <f t="shared" si="1279"/>
        <v>0</v>
      </c>
      <c r="L1513" s="14">
        <f t="shared" si="1279"/>
        <v>0</v>
      </c>
      <c r="M1513" s="14">
        <f t="shared" si="1220"/>
        <v>200</v>
      </c>
      <c r="N1513" s="14">
        <f t="shared" si="1221"/>
        <v>200</v>
      </c>
      <c r="O1513" s="14">
        <f t="shared" si="1222"/>
        <v>200</v>
      </c>
      <c r="P1513" s="14">
        <f t="shared" ref="P1513:P1517" si="1280">P1514</f>
        <v>0</v>
      </c>
      <c r="Q1513" s="2"/>
    </row>
    <row r="1514" spans="1:17" ht="47.25" customHeight="1" x14ac:dyDescent="0.3">
      <c r="A1514" s="8" t="s">
        <v>67</v>
      </c>
      <c r="B1514" s="8" t="s">
        <v>30</v>
      </c>
      <c r="C1514" s="8" t="s">
        <v>50</v>
      </c>
      <c r="D1514" s="8" t="s">
        <v>203</v>
      </c>
      <c r="E1514" s="8"/>
      <c r="F1514" s="13" t="s">
        <v>578</v>
      </c>
      <c r="G1514" s="14">
        <f t="shared" si="1279"/>
        <v>200</v>
      </c>
      <c r="H1514" s="14">
        <f t="shared" si="1279"/>
        <v>200</v>
      </c>
      <c r="I1514" s="14">
        <f t="shared" si="1279"/>
        <v>200</v>
      </c>
      <c r="J1514" s="14">
        <f t="shared" si="1279"/>
        <v>0</v>
      </c>
      <c r="K1514" s="14">
        <f t="shared" si="1279"/>
        <v>0</v>
      </c>
      <c r="L1514" s="14">
        <f t="shared" si="1279"/>
        <v>0</v>
      </c>
      <c r="M1514" s="14">
        <f t="shared" si="1220"/>
        <v>200</v>
      </c>
      <c r="N1514" s="14">
        <f t="shared" si="1221"/>
        <v>200</v>
      </c>
      <c r="O1514" s="14">
        <f t="shared" si="1222"/>
        <v>200</v>
      </c>
      <c r="P1514" s="14">
        <f t="shared" si="1280"/>
        <v>0</v>
      </c>
      <c r="Q1514" s="2"/>
    </row>
    <row r="1515" spans="1:17" ht="46.8" x14ac:dyDescent="0.3">
      <c r="A1515" s="8" t="s">
        <v>67</v>
      </c>
      <c r="B1515" s="8" t="s">
        <v>30</v>
      </c>
      <c r="C1515" s="8" t="s">
        <v>50</v>
      </c>
      <c r="D1515" s="8" t="s">
        <v>204</v>
      </c>
      <c r="E1515" s="8"/>
      <c r="F1515" s="18" t="s">
        <v>803</v>
      </c>
      <c r="G1515" s="14">
        <f t="shared" si="1279"/>
        <v>200</v>
      </c>
      <c r="H1515" s="14">
        <f t="shared" si="1279"/>
        <v>200</v>
      </c>
      <c r="I1515" s="14">
        <f t="shared" si="1279"/>
        <v>200</v>
      </c>
      <c r="J1515" s="14">
        <f t="shared" si="1279"/>
        <v>0</v>
      </c>
      <c r="K1515" s="14">
        <f t="shared" si="1279"/>
        <v>0</v>
      </c>
      <c r="L1515" s="14">
        <f t="shared" si="1279"/>
        <v>0</v>
      </c>
      <c r="M1515" s="14">
        <f t="shared" si="1220"/>
        <v>200</v>
      </c>
      <c r="N1515" s="14">
        <f t="shared" si="1221"/>
        <v>200</v>
      </c>
      <c r="O1515" s="14">
        <f t="shared" si="1222"/>
        <v>200</v>
      </c>
      <c r="P1515" s="14">
        <f t="shared" si="1280"/>
        <v>0</v>
      </c>
      <c r="Q1515" s="2"/>
    </row>
    <row r="1516" spans="1:17" ht="31.5" customHeight="1" x14ac:dyDescent="0.3">
      <c r="A1516" s="8" t="s">
        <v>67</v>
      </c>
      <c r="B1516" s="8" t="s">
        <v>30</v>
      </c>
      <c r="C1516" s="8" t="s">
        <v>50</v>
      </c>
      <c r="D1516" s="8" t="s">
        <v>205</v>
      </c>
      <c r="E1516" s="8"/>
      <c r="F1516" s="13" t="s">
        <v>580</v>
      </c>
      <c r="G1516" s="14">
        <f t="shared" si="1279"/>
        <v>200</v>
      </c>
      <c r="H1516" s="14">
        <f t="shared" si="1279"/>
        <v>200</v>
      </c>
      <c r="I1516" s="14">
        <f t="shared" si="1279"/>
        <v>200</v>
      </c>
      <c r="J1516" s="14">
        <f t="shared" si="1279"/>
        <v>0</v>
      </c>
      <c r="K1516" s="14">
        <f t="shared" si="1279"/>
        <v>0</v>
      </c>
      <c r="L1516" s="14">
        <f t="shared" si="1279"/>
        <v>0</v>
      </c>
      <c r="M1516" s="14">
        <f t="shared" si="1220"/>
        <v>200</v>
      </c>
      <c r="N1516" s="14">
        <f t="shared" si="1221"/>
        <v>200</v>
      </c>
      <c r="O1516" s="14">
        <f t="shared" si="1222"/>
        <v>200</v>
      </c>
      <c r="P1516" s="14">
        <f t="shared" si="1280"/>
        <v>0</v>
      </c>
      <c r="Q1516" s="2"/>
    </row>
    <row r="1517" spans="1:17" ht="31.5" customHeight="1" x14ac:dyDescent="0.3">
      <c r="A1517" s="8" t="s">
        <v>67</v>
      </c>
      <c r="B1517" s="8" t="s">
        <v>30</v>
      </c>
      <c r="C1517" s="8" t="s">
        <v>50</v>
      </c>
      <c r="D1517" s="8" t="s">
        <v>205</v>
      </c>
      <c r="E1517" s="43" t="s">
        <v>150</v>
      </c>
      <c r="F1517" s="24" t="s">
        <v>469</v>
      </c>
      <c r="G1517" s="14">
        <f t="shared" si="1279"/>
        <v>200</v>
      </c>
      <c r="H1517" s="14">
        <f t="shared" si="1279"/>
        <v>200</v>
      </c>
      <c r="I1517" s="14">
        <f t="shared" si="1279"/>
        <v>200</v>
      </c>
      <c r="J1517" s="14">
        <f t="shared" si="1279"/>
        <v>0</v>
      </c>
      <c r="K1517" s="14">
        <f t="shared" si="1279"/>
        <v>0</v>
      </c>
      <c r="L1517" s="14">
        <f t="shared" si="1279"/>
        <v>0</v>
      </c>
      <c r="M1517" s="14">
        <f t="shared" ref="M1517:M1580" si="1281">G1517+J1517</f>
        <v>200</v>
      </c>
      <c r="N1517" s="14">
        <f t="shared" ref="N1517:N1580" si="1282">H1517+K1517</f>
        <v>200</v>
      </c>
      <c r="O1517" s="14">
        <f t="shared" ref="O1517:O1580" si="1283">I1517+L1517</f>
        <v>200</v>
      </c>
      <c r="P1517" s="14">
        <f t="shared" si="1280"/>
        <v>0</v>
      </c>
      <c r="Q1517" s="2"/>
    </row>
    <row r="1518" spans="1:17" ht="31.5" customHeight="1" x14ac:dyDescent="0.3">
      <c r="A1518" s="8" t="s">
        <v>67</v>
      </c>
      <c r="B1518" s="8" t="s">
        <v>30</v>
      </c>
      <c r="C1518" s="8" t="s">
        <v>50</v>
      </c>
      <c r="D1518" s="8" t="s">
        <v>205</v>
      </c>
      <c r="E1518" s="8" t="s">
        <v>1074</v>
      </c>
      <c r="F1518" s="24" t="s">
        <v>470</v>
      </c>
      <c r="G1518" s="14">
        <v>200</v>
      </c>
      <c r="H1518" s="14">
        <v>200</v>
      </c>
      <c r="I1518" s="14">
        <v>200</v>
      </c>
      <c r="J1518" s="14"/>
      <c r="K1518" s="14"/>
      <c r="L1518" s="14"/>
      <c r="M1518" s="14">
        <f t="shared" si="1281"/>
        <v>200</v>
      </c>
      <c r="N1518" s="14">
        <f t="shared" si="1282"/>
        <v>200</v>
      </c>
      <c r="O1518" s="14">
        <f t="shared" si="1283"/>
        <v>200</v>
      </c>
      <c r="P1518" s="14"/>
      <c r="Q1518" s="2"/>
    </row>
    <row r="1519" spans="1:17" ht="47.25" customHeight="1" x14ac:dyDescent="0.3">
      <c r="A1519" s="8" t="s">
        <v>67</v>
      </c>
      <c r="B1519" s="8" t="s">
        <v>30</v>
      </c>
      <c r="C1519" s="8" t="s">
        <v>50</v>
      </c>
      <c r="D1519" s="8" t="s">
        <v>151</v>
      </c>
      <c r="E1519" s="8"/>
      <c r="F1519" s="18" t="s">
        <v>583</v>
      </c>
      <c r="G1519" s="14">
        <f t="shared" ref="G1519:L1523" si="1284">G1520</f>
        <v>987.1</v>
      </c>
      <c r="H1519" s="14">
        <f t="shared" si="1284"/>
        <v>675.3</v>
      </c>
      <c r="I1519" s="14">
        <f t="shared" si="1284"/>
        <v>346.5</v>
      </c>
      <c r="J1519" s="14">
        <f t="shared" si="1284"/>
        <v>0</v>
      </c>
      <c r="K1519" s="14">
        <f t="shared" si="1284"/>
        <v>0</v>
      </c>
      <c r="L1519" s="14">
        <f t="shared" si="1284"/>
        <v>0</v>
      </c>
      <c r="M1519" s="14">
        <f t="shared" si="1281"/>
        <v>987.1</v>
      </c>
      <c r="N1519" s="14">
        <f t="shared" si="1282"/>
        <v>675.3</v>
      </c>
      <c r="O1519" s="14">
        <f t="shared" si="1283"/>
        <v>346.5</v>
      </c>
      <c r="P1519" s="14">
        <f t="shared" ref="P1519:P1523" si="1285">P1520</f>
        <v>0</v>
      </c>
      <c r="Q1519" s="2"/>
    </row>
    <row r="1520" spans="1:17" ht="31.5" customHeight="1" x14ac:dyDescent="0.3">
      <c r="A1520" s="8" t="s">
        <v>67</v>
      </c>
      <c r="B1520" s="8" t="s">
        <v>30</v>
      </c>
      <c r="C1520" s="8" t="s">
        <v>50</v>
      </c>
      <c r="D1520" s="8" t="s">
        <v>206</v>
      </c>
      <c r="E1520" s="8"/>
      <c r="F1520" s="13" t="s">
        <v>586</v>
      </c>
      <c r="G1520" s="14">
        <f t="shared" si="1284"/>
        <v>987.1</v>
      </c>
      <c r="H1520" s="14">
        <f t="shared" si="1284"/>
        <v>675.3</v>
      </c>
      <c r="I1520" s="14">
        <f t="shared" si="1284"/>
        <v>346.5</v>
      </c>
      <c r="J1520" s="14">
        <f t="shared" si="1284"/>
        <v>0</v>
      </c>
      <c r="K1520" s="14">
        <f t="shared" si="1284"/>
        <v>0</v>
      </c>
      <c r="L1520" s="14">
        <f t="shared" si="1284"/>
        <v>0</v>
      </c>
      <c r="M1520" s="14">
        <f t="shared" si="1281"/>
        <v>987.1</v>
      </c>
      <c r="N1520" s="14">
        <f t="shared" si="1282"/>
        <v>675.3</v>
      </c>
      <c r="O1520" s="14">
        <f t="shared" si="1283"/>
        <v>346.5</v>
      </c>
      <c r="P1520" s="14">
        <f t="shared" si="1285"/>
        <v>0</v>
      </c>
      <c r="Q1520" s="2"/>
    </row>
    <row r="1521" spans="1:17" ht="47.25" customHeight="1" x14ac:dyDescent="0.3">
      <c r="A1521" s="8" t="s">
        <v>67</v>
      </c>
      <c r="B1521" s="8" t="s">
        <v>30</v>
      </c>
      <c r="C1521" s="8" t="s">
        <v>50</v>
      </c>
      <c r="D1521" s="8" t="s">
        <v>207</v>
      </c>
      <c r="E1521" s="8"/>
      <c r="F1521" s="13" t="s">
        <v>885</v>
      </c>
      <c r="G1521" s="14">
        <f t="shared" si="1284"/>
        <v>987.1</v>
      </c>
      <c r="H1521" s="14">
        <f t="shared" si="1284"/>
        <v>675.3</v>
      </c>
      <c r="I1521" s="14">
        <f t="shared" si="1284"/>
        <v>346.5</v>
      </c>
      <c r="J1521" s="14">
        <f t="shared" si="1284"/>
        <v>0</v>
      </c>
      <c r="K1521" s="14">
        <f t="shared" si="1284"/>
        <v>0</v>
      </c>
      <c r="L1521" s="14">
        <f t="shared" si="1284"/>
        <v>0</v>
      </c>
      <c r="M1521" s="14">
        <f t="shared" si="1281"/>
        <v>987.1</v>
      </c>
      <c r="N1521" s="14">
        <f t="shared" si="1282"/>
        <v>675.3</v>
      </c>
      <c r="O1521" s="14">
        <f t="shared" si="1283"/>
        <v>346.5</v>
      </c>
      <c r="P1521" s="14">
        <f t="shared" si="1285"/>
        <v>0</v>
      </c>
      <c r="Q1521" s="2"/>
    </row>
    <row r="1522" spans="1:17" ht="62.4" x14ac:dyDescent="0.3">
      <c r="A1522" s="8" t="s">
        <v>67</v>
      </c>
      <c r="B1522" s="8" t="s">
        <v>30</v>
      </c>
      <c r="C1522" s="8" t="s">
        <v>50</v>
      </c>
      <c r="D1522" s="8" t="s">
        <v>208</v>
      </c>
      <c r="E1522" s="8"/>
      <c r="F1522" s="18" t="s">
        <v>1171</v>
      </c>
      <c r="G1522" s="14">
        <f t="shared" ref="G1522:L1522" si="1286">G1523+G1525</f>
        <v>987.1</v>
      </c>
      <c r="H1522" s="14">
        <f t="shared" si="1286"/>
        <v>675.3</v>
      </c>
      <c r="I1522" s="14">
        <f t="shared" si="1286"/>
        <v>346.5</v>
      </c>
      <c r="J1522" s="14">
        <f t="shared" si="1286"/>
        <v>0</v>
      </c>
      <c r="K1522" s="14">
        <f t="shared" si="1286"/>
        <v>0</v>
      </c>
      <c r="L1522" s="14">
        <f t="shared" si="1286"/>
        <v>0</v>
      </c>
      <c r="M1522" s="14">
        <f t="shared" si="1281"/>
        <v>987.1</v>
      </c>
      <c r="N1522" s="14">
        <f t="shared" si="1282"/>
        <v>675.3</v>
      </c>
      <c r="O1522" s="14">
        <f t="shared" si="1283"/>
        <v>346.5</v>
      </c>
      <c r="P1522" s="14">
        <f t="shared" ref="P1522" si="1287">P1523+P1525</f>
        <v>0</v>
      </c>
      <c r="Q1522" s="2"/>
    </row>
    <row r="1523" spans="1:17" ht="31.5" customHeight="1" x14ac:dyDescent="0.3">
      <c r="A1523" s="8" t="s">
        <v>67</v>
      </c>
      <c r="B1523" s="8" t="s">
        <v>30</v>
      </c>
      <c r="C1523" s="8" t="s">
        <v>50</v>
      </c>
      <c r="D1523" s="8" t="s">
        <v>208</v>
      </c>
      <c r="E1523" s="43" t="s">
        <v>150</v>
      </c>
      <c r="F1523" s="24" t="s">
        <v>469</v>
      </c>
      <c r="G1523" s="14">
        <f t="shared" si="1284"/>
        <v>972.2</v>
      </c>
      <c r="H1523" s="14">
        <f t="shared" si="1284"/>
        <v>660.4</v>
      </c>
      <c r="I1523" s="14">
        <f t="shared" si="1284"/>
        <v>331.6</v>
      </c>
      <c r="J1523" s="14">
        <f t="shared" si="1284"/>
        <v>0</v>
      </c>
      <c r="K1523" s="14">
        <f t="shared" si="1284"/>
        <v>0</v>
      </c>
      <c r="L1523" s="14">
        <f t="shared" si="1284"/>
        <v>0</v>
      </c>
      <c r="M1523" s="14">
        <f t="shared" si="1281"/>
        <v>972.2</v>
      </c>
      <c r="N1523" s="14">
        <f t="shared" si="1282"/>
        <v>660.4</v>
      </c>
      <c r="O1523" s="14">
        <f t="shared" si="1283"/>
        <v>331.6</v>
      </c>
      <c r="P1523" s="14">
        <f t="shared" si="1285"/>
        <v>0</v>
      </c>
      <c r="Q1523" s="2"/>
    </row>
    <row r="1524" spans="1:17" ht="31.5" customHeight="1" x14ac:dyDescent="0.3">
      <c r="A1524" s="8" t="s">
        <v>67</v>
      </c>
      <c r="B1524" s="8" t="s">
        <v>30</v>
      </c>
      <c r="C1524" s="8" t="s">
        <v>50</v>
      </c>
      <c r="D1524" s="8" t="s">
        <v>208</v>
      </c>
      <c r="E1524" s="8" t="s">
        <v>1074</v>
      </c>
      <c r="F1524" s="24" t="s">
        <v>470</v>
      </c>
      <c r="G1524" s="14">
        <v>972.2</v>
      </c>
      <c r="H1524" s="14">
        <v>660.4</v>
      </c>
      <c r="I1524" s="14">
        <v>331.6</v>
      </c>
      <c r="J1524" s="14"/>
      <c r="K1524" s="14"/>
      <c r="L1524" s="14"/>
      <c r="M1524" s="14">
        <f t="shared" si="1281"/>
        <v>972.2</v>
      </c>
      <c r="N1524" s="14">
        <f t="shared" si="1282"/>
        <v>660.4</v>
      </c>
      <c r="O1524" s="14">
        <f t="shared" si="1283"/>
        <v>331.6</v>
      </c>
      <c r="P1524" s="14"/>
      <c r="Q1524" s="2"/>
    </row>
    <row r="1525" spans="1:17" ht="15.75" customHeight="1" x14ac:dyDescent="0.3">
      <c r="A1525" s="8" t="s">
        <v>67</v>
      </c>
      <c r="B1525" s="8" t="s">
        <v>30</v>
      </c>
      <c r="C1525" s="8" t="s">
        <v>50</v>
      </c>
      <c r="D1525" s="8" t="s">
        <v>208</v>
      </c>
      <c r="E1525" s="43" t="s">
        <v>236</v>
      </c>
      <c r="F1525" s="24" t="s">
        <v>482</v>
      </c>
      <c r="G1525" s="14">
        <f t="shared" ref="G1525:L1525" si="1288">G1526</f>
        <v>14.9</v>
      </c>
      <c r="H1525" s="14">
        <f t="shared" si="1288"/>
        <v>14.9</v>
      </c>
      <c r="I1525" s="14">
        <f t="shared" si="1288"/>
        <v>14.9</v>
      </c>
      <c r="J1525" s="14">
        <f t="shared" si="1288"/>
        <v>0</v>
      </c>
      <c r="K1525" s="14">
        <f t="shared" si="1288"/>
        <v>0</v>
      </c>
      <c r="L1525" s="14">
        <f t="shared" si="1288"/>
        <v>0</v>
      </c>
      <c r="M1525" s="14">
        <f t="shared" si="1281"/>
        <v>14.9</v>
      </c>
      <c r="N1525" s="14">
        <f t="shared" si="1282"/>
        <v>14.9</v>
      </c>
      <c r="O1525" s="14">
        <f t="shared" si="1283"/>
        <v>14.9</v>
      </c>
      <c r="P1525" s="14">
        <f t="shared" ref="P1525" si="1289">P1526</f>
        <v>0</v>
      </c>
      <c r="Q1525" s="2"/>
    </row>
    <row r="1526" spans="1:17" ht="15.75" customHeight="1" x14ac:dyDescent="0.3">
      <c r="A1526" s="8" t="s">
        <v>67</v>
      </c>
      <c r="B1526" s="8" t="s">
        <v>30</v>
      </c>
      <c r="C1526" s="8" t="s">
        <v>50</v>
      </c>
      <c r="D1526" s="8" t="s">
        <v>208</v>
      </c>
      <c r="E1526" s="43" t="s">
        <v>1318</v>
      </c>
      <c r="F1526" s="24" t="s">
        <v>484</v>
      </c>
      <c r="G1526" s="14">
        <v>14.9</v>
      </c>
      <c r="H1526" s="14">
        <v>14.9</v>
      </c>
      <c r="I1526" s="14">
        <v>14.9</v>
      </c>
      <c r="J1526" s="14"/>
      <c r="K1526" s="14"/>
      <c r="L1526" s="14"/>
      <c r="M1526" s="14">
        <f t="shared" si="1281"/>
        <v>14.9</v>
      </c>
      <c r="N1526" s="14">
        <f t="shared" si="1282"/>
        <v>14.9</v>
      </c>
      <c r="O1526" s="14">
        <f t="shared" si="1283"/>
        <v>14.9</v>
      </c>
      <c r="P1526" s="14"/>
      <c r="Q1526" s="2"/>
    </row>
    <row r="1527" spans="1:17" s="3" customFormat="1" ht="15.75" customHeight="1" x14ac:dyDescent="0.3">
      <c r="A1527" s="10" t="s">
        <v>67</v>
      </c>
      <c r="B1527" s="10" t="s">
        <v>24</v>
      </c>
      <c r="C1527" s="10"/>
      <c r="D1527" s="10"/>
      <c r="E1527" s="10"/>
      <c r="F1527" s="5" t="s">
        <v>27</v>
      </c>
      <c r="G1527" s="15">
        <f>G1528+G1558</f>
        <v>193934.19999999998</v>
      </c>
      <c r="H1527" s="15">
        <f>H1528+H1558</f>
        <v>192772.99999999997</v>
      </c>
      <c r="I1527" s="15">
        <f>I1528+I1558</f>
        <v>212116.99999999997</v>
      </c>
      <c r="J1527" s="15">
        <f t="shared" ref="J1527:L1527" si="1290">J1528+J1558</f>
        <v>9529.4779999999992</v>
      </c>
      <c r="K1527" s="15">
        <f t="shared" si="1290"/>
        <v>0</v>
      </c>
      <c r="L1527" s="15">
        <f t="shared" si="1290"/>
        <v>0</v>
      </c>
      <c r="M1527" s="15">
        <f t="shared" si="1281"/>
        <v>203463.67799999999</v>
      </c>
      <c r="N1527" s="15">
        <f t="shared" si="1282"/>
        <v>192772.99999999997</v>
      </c>
      <c r="O1527" s="15">
        <f t="shared" si="1283"/>
        <v>212116.99999999997</v>
      </c>
      <c r="P1527" s="15">
        <f>P1528+P1558</f>
        <v>0</v>
      </c>
    </row>
    <row r="1528" spans="1:17" s="9" customFormat="1" ht="15.75" customHeight="1" x14ac:dyDescent="0.3">
      <c r="A1528" s="11" t="s">
        <v>67</v>
      </c>
      <c r="B1528" s="11" t="s">
        <v>24</v>
      </c>
      <c r="C1528" s="11" t="s">
        <v>37</v>
      </c>
      <c r="D1528" s="11"/>
      <c r="E1528" s="11"/>
      <c r="F1528" s="7" t="s">
        <v>60</v>
      </c>
      <c r="G1528" s="16">
        <f>G1529+G1541+G1546+G1552</f>
        <v>192885.3</v>
      </c>
      <c r="H1528" s="16">
        <f>H1529+H1541+H1546+H1552</f>
        <v>191724.09999999998</v>
      </c>
      <c r="I1528" s="16">
        <f>I1529+I1541+I1546+I1552</f>
        <v>211068.09999999998</v>
      </c>
      <c r="J1528" s="16">
        <f t="shared" ref="J1528:L1528" si="1291">J1529+J1541+J1546+J1552</f>
        <v>9529.4779999999992</v>
      </c>
      <c r="K1528" s="16">
        <f t="shared" si="1291"/>
        <v>0</v>
      </c>
      <c r="L1528" s="16">
        <f t="shared" si="1291"/>
        <v>0</v>
      </c>
      <c r="M1528" s="16">
        <f t="shared" si="1281"/>
        <v>202414.77799999999</v>
      </c>
      <c r="N1528" s="16">
        <f t="shared" si="1282"/>
        <v>191724.09999999998</v>
      </c>
      <c r="O1528" s="16">
        <f t="shared" si="1283"/>
        <v>211068.09999999998</v>
      </c>
      <c r="P1528" s="16">
        <f>P1529+P1541+P1546+P1552</f>
        <v>0</v>
      </c>
    </row>
    <row r="1529" spans="1:17" ht="31.5" customHeight="1" x14ac:dyDescent="0.3">
      <c r="A1529" s="8" t="s">
        <v>67</v>
      </c>
      <c r="B1529" s="8" t="s">
        <v>24</v>
      </c>
      <c r="C1529" s="8" t="s">
        <v>37</v>
      </c>
      <c r="D1529" s="8" t="s">
        <v>125</v>
      </c>
      <c r="E1529" s="8"/>
      <c r="F1529" s="13" t="s">
        <v>554</v>
      </c>
      <c r="G1529" s="14">
        <f t="shared" ref="G1529:L1530" si="1292">G1530</f>
        <v>172415.5</v>
      </c>
      <c r="H1529" s="14">
        <f t="shared" si="1292"/>
        <v>175254.3</v>
      </c>
      <c r="I1529" s="14">
        <f t="shared" si="1292"/>
        <v>194598.3</v>
      </c>
      <c r="J1529" s="14">
        <f t="shared" si="1292"/>
        <v>9529.4779999999992</v>
      </c>
      <c r="K1529" s="14">
        <f t="shared" si="1292"/>
        <v>0</v>
      </c>
      <c r="L1529" s="14">
        <f t="shared" si="1292"/>
        <v>0</v>
      </c>
      <c r="M1529" s="14">
        <f t="shared" si="1281"/>
        <v>181944.978</v>
      </c>
      <c r="N1529" s="14">
        <f t="shared" si="1282"/>
        <v>175254.3</v>
      </c>
      <c r="O1529" s="14">
        <f t="shared" si="1283"/>
        <v>194598.3</v>
      </c>
      <c r="P1529" s="14">
        <f t="shared" ref="P1529:P1530" si="1293">P1530</f>
        <v>0</v>
      </c>
      <c r="Q1529" s="2"/>
    </row>
    <row r="1530" spans="1:17" ht="31.5" customHeight="1" x14ac:dyDescent="0.3">
      <c r="A1530" s="8" t="s">
        <v>67</v>
      </c>
      <c r="B1530" s="8" t="s">
        <v>24</v>
      </c>
      <c r="C1530" s="8" t="s">
        <v>37</v>
      </c>
      <c r="D1530" s="8" t="s">
        <v>126</v>
      </c>
      <c r="E1530" s="8"/>
      <c r="F1530" s="13" t="s">
        <v>555</v>
      </c>
      <c r="G1530" s="14">
        <f t="shared" si="1292"/>
        <v>172415.5</v>
      </c>
      <c r="H1530" s="14">
        <f t="shared" si="1292"/>
        <v>175254.3</v>
      </c>
      <c r="I1530" s="14">
        <f t="shared" si="1292"/>
        <v>194598.3</v>
      </c>
      <c r="J1530" s="14">
        <f t="shared" si="1292"/>
        <v>9529.4779999999992</v>
      </c>
      <c r="K1530" s="14">
        <f t="shared" si="1292"/>
        <v>0</v>
      </c>
      <c r="L1530" s="14">
        <f t="shared" si="1292"/>
        <v>0</v>
      </c>
      <c r="M1530" s="14">
        <f t="shared" si="1281"/>
        <v>181944.978</v>
      </c>
      <c r="N1530" s="14">
        <f t="shared" si="1282"/>
        <v>175254.3</v>
      </c>
      <c r="O1530" s="14">
        <f t="shared" si="1283"/>
        <v>194598.3</v>
      </c>
      <c r="P1530" s="14">
        <f t="shared" si="1293"/>
        <v>0</v>
      </c>
      <c r="Q1530" s="2"/>
    </row>
    <row r="1531" spans="1:17" ht="46.8" x14ac:dyDescent="0.3">
      <c r="A1531" s="8" t="s">
        <v>67</v>
      </c>
      <c r="B1531" s="8" t="s">
        <v>24</v>
      </c>
      <c r="C1531" s="8" t="s">
        <v>37</v>
      </c>
      <c r="D1531" s="8" t="s">
        <v>127</v>
      </c>
      <c r="E1531" s="8"/>
      <c r="F1531" s="18" t="s">
        <v>791</v>
      </c>
      <c r="G1531" s="14">
        <f>G1532+G1535+G1538</f>
        <v>172415.5</v>
      </c>
      <c r="H1531" s="14">
        <f t="shared" ref="H1531:P1531" si="1294">H1532+H1535+H1538</f>
        <v>175254.3</v>
      </c>
      <c r="I1531" s="14">
        <f t="shared" si="1294"/>
        <v>194598.3</v>
      </c>
      <c r="J1531" s="14">
        <f t="shared" ref="J1531:L1531" si="1295">J1532+J1535+J1538</f>
        <v>9529.4779999999992</v>
      </c>
      <c r="K1531" s="14">
        <f t="shared" si="1295"/>
        <v>0</v>
      </c>
      <c r="L1531" s="14">
        <f t="shared" si="1295"/>
        <v>0</v>
      </c>
      <c r="M1531" s="14">
        <f t="shared" si="1281"/>
        <v>181944.978</v>
      </c>
      <c r="N1531" s="14">
        <f t="shared" si="1282"/>
        <v>175254.3</v>
      </c>
      <c r="O1531" s="14">
        <f t="shared" si="1283"/>
        <v>194598.3</v>
      </c>
      <c r="P1531" s="14">
        <f t="shared" si="1294"/>
        <v>0</v>
      </c>
      <c r="Q1531" s="2"/>
    </row>
    <row r="1532" spans="1:17" x14ac:dyDescent="0.3">
      <c r="A1532" s="8" t="s">
        <v>67</v>
      </c>
      <c r="B1532" s="8" t="s">
        <v>24</v>
      </c>
      <c r="C1532" s="8" t="s">
        <v>37</v>
      </c>
      <c r="D1532" s="8" t="s">
        <v>731</v>
      </c>
      <c r="E1532" s="8"/>
      <c r="F1532" s="24" t="s">
        <v>826</v>
      </c>
      <c r="G1532" s="14">
        <f t="shared" ref="G1532:L1533" si="1296">G1533</f>
        <v>168149.7</v>
      </c>
      <c r="H1532" s="14">
        <f t="shared" si="1296"/>
        <v>171028.4</v>
      </c>
      <c r="I1532" s="14">
        <f t="shared" si="1296"/>
        <v>190372.4</v>
      </c>
      <c r="J1532" s="14">
        <f t="shared" si="1296"/>
        <v>9549.2999999999993</v>
      </c>
      <c r="K1532" s="14">
        <f t="shared" si="1296"/>
        <v>0</v>
      </c>
      <c r="L1532" s="14">
        <f t="shared" si="1296"/>
        <v>0</v>
      </c>
      <c r="M1532" s="14">
        <f t="shared" si="1281"/>
        <v>177699</v>
      </c>
      <c r="N1532" s="14">
        <f t="shared" si="1282"/>
        <v>171028.4</v>
      </c>
      <c r="O1532" s="14">
        <f t="shared" si="1283"/>
        <v>190372.4</v>
      </c>
      <c r="P1532" s="14">
        <f t="shared" ref="P1532:P1533" si="1297">P1533</f>
        <v>0</v>
      </c>
      <c r="Q1532" s="2"/>
    </row>
    <row r="1533" spans="1:17" ht="31.2" x14ac:dyDescent="0.3">
      <c r="A1533" s="8" t="s">
        <v>67</v>
      </c>
      <c r="B1533" s="8" t="s">
        <v>24</v>
      </c>
      <c r="C1533" s="8" t="s">
        <v>37</v>
      </c>
      <c r="D1533" s="8" t="s">
        <v>731</v>
      </c>
      <c r="E1533" s="43" t="s">
        <v>150</v>
      </c>
      <c r="F1533" s="24" t="s">
        <v>469</v>
      </c>
      <c r="G1533" s="14">
        <f t="shared" si="1296"/>
        <v>168149.7</v>
      </c>
      <c r="H1533" s="14">
        <f t="shared" si="1296"/>
        <v>171028.4</v>
      </c>
      <c r="I1533" s="14">
        <f t="shared" si="1296"/>
        <v>190372.4</v>
      </c>
      <c r="J1533" s="14">
        <f t="shared" si="1296"/>
        <v>9549.2999999999993</v>
      </c>
      <c r="K1533" s="14">
        <f t="shared" si="1296"/>
        <v>0</v>
      </c>
      <c r="L1533" s="14">
        <f t="shared" si="1296"/>
        <v>0</v>
      </c>
      <c r="M1533" s="14">
        <f t="shared" si="1281"/>
        <v>177699</v>
      </c>
      <c r="N1533" s="14">
        <f t="shared" si="1282"/>
        <v>171028.4</v>
      </c>
      <c r="O1533" s="14">
        <f t="shared" si="1283"/>
        <v>190372.4</v>
      </c>
      <c r="P1533" s="14">
        <f t="shared" si="1297"/>
        <v>0</v>
      </c>
      <c r="Q1533" s="2"/>
    </row>
    <row r="1534" spans="1:17" ht="31.2" x14ac:dyDescent="0.3">
      <c r="A1534" s="8" t="s">
        <v>67</v>
      </c>
      <c r="B1534" s="8" t="s">
        <v>24</v>
      </c>
      <c r="C1534" s="8" t="s">
        <v>37</v>
      </c>
      <c r="D1534" s="8" t="s">
        <v>731</v>
      </c>
      <c r="E1534" s="8" t="s">
        <v>1074</v>
      </c>
      <c r="F1534" s="24" t="s">
        <v>470</v>
      </c>
      <c r="G1534" s="14">
        <v>168149.7</v>
      </c>
      <c r="H1534" s="14">
        <v>171028.4</v>
      </c>
      <c r="I1534" s="14">
        <v>190372.4</v>
      </c>
      <c r="J1534" s="14">
        <f>320+9229.3</f>
        <v>9549.2999999999993</v>
      </c>
      <c r="K1534" s="14"/>
      <c r="L1534" s="14"/>
      <c r="M1534" s="14">
        <f t="shared" si="1281"/>
        <v>177699</v>
      </c>
      <c r="N1534" s="14">
        <f t="shared" si="1282"/>
        <v>171028.4</v>
      </c>
      <c r="O1534" s="14">
        <f t="shared" si="1283"/>
        <v>190372.4</v>
      </c>
      <c r="P1534" s="14"/>
      <c r="Q1534" s="2"/>
    </row>
    <row r="1535" spans="1:17" ht="31.2" x14ac:dyDescent="0.3">
      <c r="A1535" s="8" t="s">
        <v>67</v>
      </c>
      <c r="B1535" s="8" t="s">
        <v>24</v>
      </c>
      <c r="C1535" s="8" t="s">
        <v>37</v>
      </c>
      <c r="D1535" s="8" t="s">
        <v>732</v>
      </c>
      <c r="E1535" s="8"/>
      <c r="F1535" s="24" t="s">
        <v>1003</v>
      </c>
      <c r="G1535" s="14">
        <f t="shared" ref="G1535:L1536" si="1298">G1536</f>
        <v>4225.8999999999996</v>
      </c>
      <c r="H1535" s="14">
        <f t="shared" si="1298"/>
        <v>4225.8999999999996</v>
      </c>
      <c r="I1535" s="14">
        <f t="shared" si="1298"/>
        <v>4225.8999999999996</v>
      </c>
      <c r="J1535" s="14">
        <f t="shared" si="1298"/>
        <v>0</v>
      </c>
      <c r="K1535" s="14">
        <f t="shared" si="1298"/>
        <v>0</v>
      </c>
      <c r="L1535" s="14">
        <f t="shared" si="1298"/>
        <v>0</v>
      </c>
      <c r="M1535" s="14">
        <f t="shared" si="1281"/>
        <v>4225.8999999999996</v>
      </c>
      <c r="N1535" s="14">
        <f t="shared" si="1282"/>
        <v>4225.8999999999996</v>
      </c>
      <c r="O1535" s="14">
        <f t="shared" si="1283"/>
        <v>4225.8999999999996</v>
      </c>
      <c r="P1535" s="14">
        <f t="shared" ref="P1535:P1536" si="1299">P1536</f>
        <v>0</v>
      </c>
      <c r="Q1535" s="2"/>
    </row>
    <row r="1536" spans="1:17" ht="31.2" x14ac:dyDescent="0.3">
      <c r="A1536" s="8" t="s">
        <v>67</v>
      </c>
      <c r="B1536" s="8" t="s">
        <v>24</v>
      </c>
      <c r="C1536" s="8" t="s">
        <v>37</v>
      </c>
      <c r="D1536" s="8" t="s">
        <v>732</v>
      </c>
      <c r="E1536" s="43" t="s">
        <v>150</v>
      </c>
      <c r="F1536" s="24" t="s">
        <v>469</v>
      </c>
      <c r="G1536" s="14">
        <f t="shared" si="1298"/>
        <v>4225.8999999999996</v>
      </c>
      <c r="H1536" s="14">
        <f t="shared" si="1298"/>
        <v>4225.8999999999996</v>
      </c>
      <c r="I1536" s="14">
        <f t="shared" si="1298"/>
        <v>4225.8999999999996</v>
      </c>
      <c r="J1536" s="14">
        <f t="shared" si="1298"/>
        <v>0</v>
      </c>
      <c r="K1536" s="14">
        <f t="shared" si="1298"/>
        <v>0</v>
      </c>
      <c r="L1536" s="14">
        <f t="shared" si="1298"/>
        <v>0</v>
      </c>
      <c r="M1536" s="14">
        <f t="shared" si="1281"/>
        <v>4225.8999999999996</v>
      </c>
      <c r="N1536" s="14">
        <f t="shared" si="1282"/>
        <v>4225.8999999999996</v>
      </c>
      <c r="O1536" s="14">
        <f t="shared" si="1283"/>
        <v>4225.8999999999996</v>
      </c>
      <c r="P1536" s="14">
        <f t="shared" si="1299"/>
        <v>0</v>
      </c>
      <c r="Q1536" s="2"/>
    </row>
    <row r="1537" spans="1:17" ht="31.2" x14ac:dyDescent="0.3">
      <c r="A1537" s="8" t="s">
        <v>67</v>
      </c>
      <c r="B1537" s="8" t="s">
        <v>24</v>
      </c>
      <c r="C1537" s="8" t="s">
        <v>37</v>
      </c>
      <c r="D1537" s="8" t="s">
        <v>732</v>
      </c>
      <c r="E1537" s="8" t="s">
        <v>1074</v>
      </c>
      <c r="F1537" s="24" t="s">
        <v>470</v>
      </c>
      <c r="G1537" s="14">
        <v>4225.8999999999996</v>
      </c>
      <c r="H1537" s="14">
        <v>4225.8999999999996</v>
      </c>
      <c r="I1537" s="14">
        <v>4225.8999999999996</v>
      </c>
      <c r="J1537" s="14"/>
      <c r="K1537" s="14"/>
      <c r="L1537" s="14"/>
      <c r="M1537" s="14">
        <f t="shared" si="1281"/>
        <v>4225.8999999999996</v>
      </c>
      <c r="N1537" s="14">
        <f t="shared" si="1282"/>
        <v>4225.8999999999996</v>
      </c>
      <c r="O1537" s="14">
        <f t="shared" si="1283"/>
        <v>4225.8999999999996</v>
      </c>
      <c r="P1537" s="14"/>
      <c r="Q1537" s="2"/>
    </row>
    <row r="1538" spans="1:17" ht="31.2" x14ac:dyDescent="0.3">
      <c r="A1538" s="8" t="s">
        <v>67</v>
      </c>
      <c r="B1538" s="8" t="s">
        <v>24</v>
      </c>
      <c r="C1538" s="8" t="s">
        <v>37</v>
      </c>
      <c r="D1538" s="8" t="s">
        <v>1072</v>
      </c>
      <c r="E1538" s="8"/>
      <c r="F1538" s="24" t="s">
        <v>1153</v>
      </c>
      <c r="G1538" s="14">
        <f>G1539</f>
        <v>39.9</v>
      </c>
      <c r="H1538" s="14">
        <f t="shared" ref="H1538:P1539" si="1300">H1539</f>
        <v>0</v>
      </c>
      <c r="I1538" s="14">
        <f t="shared" si="1300"/>
        <v>0</v>
      </c>
      <c r="J1538" s="14">
        <f t="shared" si="1300"/>
        <v>-19.821999999999999</v>
      </c>
      <c r="K1538" s="14">
        <f t="shared" si="1300"/>
        <v>0</v>
      </c>
      <c r="L1538" s="14">
        <f t="shared" si="1300"/>
        <v>0</v>
      </c>
      <c r="M1538" s="14">
        <f t="shared" si="1281"/>
        <v>20.077999999999999</v>
      </c>
      <c r="N1538" s="14">
        <f t="shared" si="1282"/>
        <v>0</v>
      </c>
      <c r="O1538" s="14">
        <f t="shared" si="1283"/>
        <v>0</v>
      </c>
      <c r="P1538" s="14">
        <f t="shared" si="1300"/>
        <v>0</v>
      </c>
      <c r="Q1538" s="2"/>
    </row>
    <row r="1539" spans="1:17" ht="31.2" x14ac:dyDescent="0.3">
      <c r="A1539" s="8" t="s">
        <v>67</v>
      </c>
      <c r="B1539" s="8" t="s">
        <v>24</v>
      </c>
      <c r="C1539" s="8" t="s">
        <v>37</v>
      </c>
      <c r="D1539" s="8" t="s">
        <v>1072</v>
      </c>
      <c r="E1539" s="43" t="s">
        <v>150</v>
      </c>
      <c r="F1539" s="24" t="s">
        <v>469</v>
      </c>
      <c r="G1539" s="14">
        <f>G1540</f>
        <v>39.9</v>
      </c>
      <c r="H1539" s="14">
        <f t="shared" si="1300"/>
        <v>0</v>
      </c>
      <c r="I1539" s="14">
        <f t="shared" si="1300"/>
        <v>0</v>
      </c>
      <c r="J1539" s="14">
        <f t="shared" si="1300"/>
        <v>-19.821999999999999</v>
      </c>
      <c r="K1539" s="14">
        <f t="shared" si="1300"/>
        <v>0</v>
      </c>
      <c r="L1539" s="14">
        <f t="shared" si="1300"/>
        <v>0</v>
      </c>
      <c r="M1539" s="14">
        <f t="shared" si="1281"/>
        <v>20.077999999999999</v>
      </c>
      <c r="N1539" s="14">
        <f t="shared" si="1282"/>
        <v>0</v>
      </c>
      <c r="O1539" s="14">
        <f t="shared" si="1283"/>
        <v>0</v>
      </c>
      <c r="P1539" s="14">
        <f t="shared" si="1300"/>
        <v>0</v>
      </c>
      <c r="Q1539" s="2"/>
    </row>
    <row r="1540" spans="1:17" ht="31.2" x14ac:dyDescent="0.3">
      <c r="A1540" s="8" t="s">
        <v>67</v>
      </c>
      <c r="B1540" s="8" t="s">
        <v>24</v>
      </c>
      <c r="C1540" s="8" t="s">
        <v>37</v>
      </c>
      <c r="D1540" s="8" t="s">
        <v>1072</v>
      </c>
      <c r="E1540" s="8" t="s">
        <v>1074</v>
      </c>
      <c r="F1540" s="24" t="s">
        <v>470</v>
      </c>
      <c r="G1540" s="14">
        <v>39.9</v>
      </c>
      <c r="H1540" s="14"/>
      <c r="I1540" s="14"/>
      <c r="J1540" s="14">
        <v>-19.821999999999999</v>
      </c>
      <c r="K1540" s="14"/>
      <c r="L1540" s="14"/>
      <c r="M1540" s="14">
        <f t="shared" si="1281"/>
        <v>20.077999999999999</v>
      </c>
      <c r="N1540" s="14">
        <f t="shared" si="1282"/>
        <v>0</v>
      </c>
      <c r="O1540" s="14">
        <f t="shared" si="1283"/>
        <v>0</v>
      </c>
      <c r="P1540" s="14"/>
      <c r="Q1540" s="2"/>
    </row>
    <row r="1541" spans="1:17" ht="62.4" x14ac:dyDescent="0.3">
      <c r="A1541" s="8" t="s">
        <v>67</v>
      </c>
      <c r="B1541" s="8" t="s">
        <v>24</v>
      </c>
      <c r="C1541" s="8" t="s">
        <v>37</v>
      </c>
      <c r="D1541" s="8" t="s">
        <v>128</v>
      </c>
      <c r="E1541" s="8"/>
      <c r="F1541" s="13" t="s">
        <v>562</v>
      </c>
      <c r="G1541" s="14">
        <f t="shared" ref="G1541:L1544" si="1301">G1542</f>
        <v>1208.3</v>
      </c>
      <c r="H1541" s="14">
        <f t="shared" si="1301"/>
        <v>1208.3</v>
      </c>
      <c r="I1541" s="14">
        <f t="shared" si="1301"/>
        <v>1208.3</v>
      </c>
      <c r="J1541" s="14">
        <f t="shared" si="1301"/>
        <v>0</v>
      </c>
      <c r="K1541" s="14">
        <f t="shared" si="1301"/>
        <v>0</v>
      </c>
      <c r="L1541" s="14">
        <f t="shared" si="1301"/>
        <v>0</v>
      </c>
      <c r="M1541" s="14">
        <f t="shared" si="1281"/>
        <v>1208.3</v>
      </c>
      <c r="N1541" s="14">
        <f t="shared" si="1282"/>
        <v>1208.3</v>
      </c>
      <c r="O1541" s="14">
        <f t="shared" si="1283"/>
        <v>1208.3</v>
      </c>
      <c r="P1541" s="14">
        <f t="shared" ref="P1541:P1544" si="1302">P1542</f>
        <v>0</v>
      </c>
      <c r="Q1541" s="2"/>
    </row>
    <row r="1542" spans="1:17" ht="31.2" x14ac:dyDescent="0.3">
      <c r="A1542" s="8" t="s">
        <v>67</v>
      </c>
      <c r="B1542" s="8" t="s">
        <v>24</v>
      </c>
      <c r="C1542" s="8" t="s">
        <v>37</v>
      </c>
      <c r="D1542" s="8" t="s">
        <v>129</v>
      </c>
      <c r="E1542" s="8"/>
      <c r="F1542" s="13" t="s">
        <v>563</v>
      </c>
      <c r="G1542" s="14">
        <f t="shared" si="1301"/>
        <v>1208.3</v>
      </c>
      <c r="H1542" s="14">
        <f t="shared" si="1301"/>
        <v>1208.3</v>
      </c>
      <c r="I1542" s="14">
        <f t="shared" si="1301"/>
        <v>1208.3</v>
      </c>
      <c r="J1542" s="14">
        <f t="shared" si="1301"/>
        <v>0</v>
      </c>
      <c r="K1542" s="14">
        <f t="shared" si="1301"/>
        <v>0</v>
      </c>
      <c r="L1542" s="14">
        <f t="shared" si="1301"/>
        <v>0</v>
      </c>
      <c r="M1542" s="14">
        <f t="shared" si="1281"/>
        <v>1208.3</v>
      </c>
      <c r="N1542" s="14">
        <f t="shared" si="1282"/>
        <v>1208.3</v>
      </c>
      <c r="O1542" s="14">
        <f t="shared" si="1283"/>
        <v>1208.3</v>
      </c>
      <c r="P1542" s="14">
        <f t="shared" si="1302"/>
        <v>0</v>
      </c>
      <c r="Q1542" s="2"/>
    </row>
    <row r="1543" spans="1:17" ht="46.8" x14ac:dyDescent="0.3">
      <c r="A1543" s="8" t="s">
        <v>67</v>
      </c>
      <c r="B1543" s="8" t="s">
        <v>24</v>
      </c>
      <c r="C1543" s="8" t="s">
        <v>37</v>
      </c>
      <c r="D1543" s="8" t="s">
        <v>130</v>
      </c>
      <c r="E1543" s="8"/>
      <c r="F1543" s="18" t="s">
        <v>1164</v>
      </c>
      <c r="G1543" s="14">
        <f t="shared" si="1301"/>
        <v>1208.3</v>
      </c>
      <c r="H1543" s="14">
        <f t="shared" si="1301"/>
        <v>1208.3</v>
      </c>
      <c r="I1543" s="14">
        <f t="shared" si="1301"/>
        <v>1208.3</v>
      </c>
      <c r="J1543" s="14">
        <f t="shared" si="1301"/>
        <v>0</v>
      </c>
      <c r="K1543" s="14">
        <f t="shared" si="1301"/>
        <v>0</v>
      </c>
      <c r="L1543" s="14">
        <f t="shared" si="1301"/>
        <v>0</v>
      </c>
      <c r="M1543" s="14">
        <f t="shared" si="1281"/>
        <v>1208.3</v>
      </c>
      <c r="N1543" s="14">
        <f t="shared" si="1282"/>
        <v>1208.3</v>
      </c>
      <c r="O1543" s="14">
        <f t="shared" si="1283"/>
        <v>1208.3</v>
      </c>
      <c r="P1543" s="14">
        <f t="shared" si="1302"/>
        <v>0</v>
      </c>
      <c r="Q1543" s="2"/>
    </row>
    <row r="1544" spans="1:17" ht="31.2" x14ac:dyDescent="0.3">
      <c r="A1544" s="8" t="s">
        <v>67</v>
      </c>
      <c r="B1544" s="8" t="s">
        <v>24</v>
      </c>
      <c r="C1544" s="8" t="s">
        <v>37</v>
      </c>
      <c r="D1544" s="8" t="s">
        <v>130</v>
      </c>
      <c r="E1544" s="43" t="s">
        <v>150</v>
      </c>
      <c r="F1544" s="24" t="s">
        <v>469</v>
      </c>
      <c r="G1544" s="14">
        <f t="shared" si="1301"/>
        <v>1208.3</v>
      </c>
      <c r="H1544" s="14">
        <f t="shared" si="1301"/>
        <v>1208.3</v>
      </c>
      <c r="I1544" s="14">
        <f t="shared" si="1301"/>
        <v>1208.3</v>
      </c>
      <c r="J1544" s="14">
        <f t="shared" si="1301"/>
        <v>0</v>
      </c>
      <c r="K1544" s="14">
        <f t="shared" si="1301"/>
        <v>0</v>
      </c>
      <c r="L1544" s="14">
        <f t="shared" si="1301"/>
        <v>0</v>
      </c>
      <c r="M1544" s="14">
        <f t="shared" si="1281"/>
        <v>1208.3</v>
      </c>
      <c r="N1544" s="14">
        <f t="shared" si="1282"/>
        <v>1208.3</v>
      </c>
      <c r="O1544" s="14">
        <f t="shared" si="1283"/>
        <v>1208.3</v>
      </c>
      <c r="P1544" s="14">
        <f t="shared" si="1302"/>
        <v>0</v>
      </c>
      <c r="Q1544" s="2"/>
    </row>
    <row r="1545" spans="1:17" ht="31.2" x14ac:dyDescent="0.3">
      <c r="A1545" s="8" t="s">
        <v>67</v>
      </c>
      <c r="B1545" s="8" t="s">
        <v>24</v>
      </c>
      <c r="C1545" s="8" t="s">
        <v>37</v>
      </c>
      <c r="D1545" s="8" t="s">
        <v>130</v>
      </c>
      <c r="E1545" s="8" t="s">
        <v>1074</v>
      </c>
      <c r="F1545" s="24" t="s">
        <v>470</v>
      </c>
      <c r="G1545" s="14">
        <v>1208.3</v>
      </c>
      <c r="H1545" s="14">
        <v>1208.3</v>
      </c>
      <c r="I1545" s="14">
        <v>1208.3</v>
      </c>
      <c r="J1545" s="14"/>
      <c r="K1545" s="14"/>
      <c r="L1545" s="14"/>
      <c r="M1545" s="14">
        <f t="shared" si="1281"/>
        <v>1208.3</v>
      </c>
      <c r="N1545" s="14">
        <f t="shared" si="1282"/>
        <v>1208.3</v>
      </c>
      <c r="O1545" s="14">
        <f t="shared" si="1283"/>
        <v>1208.3</v>
      </c>
      <c r="P1545" s="14"/>
      <c r="Q1545" s="2"/>
    </row>
    <row r="1546" spans="1:17" ht="62.4" x14ac:dyDescent="0.3">
      <c r="A1546" s="8" t="s">
        <v>67</v>
      </c>
      <c r="B1546" s="8" t="s">
        <v>24</v>
      </c>
      <c r="C1546" s="8" t="s">
        <v>37</v>
      </c>
      <c r="D1546" s="8" t="s">
        <v>131</v>
      </c>
      <c r="E1546" s="8"/>
      <c r="F1546" s="18" t="s">
        <v>863</v>
      </c>
      <c r="G1546" s="14">
        <f t="shared" ref="G1546:L1550" si="1303">G1547</f>
        <v>6647.9</v>
      </c>
      <c r="H1546" s="14">
        <f t="shared" si="1303"/>
        <v>2647.9</v>
      </c>
      <c r="I1546" s="14">
        <f t="shared" si="1303"/>
        <v>2647.9</v>
      </c>
      <c r="J1546" s="14">
        <f t="shared" si="1303"/>
        <v>0</v>
      </c>
      <c r="K1546" s="14">
        <f t="shared" si="1303"/>
        <v>0</v>
      </c>
      <c r="L1546" s="14">
        <f t="shared" si="1303"/>
        <v>0</v>
      </c>
      <c r="M1546" s="14">
        <f t="shared" si="1281"/>
        <v>6647.9</v>
      </c>
      <c r="N1546" s="14">
        <f t="shared" si="1282"/>
        <v>2647.9</v>
      </c>
      <c r="O1546" s="14">
        <f t="shared" si="1283"/>
        <v>2647.9</v>
      </c>
      <c r="P1546" s="14">
        <f t="shared" ref="P1546:P1550" si="1304">P1547</f>
        <v>0</v>
      </c>
      <c r="Q1546" s="2"/>
    </row>
    <row r="1547" spans="1:17" ht="46.8" x14ac:dyDescent="0.3">
      <c r="A1547" s="8" t="s">
        <v>67</v>
      </c>
      <c r="B1547" s="8" t="s">
        <v>24</v>
      </c>
      <c r="C1547" s="8" t="s">
        <v>37</v>
      </c>
      <c r="D1547" s="8" t="s">
        <v>132</v>
      </c>
      <c r="E1547" s="8"/>
      <c r="F1547" s="18" t="s">
        <v>883</v>
      </c>
      <c r="G1547" s="14">
        <f t="shared" si="1303"/>
        <v>6647.9</v>
      </c>
      <c r="H1547" s="14">
        <f t="shared" si="1303"/>
        <v>2647.9</v>
      </c>
      <c r="I1547" s="14">
        <f t="shared" si="1303"/>
        <v>2647.9</v>
      </c>
      <c r="J1547" s="14">
        <f t="shared" si="1303"/>
        <v>0</v>
      </c>
      <c r="K1547" s="14">
        <f t="shared" si="1303"/>
        <v>0</v>
      </c>
      <c r="L1547" s="14">
        <f t="shared" si="1303"/>
        <v>0</v>
      </c>
      <c r="M1547" s="14">
        <f t="shared" si="1281"/>
        <v>6647.9</v>
      </c>
      <c r="N1547" s="14">
        <f t="shared" si="1282"/>
        <v>2647.9</v>
      </c>
      <c r="O1547" s="14">
        <f t="shared" si="1283"/>
        <v>2647.9</v>
      </c>
      <c r="P1547" s="14">
        <f t="shared" si="1304"/>
        <v>0</v>
      </c>
      <c r="Q1547" s="2"/>
    </row>
    <row r="1548" spans="1:17" ht="62.4" x14ac:dyDescent="0.3">
      <c r="A1548" s="8" t="s">
        <v>67</v>
      </c>
      <c r="B1548" s="8" t="s">
        <v>24</v>
      </c>
      <c r="C1548" s="8" t="s">
        <v>37</v>
      </c>
      <c r="D1548" s="8" t="s">
        <v>133</v>
      </c>
      <c r="E1548" s="8"/>
      <c r="F1548" s="13" t="s">
        <v>575</v>
      </c>
      <c r="G1548" s="14">
        <f t="shared" si="1303"/>
        <v>6647.9</v>
      </c>
      <c r="H1548" s="14">
        <f t="shared" si="1303"/>
        <v>2647.9</v>
      </c>
      <c r="I1548" s="14">
        <f t="shared" si="1303"/>
        <v>2647.9</v>
      </c>
      <c r="J1548" s="14">
        <f t="shared" si="1303"/>
        <v>0</v>
      </c>
      <c r="K1548" s="14">
        <f t="shared" si="1303"/>
        <v>0</v>
      </c>
      <c r="L1548" s="14">
        <f t="shared" si="1303"/>
        <v>0</v>
      </c>
      <c r="M1548" s="14">
        <f t="shared" si="1281"/>
        <v>6647.9</v>
      </c>
      <c r="N1548" s="14">
        <f t="shared" si="1282"/>
        <v>2647.9</v>
      </c>
      <c r="O1548" s="14">
        <f t="shared" si="1283"/>
        <v>2647.9</v>
      </c>
      <c r="P1548" s="14">
        <f t="shared" si="1304"/>
        <v>0</v>
      </c>
      <c r="Q1548" s="2"/>
    </row>
    <row r="1549" spans="1:17" x14ac:dyDescent="0.3">
      <c r="A1549" s="8" t="s">
        <v>67</v>
      </c>
      <c r="B1549" s="8" t="s">
        <v>24</v>
      </c>
      <c r="C1549" s="8" t="s">
        <v>37</v>
      </c>
      <c r="D1549" s="8" t="s">
        <v>134</v>
      </c>
      <c r="E1549" s="8"/>
      <c r="F1549" s="13" t="s">
        <v>576</v>
      </c>
      <c r="G1549" s="14">
        <f t="shared" si="1303"/>
        <v>6647.9</v>
      </c>
      <c r="H1549" s="14">
        <f t="shared" si="1303"/>
        <v>2647.9</v>
      </c>
      <c r="I1549" s="14">
        <f t="shared" si="1303"/>
        <v>2647.9</v>
      </c>
      <c r="J1549" s="14">
        <f t="shared" si="1303"/>
        <v>0</v>
      </c>
      <c r="K1549" s="14">
        <f t="shared" si="1303"/>
        <v>0</v>
      </c>
      <c r="L1549" s="14">
        <f t="shared" si="1303"/>
        <v>0</v>
      </c>
      <c r="M1549" s="14">
        <f t="shared" si="1281"/>
        <v>6647.9</v>
      </c>
      <c r="N1549" s="14">
        <f t="shared" si="1282"/>
        <v>2647.9</v>
      </c>
      <c r="O1549" s="14">
        <f t="shared" si="1283"/>
        <v>2647.9</v>
      </c>
      <c r="P1549" s="14">
        <f t="shared" si="1304"/>
        <v>0</v>
      </c>
      <c r="Q1549" s="2"/>
    </row>
    <row r="1550" spans="1:17" ht="31.2" x14ac:dyDescent="0.3">
      <c r="A1550" s="8" t="s">
        <v>67</v>
      </c>
      <c r="B1550" s="8" t="s">
        <v>24</v>
      </c>
      <c r="C1550" s="8" t="s">
        <v>37</v>
      </c>
      <c r="D1550" s="8" t="s">
        <v>134</v>
      </c>
      <c r="E1550" s="43" t="s">
        <v>150</v>
      </c>
      <c r="F1550" s="24" t="s">
        <v>469</v>
      </c>
      <c r="G1550" s="14">
        <f t="shared" si="1303"/>
        <v>6647.9</v>
      </c>
      <c r="H1550" s="14">
        <f t="shared" si="1303"/>
        <v>2647.9</v>
      </c>
      <c r="I1550" s="14">
        <f t="shared" si="1303"/>
        <v>2647.9</v>
      </c>
      <c r="J1550" s="14">
        <f t="shared" si="1303"/>
        <v>0</v>
      </c>
      <c r="K1550" s="14">
        <f t="shared" si="1303"/>
        <v>0</v>
      </c>
      <c r="L1550" s="14">
        <f t="shared" si="1303"/>
        <v>0</v>
      </c>
      <c r="M1550" s="14">
        <f t="shared" si="1281"/>
        <v>6647.9</v>
      </c>
      <c r="N1550" s="14">
        <f t="shared" si="1282"/>
        <v>2647.9</v>
      </c>
      <c r="O1550" s="14">
        <f t="shared" si="1283"/>
        <v>2647.9</v>
      </c>
      <c r="P1550" s="14">
        <f t="shared" si="1304"/>
        <v>0</v>
      </c>
      <c r="Q1550" s="2"/>
    </row>
    <row r="1551" spans="1:17" ht="31.2" x14ac:dyDescent="0.3">
      <c r="A1551" s="8" t="s">
        <v>67</v>
      </c>
      <c r="B1551" s="8" t="s">
        <v>24</v>
      </c>
      <c r="C1551" s="8" t="s">
        <v>37</v>
      </c>
      <c r="D1551" s="8" t="s">
        <v>134</v>
      </c>
      <c r="E1551" s="8" t="s">
        <v>1074</v>
      </c>
      <c r="F1551" s="24" t="s">
        <v>470</v>
      </c>
      <c r="G1551" s="14">
        <v>6647.9</v>
      </c>
      <c r="H1551" s="14">
        <v>2647.9</v>
      </c>
      <c r="I1551" s="14">
        <v>2647.9</v>
      </c>
      <c r="J1551" s="14"/>
      <c r="K1551" s="14"/>
      <c r="L1551" s="14"/>
      <c r="M1551" s="14">
        <f t="shared" si="1281"/>
        <v>6647.9</v>
      </c>
      <c r="N1551" s="14">
        <f t="shared" si="1282"/>
        <v>2647.9</v>
      </c>
      <c r="O1551" s="14">
        <f t="shared" si="1283"/>
        <v>2647.9</v>
      </c>
      <c r="P1551" s="14"/>
      <c r="Q1551" s="2"/>
    </row>
    <row r="1552" spans="1:17" ht="31.2" x14ac:dyDescent="0.3">
      <c r="A1552" s="8" t="s">
        <v>67</v>
      </c>
      <c r="B1552" s="8" t="s">
        <v>24</v>
      </c>
      <c r="C1552" s="8" t="s">
        <v>37</v>
      </c>
      <c r="D1552" s="8" t="s">
        <v>138</v>
      </c>
      <c r="E1552" s="8"/>
      <c r="F1552" s="13" t="s">
        <v>601</v>
      </c>
      <c r="G1552" s="14">
        <f t="shared" ref="G1552:L1556" si="1305">G1553</f>
        <v>12613.6</v>
      </c>
      <c r="H1552" s="14">
        <f t="shared" si="1305"/>
        <v>12613.6</v>
      </c>
      <c r="I1552" s="14">
        <f t="shared" si="1305"/>
        <v>12613.6</v>
      </c>
      <c r="J1552" s="14">
        <f t="shared" si="1305"/>
        <v>0</v>
      </c>
      <c r="K1552" s="14">
        <f t="shared" si="1305"/>
        <v>0</v>
      </c>
      <c r="L1552" s="14">
        <f t="shared" si="1305"/>
        <v>0</v>
      </c>
      <c r="M1552" s="14">
        <f t="shared" si="1281"/>
        <v>12613.6</v>
      </c>
      <c r="N1552" s="14">
        <f t="shared" si="1282"/>
        <v>12613.6</v>
      </c>
      <c r="O1552" s="14">
        <f t="shared" si="1283"/>
        <v>12613.6</v>
      </c>
      <c r="P1552" s="14">
        <f t="shared" ref="P1552:P1556" si="1306">P1553</f>
        <v>0</v>
      </c>
      <c r="Q1552" s="2"/>
    </row>
    <row r="1553" spans="1:17" ht="31.2" x14ac:dyDescent="0.3">
      <c r="A1553" s="8" t="s">
        <v>67</v>
      </c>
      <c r="B1553" s="8" t="s">
        <v>24</v>
      </c>
      <c r="C1553" s="8" t="s">
        <v>37</v>
      </c>
      <c r="D1553" s="8" t="s">
        <v>139</v>
      </c>
      <c r="E1553" s="8"/>
      <c r="F1553" s="13" t="s">
        <v>610</v>
      </c>
      <c r="G1553" s="14">
        <f t="shared" si="1305"/>
        <v>12613.6</v>
      </c>
      <c r="H1553" s="14">
        <f t="shared" si="1305"/>
        <v>12613.6</v>
      </c>
      <c r="I1553" s="14">
        <f t="shared" si="1305"/>
        <v>12613.6</v>
      </c>
      <c r="J1553" s="14">
        <f t="shared" si="1305"/>
        <v>0</v>
      </c>
      <c r="K1553" s="14">
        <f t="shared" si="1305"/>
        <v>0</v>
      </c>
      <c r="L1553" s="14">
        <f t="shared" si="1305"/>
        <v>0</v>
      </c>
      <c r="M1553" s="14">
        <f t="shared" si="1281"/>
        <v>12613.6</v>
      </c>
      <c r="N1553" s="14">
        <f t="shared" si="1282"/>
        <v>12613.6</v>
      </c>
      <c r="O1553" s="14">
        <f t="shared" si="1283"/>
        <v>12613.6</v>
      </c>
      <c r="P1553" s="14">
        <f t="shared" si="1306"/>
        <v>0</v>
      </c>
      <c r="Q1553" s="2"/>
    </row>
    <row r="1554" spans="1:17" ht="46.8" x14ac:dyDescent="0.3">
      <c r="A1554" s="8" t="s">
        <v>67</v>
      </c>
      <c r="B1554" s="8" t="s">
        <v>24</v>
      </c>
      <c r="C1554" s="8" t="s">
        <v>37</v>
      </c>
      <c r="D1554" s="8" t="s">
        <v>286</v>
      </c>
      <c r="E1554" s="8"/>
      <c r="F1554" s="18" t="s">
        <v>612</v>
      </c>
      <c r="G1554" s="14">
        <f t="shared" si="1305"/>
        <v>12613.6</v>
      </c>
      <c r="H1554" s="14">
        <f t="shared" si="1305"/>
        <v>12613.6</v>
      </c>
      <c r="I1554" s="14">
        <f t="shared" si="1305"/>
        <v>12613.6</v>
      </c>
      <c r="J1554" s="14">
        <f t="shared" si="1305"/>
        <v>0</v>
      </c>
      <c r="K1554" s="14">
        <f t="shared" si="1305"/>
        <v>0</v>
      </c>
      <c r="L1554" s="14">
        <f t="shared" si="1305"/>
        <v>0</v>
      </c>
      <c r="M1554" s="14">
        <f t="shared" si="1281"/>
        <v>12613.6</v>
      </c>
      <c r="N1554" s="14">
        <f t="shared" si="1282"/>
        <v>12613.6</v>
      </c>
      <c r="O1554" s="14">
        <f t="shared" si="1283"/>
        <v>12613.6</v>
      </c>
      <c r="P1554" s="14">
        <f t="shared" si="1306"/>
        <v>0</v>
      </c>
      <c r="Q1554" s="2"/>
    </row>
    <row r="1555" spans="1:17" ht="46.8" x14ac:dyDescent="0.3">
      <c r="A1555" s="8" t="s">
        <v>67</v>
      </c>
      <c r="B1555" s="8" t="s">
        <v>24</v>
      </c>
      <c r="C1555" s="8" t="s">
        <v>37</v>
      </c>
      <c r="D1555" s="8" t="s">
        <v>733</v>
      </c>
      <c r="E1555" s="8"/>
      <c r="F1555" s="24" t="s">
        <v>946</v>
      </c>
      <c r="G1555" s="14">
        <f t="shared" si="1305"/>
        <v>12613.6</v>
      </c>
      <c r="H1555" s="14">
        <f t="shared" si="1305"/>
        <v>12613.6</v>
      </c>
      <c r="I1555" s="14">
        <f t="shared" si="1305"/>
        <v>12613.6</v>
      </c>
      <c r="J1555" s="14">
        <f t="shared" si="1305"/>
        <v>0</v>
      </c>
      <c r="K1555" s="14">
        <f t="shared" si="1305"/>
        <v>0</v>
      </c>
      <c r="L1555" s="14">
        <f t="shared" si="1305"/>
        <v>0</v>
      </c>
      <c r="M1555" s="14">
        <f t="shared" si="1281"/>
        <v>12613.6</v>
      </c>
      <c r="N1555" s="14">
        <f t="shared" si="1282"/>
        <v>12613.6</v>
      </c>
      <c r="O1555" s="14">
        <f t="shared" si="1283"/>
        <v>12613.6</v>
      </c>
      <c r="P1555" s="14">
        <f t="shared" si="1306"/>
        <v>0</v>
      </c>
      <c r="Q1555" s="2"/>
    </row>
    <row r="1556" spans="1:17" x14ac:dyDescent="0.3">
      <c r="A1556" s="8" t="s">
        <v>67</v>
      </c>
      <c r="B1556" s="8" t="s">
        <v>24</v>
      </c>
      <c r="C1556" s="8" t="s">
        <v>37</v>
      </c>
      <c r="D1556" s="8" t="s">
        <v>733</v>
      </c>
      <c r="E1556" s="43" t="s">
        <v>236</v>
      </c>
      <c r="F1556" s="24" t="s">
        <v>482</v>
      </c>
      <c r="G1556" s="14">
        <f t="shared" si="1305"/>
        <v>12613.6</v>
      </c>
      <c r="H1556" s="14">
        <f t="shared" si="1305"/>
        <v>12613.6</v>
      </c>
      <c r="I1556" s="14">
        <f t="shared" si="1305"/>
        <v>12613.6</v>
      </c>
      <c r="J1556" s="14">
        <f t="shared" si="1305"/>
        <v>0</v>
      </c>
      <c r="K1556" s="14">
        <f t="shared" si="1305"/>
        <v>0</v>
      </c>
      <c r="L1556" s="14">
        <f t="shared" si="1305"/>
        <v>0</v>
      </c>
      <c r="M1556" s="14">
        <f t="shared" si="1281"/>
        <v>12613.6</v>
      </c>
      <c r="N1556" s="14">
        <f t="shared" si="1282"/>
        <v>12613.6</v>
      </c>
      <c r="O1556" s="14">
        <f t="shared" si="1283"/>
        <v>12613.6</v>
      </c>
      <c r="P1556" s="14">
        <f t="shared" si="1306"/>
        <v>0</v>
      </c>
      <c r="Q1556" s="2"/>
    </row>
    <row r="1557" spans="1:17" ht="62.4" x14ac:dyDescent="0.3">
      <c r="A1557" s="8" t="s">
        <v>67</v>
      </c>
      <c r="B1557" s="8" t="s">
        <v>24</v>
      </c>
      <c r="C1557" s="8" t="s">
        <v>37</v>
      </c>
      <c r="D1557" s="8" t="s">
        <v>733</v>
      </c>
      <c r="E1557" s="43" t="s">
        <v>1316</v>
      </c>
      <c r="F1557" s="18" t="s">
        <v>490</v>
      </c>
      <c r="G1557" s="14">
        <v>12613.6</v>
      </c>
      <c r="H1557" s="14">
        <v>12613.6</v>
      </c>
      <c r="I1557" s="14">
        <v>12613.6</v>
      </c>
      <c r="J1557" s="14"/>
      <c r="K1557" s="14"/>
      <c r="L1557" s="14"/>
      <c r="M1557" s="14">
        <f t="shared" si="1281"/>
        <v>12613.6</v>
      </c>
      <c r="N1557" s="14">
        <f t="shared" si="1282"/>
        <v>12613.6</v>
      </c>
      <c r="O1557" s="14">
        <f t="shared" si="1283"/>
        <v>12613.6</v>
      </c>
      <c r="P1557" s="14"/>
      <c r="Q1557" s="2"/>
    </row>
    <row r="1558" spans="1:17" s="9" customFormat="1" x14ac:dyDescent="0.3">
      <c r="A1558" s="11" t="s">
        <v>67</v>
      </c>
      <c r="B1558" s="11" t="s">
        <v>24</v>
      </c>
      <c r="C1558" s="11" t="s">
        <v>25</v>
      </c>
      <c r="D1558" s="11"/>
      <c r="E1558" s="11"/>
      <c r="F1558" s="7" t="s">
        <v>28</v>
      </c>
      <c r="G1558" s="16">
        <f>G1568+G1573+G1559</f>
        <v>1048.9000000000001</v>
      </c>
      <c r="H1558" s="16">
        <f t="shared" ref="H1558:P1558" si="1307">H1568+H1573+H1559</f>
        <v>1048.9000000000001</v>
      </c>
      <c r="I1558" s="16">
        <f t="shared" si="1307"/>
        <v>1048.9000000000001</v>
      </c>
      <c r="J1558" s="16">
        <f t="shared" ref="J1558:L1558" si="1308">J1568+J1573+J1559</f>
        <v>0</v>
      </c>
      <c r="K1558" s="16">
        <f t="shared" si="1308"/>
        <v>0</v>
      </c>
      <c r="L1558" s="16">
        <f t="shared" si="1308"/>
        <v>0</v>
      </c>
      <c r="M1558" s="16">
        <f t="shared" si="1281"/>
        <v>1048.9000000000001</v>
      </c>
      <c r="N1558" s="16">
        <f t="shared" si="1282"/>
        <v>1048.9000000000001</v>
      </c>
      <c r="O1558" s="16">
        <f t="shared" si="1283"/>
        <v>1048.9000000000001</v>
      </c>
      <c r="P1558" s="16">
        <f t="shared" si="1307"/>
        <v>0</v>
      </c>
    </row>
    <row r="1559" spans="1:17" s="9" customFormat="1" ht="31.2" x14ac:dyDescent="0.3">
      <c r="A1559" s="8" t="s">
        <v>67</v>
      </c>
      <c r="B1559" s="8" t="s">
        <v>24</v>
      </c>
      <c r="C1559" s="8" t="s">
        <v>25</v>
      </c>
      <c r="D1559" s="8" t="s">
        <v>209</v>
      </c>
      <c r="E1559" s="8"/>
      <c r="F1559" s="18" t="s">
        <v>552</v>
      </c>
      <c r="G1559" s="14">
        <f t="shared" ref="G1559:L1563" si="1309">G1560</f>
        <v>654</v>
      </c>
      <c r="H1559" s="14">
        <f t="shared" si="1309"/>
        <v>654</v>
      </c>
      <c r="I1559" s="14">
        <f t="shared" si="1309"/>
        <v>654</v>
      </c>
      <c r="J1559" s="14">
        <f t="shared" si="1309"/>
        <v>0</v>
      </c>
      <c r="K1559" s="14">
        <f t="shared" si="1309"/>
        <v>0</v>
      </c>
      <c r="L1559" s="14">
        <f t="shared" si="1309"/>
        <v>0</v>
      </c>
      <c r="M1559" s="14">
        <f t="shared" si="1281"/>
        <v>654</v>
      </c>
      <c r="N1559" s="14">
        <f t="shared" si="1282"/>
        <v>654</v>
      </c>
      <c r="O1559" s="14">
        <f t="shared" si="1283"/>
        <v>654</v>
      </c>
      <c r="P1559" s="14">
        <f t="shared" ref="P1559:P1563" si="1310">P1560</f>
        <v>0</v>
      </c>
    </row>
    <row r="1560" spans="1:17" s="9" customFormat="1" ht="46.8" x14ac:dyDescent="0.3">
      <c r="A1560" s="8" t="s">
        <v>67</v>
      </c>
      <c r="B1560" s="8" t="s">
        <v>24</v>
      </c>
      <c r="C1560" s="8" t="s">
        <v>25</v>
      </c>
      <c r="D1560" s="8" t="s">
        <v>210</v>
      </c>
      <c r="E1560" s="8"/>
      <c r="F1560" s="18" t="s">
        <v>789</v>
      </c>
      <c r="G1560" s="14">
        <f t="shared" si="1309"/>
        <v>654</v>
      </c>
      <c r="H1560" s="14">
        <f t="shared" si="1309"/>
        <v>654</v>
      </c>
      <c r="I1560" s="14">
        <f t="shared" si="1309"/>
        <v>654</v>
      </c>
      <c r="J1560" s="14">
        <f t="shared" si="1309"/>
        <v>0</v>
      </c>
      <c r="K1560" s="14">
        <f t="shared" si="1309"/>
        <v>0</v>
      </c>
      <c r="L1560" s="14">
        <f t="shared" si="1309"/>
        <v>0</v>
      </c>
      <c r="M1560" s="14">
        <f t="shared" si="1281"/>
        <v>654</v>
      </c>
      <c r="N1560" s="14">
        <f t="shared" si="1282"/>
        <v>654</v>
      </c>
      <c r="O1560" s="14">
        <f t="shared" si="1283"/>
        <v>654</v>
      </c>
      <c r="P1560" s="14">
        <f t="shared" si="1310"/>
        <v>0</v>
      </c>
    </row>
    <row r="1561" spans="1:17" s="9" customFormat="1" ht="46.8" x14ac:dyDescent="0.3">
      <c r="A1561" s="8" t="s">
        <v>67</v>
      </c>
      <c r="B1561" s="8" t="s">
        <v>24</v>
      </c>
      <c r="C1561" s="8" t="s">
        <v>25</v>
      </c>
      <c r="D1561" s="8" t="s">
        <v>211</v>
      </c>
      <c r="E1561" s="8"/>
      <c r="F1561" s="18" t="s">
        <v>790</v>
      </c>
      <c r="G1561" s="14">
        <f>G1562+G1565</f>
        <v>654</v>
      </c>
      <c r="H1561" s="14">
        <f t="shared" ref="H1561:P1561" si="1311">H1562+H1565</f>
        <v>654</v>
      </c>
      <c r="I1561" s="14">
        <f t="shared" si="1311"/>
        <v>654</v>
      </c>
      <c r="J1561" s="14">
        <f t="shared" ref="J1561:L1561" si="1312">J1562+J1565</f>
        <v>0</v>
      </c>
      <c r="K1561" s="14">
        <f t="shared" si="1312"/>
        <v>0</v>
      </c>
      <c r="L1561" s="14">
        <f t="shared" si="1312"/>
        <v>0</v>
      </c>
      <c r="M1561" s="14">
        <f t="shared" si="1281"/>
        <v>654</v>
      </c>
      <c r="N1561" s="14">
        <f t="shared" si="1282"/>
        <v>654</v>
      </c>
      <c r="O1561" s="14">
        <f t="shared" si="1283"/>
        <v>654</v>
      </c>
      <c r="P1561" s="14">
        <f t="shared" si="1311"/>
        <v>0</v>
      </c>
    </row>
    <row r="1562" spans="1:17" s="9" customFormat="1" ht="46.8" x14ac:dyDescent="0.3">
      <c r="A1562" s="8" t="s">
        <v>67</v>
      </c>
      <c r="B1562" s="8" t="s">
        <v>24</v>
      </c>
      <c r="C1562" s="8" t="s">
        <v>25</v>
      </c>
      <c r="D1562" s="8" t="s">
        <v>212</v>
      </c>
      <c r="E1562" s="8"/>
      <c r="F1562" s="18" t="s">
        <v>1328</v>
      </c>
      <c r="G1562" s="14">
        <f t="shared" si="1309"/>
        <v>412.2</v>
      </c>
      <c r="H1562" s="14">
        <f t="shared" si="1309"/>
        <v>412.2</v>
      </c>
      <c r="I1562" s="14">
        <f t="shared" si="1309"/>
        <v>412.2</v>
      </c>
      <c r="J1562" s="14">
        <f t="shared" si="1309"/>
        <v>0</v>
      </c>
      <c r="K1562" s="14">
        <f t="shared" si="1309"/>
        <v>0</v>
      </c>
      <c r="L1562" s="14">
        <f t="shared" si="1309"/>
        <v>0</v>
      </c>
      <c r="M1562" s="14">
        <f t="shared" si="1281"/>
        <v>412.2</v>
      </c>
      <c r="N1562" s="14">
        <f t="shared" si="1282"/>
        <v>412.2</v>
      </c>
      <c r="O1562" s="14">
        <f t="shared" si="1283"/>
        <v>412.2</v>
      </c>
      <c r="P1562" s="14">
        <f t="shared" si="1310"/>
        <v>0</v>
      </c>
    </row>
    <row r="1563" spans="1:17" s="9" customFormat="1" ht="31.2" x14ac:dyDescent="0.3">
      <c r="A1563" s="8" t="s">
        <v>67</v>
      </c>
      <c r="B1563" s="8" t="s">
        <v>24</v>
      </c>
      <c r="C1563" s="8" t="s">
        <v>25</v>
      </c>
      <c r="D1563" s="8" t="s">
        <v>212</v>
      </c>
      <c r="E1563" s="43" t="s">
        <v>150</v>
      </c>
      <c r="F1563" s="24" t="s">
        <v>469</v>
      </c>
      <c r="G1563" s="14">
        <f t="shared" si="1309"/>
        <v>412.2</v>
      </c>
      <c r="H1563" s="14">
        <f t="shared" si="1309"/>
        <v>412.2</v>
      </c>
      <c r="I1563" s="14">
        <f t="shared" si="1309"/>
        <v>412.2</v>
      </c>
      <c r="J1563" s="14">
        <f t="shared" si="1309"/>
        <v>0</v>
      </c>
      <c r="K1563" s="14">
        <f t="shared" si="1309"/>
        <v>0</v>
      </c>
      <c r="L1563" s="14">
        <f t="shared" si="1309"/>
        <v>0</v>
      </c>
      <c r="M1563" s="14">
        <f t="shared" si="1281"/>
        <v>412.2</v>
      </c>
      <c r="N1563" s="14">
        <f t="shared" si="1282"/>
        <v>412.2</v>
      </c>
      <c r="O1563" s="14">
        <f t="shared" si="1283"/>
        <v>412.2</v>
      </c>
      <c r="P1563" s="14">
        <f t="shared" si="1310"/>
        <v>0</v>
      </c>
    </row>
    <row r="1564" spans="1:17" s="9" customFormat="1" ht="31.2" x14ac:dyDescent="0.3">
      <c r="A1564" s="8" t="s">
        <v>67</v>
      </c>
      <c r="B1564" s="8" t="s">
        <v>24</v>
      </c>
      <c r="C1564" s="8" t="s">
        <v>25</v>
      </c>
      <c r="D1564" s="8" t="s">
        <v>212</v>
      </c>
      <c r="E1564" s="8" t="s">
        <v>1074</v>
      </c>
      <c r="F1564" s="24" t="s">
        <v>470</v>
      </c>
      <c r="G1564" s="14">
        <v>412.2</v>
      </c>
      <c r="H1564" s="14">
        <v>412.2</v>
      </c>
      <c r="I1564" s="14">
        <v>412.2</v>
      </c>
      <c r="J1564" s="14"/>
      <c r="K1564" s="14"/>
      <c r="L1564" s="14"/>
      <c r="M1564" s="14">
        <f t="shared" si="1281"/>
        <v>412.2</v>
      </c>
      <c r="N1564" s="14">
        <f t="shared" si="1282"/>
        <v>412.2</v>
      </c>
      <c r="O1564" s="14">
        <f t="shared" si="1283"/>
        <v>412.2</v>
      </c>
      <c r="P1564" s="14"/>
    </row>
    <row r="1565" spans="1:17" s="9" customFormat="1" ht="31.2" x14ac:dyDescent="0.3">
      <c r="A1565" s="8" t="s">
        <v>67</v>
      </c>
      <c r="B1565" s="8" t="s">
        <v>24</v>
      </c>
      <c r="C1565" s="8" t="s">
        <v>25</v>
      </c>
      <c r="D1565" s="8" t="s">
        <v>1073</v>
      </c>
      <c r="E1565" s="8"/>
      <c r="F1565" s="24" t="s">
        <v>1152</v>
      </c>
      <c r="G1565" s="14">
        <f>G1566</f>
        <v>241.8</v>
      </c>
      <c r="H1565" s="14">
        <f t="shared" ref="H1565:P1566" si="1313">H1566</f>
        <v>241.8</v>
      </c>
      <c r="I1565" s="14">
        <f t="shared" si="1313"/>
        <v>241.8</v>
      </c>
      <c r="J1565" s="14">
        <f t="shared" si="1313"/>
        <v>0</v>
      </c>
      <c r="K1565" s="14">
        <f t="shared" si="1313"/>
        <v>0</v>
      </c>
      <c r="L1565" s="14">
        <f t="shared" si="1313"/>
        <v>0</v>
      </c>
      <c r="M1565" s="14">
        <f t="shared" si="1281"/>
        <v>241.8</v>
      </c>
      <c r="N1565" s="14">
        <f t="shared" si="1282"/>
        <v>241.8</v>
      </c>
      <c r="O1565" s="14">
        <f t="shared" si="1283"/>
        <v>241.8</v>
      </c>
      <c r="P1565" s="14">
        <f t="shared" si="1313"/>
        <v>0</v>
      </c>
    </row>
    <row r="1566" spans="1:17" s="9" customFormat="1" ht="31.2" x14ac:dyDescent="0.3">
      <c r="A1566" s="8" t="s">
        <v>67</v>
      </c>
      <c r="B1566" s="8" t="s">
        <v>24</v>
      </c>
      <c r="C1566" s="8" t="s">
        <v>25</v>
      </c>
      <c r="D1566" s="8" t="s">
        <v>1073</v>
      </c>
      <c r="E1566" s="43" t="s">
        <v>150</v>
      </c>
      <c r="F1566" s="24" t="s">
        <v>469</v>
      </c>
      <c r="G1566" s="14">
        <f>G1567</f>
        <v>241.8</v>
      </c>
      <c r="H1566" s="14">
        <f t="shared" si="1313"/>
        <v>241.8</v>
      </c>
      <c r="I1566" s="14">
        <f t="shared" si="1313"/>
        <v>241.8</v>
      </c>
      <c r="J1566" s="14">
        <f t="shared" si="1313"/>
        <v>0</v>
      </c>
      <c r="K1566" s="14">
        <f t="shared" si="1313"/>
        <v>0</v>
      </c>
      <c r="L1566" s="14">
        <f t="shared" si="1313"/>
        <v>0</v>
      </c>
      <c r="M1566" s="14">
        <f t="shared" si="1281"/>
        <v>241.8</v>
      </c>
      <c r="N1566" s="14">
        <f t="shared" si="1282"/>
        <v>241.8</v>
      </c>
      <c r="O1566" s="14">
        <f t="shared" si="1283"/>
        <v>241.8</v>
      </c>
      <c r="P1566" s="14">
        <f t="shared" si="1313"/>
        <v>0</v>
      </c>
    </row>
    <row r="1567" spans="1:17" s="9" customFormat="1" ht="31.2" x14ac:dyDescent="0.3">
      <c r="A1567" s="8" t="s">
        <v>67</v>
      </c>
      <c r="B1567" s="8" t="s">
        <v>24</v>
      </c>
      <c r="C1567" s="8" t="s">
        <v>25</v>
      </c>
      <c r="D1567" s="8" t="s">
        <v>1073</v>
      </c>
      <c r="E1567" s="8" t="s">
        <v>1074</v>
      </c>
      <c r="F1567" s="24" t="s">
        <v>470</v>
      </c>
      <c r="G1567" s="14">
        <v>241.8</v>
      </c>
      <c r="H1567" s="14">
        <v>241.8</v>
      </c>
      <c r="I1567" s="14">
        <v>241.8</v>
      </c>
      <c r="J1567" s="14"/>
      <c r="K1567" s="14"/>
      <c r="L1567" s="14"/>
      <c r="M1567" s="14">
        <f t="shared" si="1281"/>
        <v>241.8</v>
      </c>
      <c r="N1567" s="14">
        <f t="shared" si="1282"/>
        <v>241.8</v>
      </c>
      <c r="O1567" s="14">
        <f t="shared" si="1283"/>
        <v>241.8</v>
      </c>
      <c r="P1567" s="14"/>
    </row>
    <row r="1568" spans="1:17" ht="62.4" x14ac:dyDescent="0.3">
      <c r="A1568" s="8" t="s">
        <v>67</v>
      </c>
      <c r="B1568" s="8" t="s">
        <v>24</v>
      </c>
      <c r="C1568" s="8" t="s">
        <v>25</v>
      </c>
      <c r="D1568" s="8" t="s">
        <v>128</v>
      </c>
      <c r="E1568" s="8"/>
      <c r="F1568" s="13" t="s">
        <v>562</v>
      </c>
      <c r="G1568" s="14">
        <f t="shared" ref="G1568:L1571" si="1314">G1569</f>
        <v>191.7</v>
      </c>
      <c r="H1568" s="14">
        <f t="shared" si="1314"/>
        <v>191.7</v>
      </c>
      <c r="I1568" s="14">
        <f t="shared" si="1314"/>
        <v>191.7</v>
      </c>
      <c r="J1568" s="14">
        <f t="shared" si="1314"/>
        <v>0</v>
      </c>
      <c r="K1568" s="14">
        <f t="shared" si="1314"/>
        <v>0</v>
      </c>
      <c r="L1568" s="14">
        <f t="shared" si="1314"/>
        <v>0</v>
      </c>
      <c r="M1568" s="14">
        <f t="shared" si="1281"/>
        <v>191.7</v>
      </c>
      <c r="N1568" s="14">
        <f t="shared" si="1282"/>
        <v>191.7</v>
      </c>
      <c r="O1568" s="14">
        <f t="shared" si="1283"/>
        <v>191.7</v>
      </c>
      <c r="P1568" s="14">
        <f t="shared" ref="P1568:P1571" si="1315">P1569</f>
        <v>0</v>
      </c>
      <c r="Q1568" s="2"/>
    </row>
    <row r="1569" spans="1:17" ht="31.2" x14ac:dyDescent="0.3">
      <c r="A1569" s="8" t="s">
        <v>67</v>
      </c>
      <c r="B1569" s="8" t="s">
        <v>24</v>
      </c>
      <c r="C1569" s="8" t="s">
        <v>25</v>
      </c>
      <c r="D1569" s="8" t="s">
        <v>129</v>
      </c>
      <c r="E1569" s="8"/>
      <c r="F1569" s="13" t="s">
        <v>563</v>
      </c>
      <c r="G1569" s="14">
        <f t="shared" si="1314"/>
        <v>191.7</v>
      </c>
      <c r="H1569" s="14">
        <f t="shared" si="1314"/>
        <v>191.7</v>
      </c>
      <c r="I1569" s="14">
        <f t="shared" si="1314"/>
        <v>191.7</v>
      </c>
      <c r="J1569" s="14">
        <f t="shared" si="1314"/>
        <v>0</v>
      </c>
      <c r="K1569" s="14">
        <f t="shared" si="1314"/>
        <v>0</v>
      </c>
      <c r="L1569" s="14">
        <f t="shared" si="1314"/>
        <v>0</v>
      </c>
      <c r="M1569" s="14">
        <f t="shared" si="1281"/>
        <v>191.7</v>
      </c>
      <c r="N1569" s="14">
        <f t="shared" si="1282"/>
        <v>191.7</v>
      </c>
      <c r="O1569" s="14">
        <f t="shared" si="1283"/>
        <v>191.7</v>
      </c>
      <c r="P1569" s="14">
        <f t="shared" si="1315"/>
        <v>0</v>
      </c>
      <c r="Q1569" s="2"/>
    </row>
    <row r="1570" spans="1:17" ht="46.8" x14ac:dyDescent="0.3">
      <c r="A1570" s="8" t="s">
        <v>67</v>
      </c>
      <c r="B1570" s="8" t="s">
        <v>24</v>
      </c>
      <c r="C1570" s="8" t="s">
        <v>25</v>
      </c>
      <c r="D1570" s="8" t="s">
        <v>912</v>
      </c>
      <c r="E1570" s="8"/>
      <c r="F1570" s="18" t="s">
        <v>1167</v>
      </c>
      <c r="G1570" s="14">
        <f t="shared" si="1314"/>
        <v>191.7</v>
      </c>
      <c r="H1570" s="14">
        <f t="shared" si="1314"/>
        <v>191.7</v>
      </c>
      <c r="I1570" s="14">
        <f t="shared" si="1314"/>
        <v>191.7</v>
      </c>
      <c r="J1570" s="14">
        <f t="shared" si="1314"/>
        <v>0</v>
      </c>
      <c r="K1570" s="14">
        <f t="shared" si="1314"/>
        <v>0</v>
      </c>
      <c r="L1570" s="14">
        <f t="shared" si="1314"/>
        <v>0</v>
      </c>
      <c r="M1570" s="14">
        <f t="shared" si="1281"/>
        <v>191.7</v>
      </c>
      <c r="N1570" s="14">
        <f t="shared" si="1282"/>
        <v>191.7</v>
      </c>
      <c r="O1570" s="14">
        <f t="shared" si="1283"/>
        <v>191.7</v>
      </c>
      <c r="P1570" s="14">
        <f t="shared" si="1315"/>
        <v>0</v>
      </c>
      <c r="Q1570" s="2"/>
    </row>
    <row r="1571" spans="1:17" ht="31.2" x14ac:dyDescent="0.3">
      <c r="A1571" s="8" t="s">
        <v>67</v>
      </c>
      <c r="B1571" s="8" t="s">
        <v>24</v>
      </c>
      <c r="C1571" s="8" t="s">
        <v>25</v>
      </c>
      <c r="D1571" s="8" t="s">
        <v>912</v>
      </c>
      <c r="E1571" s="43" t="s">
        <v>150</v>
      </c>
      <c r="F1571" s="24" t="s">
        <v>469</v>
      </c>
      <c r="G1571" s="14">
        <f t="shared" si="1314"/>
        <v>191.7</v>
      </c>
      <c r="H1571" s="14">
        <f t="shared" si="1314"/>
        <v>191.7</v>
      </c>
      <c r="I1571" s="14">
        <f t="shared" si="1314"/>
        <v>191.7</v>
      </c>
      <c r="J1571" s="14">
        <f t="shared" si="1314"/>
        <v>0</v>
      </c>
      <c r="K1571" s="14">
        <f t="shared" si="1314"/>
        <v>0</v>
      </c>
      <c r="L1571" s="14">
        <f t="shared" si="1314"/>
        <v>0</v>
      </c>
      <c r="M1571" s="14">
        <f t="shared" si="1281"/>
        <v>191.7</v>
      </c>
      <c r="N1571" s="14">
        <f t="shared" si="1282"/>
        <v>191.7</v>
      </c>
      <c r="O1571" s="14">
        <f t="shared" si="1283"/>
        <v>191.7</v>
      </c>
      <c r="P1571" s="14">
        <f t="shared" si="1315"/>
        <v>0</v>
      </c>
      <c r="Q1571" s="2"/>
    </row>
    <row r="1572" spans="1:17" ht="31.2" x14ac:dyDescent="0.3">
      <c r="A1572" s="8" t="s">
        <v>67</v>
      </c>
      <c r="B1572" s="8" t="s">
        <v>24</v>
      </c>
      <c r="C1572" s="8" t="s">
        <v>25</v>
      </c>
      <c r="D1572" s="8" t="s">
        <v>912</v>
      </c>
      <c r="E1572" s="8" t="s">
        <v>1074</v>
      </c>
      <c r="F1572" s="24" t="s">
        <v>470</v>
      </c>
      <c r="G1572" s="14">
        <v>191.7</v>
      </c>
      <c r="H1572" s="14">
        <v>191.7</v>
      </c>
      <c r="I1572" s="14">
        <v>191.7</v>
      </c>
      <c r="J1572" s="14"/>
      <c r="K1572" s="14"/>
      <c r="L1572" s="14"/>
      <c r="M1572" s="14">
        <f t="shared" si="1281"/>
        <v>191.7</v>
      </c>
      <c r="N1572" s="14">
        <f t="shared" si="1282"/>
        <v>191.7</v>
      </c>
      <c r="O1572" s="14">
        <f t="shared" si="1283"/>
        <v>191.7</v>
      </c>
      <c r="P1572" s="14"/>
      <c r="Q1572" s="2"/>
    </row>
    <row r="1573" spans="1:17" ht="31.2" x14ac:dyDescent="0.3">
      <c r="A1573" s="8" t="s">
        <v>67</v>
      </c>
      <c r="B1573" s="8" t="s">
        <v>24</v>
      </c>
      <c r="C1573" s="8" t="s">
        <v>25</v>
      </c>
      <c r="D1573" s="8" t="s">
        <v>135</v>
      </c>
      <c r="E1573" s="8"/>
      <c r="F1573" s="13" t="s">
        <v>491</v>
      </c>
      <c r="G1573" s="14">
        <f t="shared" ref="G1573:L1576" si="1316">G1574</f>
        <v>203.2</v>
      </c>
      <c r="H1573" s="14">
        <f t="shared" si="1316"/>
        <v>203.2</v>
      </c>
      <c r="I1573" s="14">
        <f t="shared" si="1316"/>
        <v>203.2</v>
      </c>
      <c r="J1573" s="14">
        <f t="shared" si="1316"/>
        <v>0</v>
      </c>
      <c r="K1573" s="14">
        <f t="shared" si="1316"/>
        <v>0</v>
      </c>
      <c r="L1573" s="14">
        <f t="shared" si="1316"/>
        <v>0</v>
      </c>
      <c r="M1573" s="14">
        <f t="shared" si="1281"/>
        <v>203.2</v>
      </c>
      <c r="N1573" s="14">
        <f t="shared" si="1282"/>
        <v>203.2</v>
      </c>
      <c r="O1573" s="14">
        <f t="shared" si="1283"/>
        <v>203.2</v>
      </c>
      <c r="P1573" s="14">
        <f t="shared" ref="P1573:P1576" si="1317">P1574</f>
        <v>0</v>
      </c>
      <c r="Q1573" s="2"/>
    </row>
    <row r="1574" spans="1:17" ht="31.2" x14ac:dyDescent="0.3">
      <c r="A1574" s="8" t="s">
        <v>67</v>
      </c>
      <c r="B1574" s="8" t="s">
        <v>24</v>
      </c>
      <c r="C1574" s="8" t="s">
        <v>25</v>
      </c>
      <c r="D1574" s="8" t="s">
        <v>136</v>
      </c>
      <c r="E1574" s="8"/>
      <c r="F1574" s="13" t="s">
        <v>494</v>
      </c>
      <c r="G1574" s="14">
        <f t="shared" si="1316"/>
        <v>203.2</v>
      </c>
      <c r="H1574" s="14">
        <f t="shared" si="1316"/>
        <v>203.2</v>
      </c>
      <c r="I1574" s="14">
        <f t="shared" si="1316"/>
        <v>203.2</v>
      </c>
      <c r="J1574" s="14">
        <f t="shared" si="1316"/>
        <v>0</v>
      </c>
      <c r="K1574" s="14">
        <f t="shared" si="1316"/>
        <v>0</v>
      </c>
      <c r="L1574" s="14">
        <f t="shared" si="1316"/>
        <v>0</v>
      </c>
      <c r="M1574" s="14">
        <f t="shared" si="1281"/>
        <v>203.2</v>
      </c>
      <c r="N1574" s="14">
        <f t="shared" si="1282"/>
        <v>203.2</v>
      </c>
      <c r="O1574" s="14">
        <f t="shared" si="1283"/>
        <v>203.2</v>
      </c>
      <c r="P1574" s="14">
        <f t="shared" si="1317"/>
        <v>0</v>
      </c>
      <c r="Q1574" s="2"/>
    </row>
    <row r="1575" spans="1:17" ht="62.4" x14ac:dyDescent="0.3">
      <c r="A1575" s="8" t="s">
        <v>67</v>
      </c>
      <c r="B1575" s="8" t="s">
        <v>24</v>
      </c>
      <c r="C1575" s="8" t="s">
        <v>25</v>
      </c>
      <c r="D1575" s="8" t="s">
        <v>137</v>
      </c>
      <c r="E1575" s="8"/>
      <c r="F1575" s="13" t="s">
        <v>810</v>
      </c>
      <c r="G1575" s="14">
        <f t="shared" si="1316"/>
        <v>203.2</v>
      </c>
      <c r="H1575" s="14">
        <f t="shared" si="1316"/>
        <v>203.2</v>
      </c>
      <c r="I1575" s="14">
        <f t="shared" si="1316"/>
        <v>203.2</v>
      </c>
      <c r="J1575" s="14">
        <f t="shared" si="1316"/>
        <v>0</v>
      </c>
      <c r="K1575" s="14">
        <f t="shared" si="1316"/>
        <v>0</v>
      </c>
      <c r="L1575" s="14">
        <f t="shared" si="1316"/>
        <v>0</v>
      </c>
      <c r="M1575" s="14">
        <f t="shared" si="1281"/>
        <v>203.2</v>
      </c>
      <c r="N1575" s="14">
        <f t="shared" si="1282"/>
        <v>203.2</v>
      </c>
      <c r="O1575" s="14">
        <f t="shared" si="1283"/>
        <v>203.2</v>
      </c>
      <c r="P1575" s="14">
        <f t="shared" si="1317"/>
        <v>0</v>
      </c>
      <c r="Q1575" s="2"/>
    </row>
    <row r="1576" spans="1:17" ht="31.2" x14ac:dyDescent="0.3">
      <c r="A1576" s="8" t="s">
        <v>67</v>
      </c>
      <c r="B1576" s="8" t="s">
        <v>24</v>
      </c>
      <c r="C1576" s="8" t="s">
        <v>25</v>
      </c>
      <c r="D1576" s="8" t="s">
        <v>137</v>
      </c>
      <c r="E1576" s="43" t="s">
        <v>150</v>
      </c>
      <c r="F1576" s="24" t="s">
        <v>469</v>
      </c>
      <c r="G1576" s="14">
        <f t="shared" si="1316"/>
        <v>203.2</v>
      </c>
      <c r="H1576" s="14">
        <f t="shared" si="1316"/>
        <v>203.2</v>
      </c>
      <c r="I1576" s="14">
        <f t="shared" si="1316"/>
        <v>203.2</v>
      </c>
      <c r="J1576" s="14">
        <f t="shared" si="1316"/>
        <v>0</v>
      </c>
      <c r="K1576" s="14">
        <f t="shared" si="1316"/>
        <v>0</v>
      </c>
      <c r="L1576" s="14">
        <f t="shared" si="1316"/>
        <v>0</v>
      </c>
      <c r="M1576" s="14">
        <f t="shared" si="1281"/>
        <v>203.2</v>
      </c>
      <c r="N1576" s="14">
        <f t="shared" si="1282"/>
        <v>203.2</v>
      </c>
      <c r="O1576" s="14">
        <f t="shared" si="1283"/>
        <v>203.2</v>
      </c>
      <c r="P1576" s="14">
        <f t="shared" si="1317"/>
        <v>0</v>
      </c>
      <c r="Q1576" s="2"/>
    </row>
    <row r="1577" spans="1:17" ht="31.2" x14ac:dyDescent="0.3">
      <c r="A1577" s="8" t="s">
        <v>67</v>
      </c>
      <c r="B1577" s="8" t="s">
        <v>24</v>
      </c>
      <c r="C1577" s="8" t="s">
        <v>25</v>
      </c>
      <c r="D1577" s="8" t="s">
        <v>137</v>
      </c>
      <c r="E1577" s="8" t="s">
        <v>1074</v>
      </c>
      <c r="F1577" s="24" t="s">
        <v>470</v>
      </c>
      <c r="G1577" s="14">
        <v>203.2</v>
      </c>
      <c r="H1577" s="14">
        <v>203.2</v>
      </c>
      <c r="I1577" s="14">
        <v>203.2</v>
      </c>
      <c r="J1577" s="14"/>
      <c r="K1577" s="14"/>
      <c r="L1577" s="14"/>
      <c r="M1577" s="14">
        <f t="shared" si="1281"/>
        <v>203.2</v>
      </c>
      <c r="N1577" s="14">
        <f t="shared" si="1282"/>
        <v>203.2</v>
      </c>
      <c r="O1577" s="14">
        <f t="shared" si="1283"/>
        <v>203.2</v>
      </c>
      <c r="P1577" s="14"/>
      <c r="Q1577" s="2"/>
    </row>
    <row r="1578" spans="1:17" s="3" customFormat="1" x14ac:dyDescent="0.3">
      <c r="A1578" s="10" t="s">
        <v>67</v>
      </c>
      <c r="B1578" s="10" t="s">
        <v>31</v>
      </c>
      <c r="C1578" s="10"/>
      <c r="D1578" s="10"/>
      <c r="E1578" s="10"/>
      <c r="F1578" s="5" t="s">
        <v>57</v>
      </c>
      <c r="G1578" s="15">
        <f t="shared" ref="G1578:L1578" si="1318">G1586+G1601+G1579</f>
        <v>29058.7</v>
      </c>
      <c r="H1578" s="15">
        <f t="shared" si="1318"/>
        <v>30425.300000000003</v>
      </c>
      <c r="I1578" s="15">
        <f t="shared" si="1318"/>
        <v>31957.200000000004</v>
      </c>
      <c r="J1578" s="15">
        <f t="shared" si="1318"/>
        <v>595</v>
      </c>
      <c r="K1578" s="15">
        <f t="shared" si="1318"/>
        <v>0</v>
      </c>
      <c r="L1578" s="15">
        <f t="shared" si="1318"/>
        <v>0</v>
      </c>
      <c r="M1578" s="15">
        <f t="shared" si="1281"/>
        <v>29653.7</v>
      </c>
      <c r="N1578" s="15">
        <f t="shared" si="1282"/>
        <v>30425.300000000003</v>
      </c>
      <c r="O1578" s="15">
        <f t="shared" si="1283"/>
        <v>31957.200000000004</v>
      </c>
      <c r="P1578" s="15">
        <f t="shared" ref="P1578" si="1319">P1586+P1601+P1579</f>
        <v>0</v>
      </c>
    </row>
    <row r="1579" spans="1:17" s="9" customFormat="1" x14ac:dyDescent="0.3">
      <c r="A1579" s="11" t="s">
        <v>67</v>
      </c>
      <c r="B1579" s="11" t="s">
        <v>31</v>
      </c>
      <c r="C1579" s="11" t="s">
        <v>39</v>
      </c>
      <c r="D1579" s="11"/>
      <c r="E1579" s="11"/>
      <c r="F1579" s="7" t="s">
        <v>92</v>
      </c>
      <c r="G1579" s="16">
        <f t="shared" ref="G1579:L1584" si="1320">G1580</f>
        <v>612.79999999999995</v>
      </c>
      <c r="H1579" s="16">
        <f t="shared" si="1320"/>
        <v>0</v>
      </c>
      <c r="I1579" s="16">
        <f t="shared" si="1320"/>
        <v>0</v>
      </c>
      <c r="J1579" s="16">
        <f t="shared" si="1320"/>
        <v>0</v>
      </c>
      <c r="K1579" s="16">
        <f t="shared" si="1320"/>
        <v>0</v>
      </c>
      <c r="L1579" s="16">
        <f t="shared" si="1320"/>
        <v>0</v>
      </c>
      <c r="M1579" s="16">
        <f t="shared" si="1281"/>
        <v>612.79999999999995</v>
      </c>
      <c r="N1579" s="16">
        <f t="shared" si="1282"/>
        <v>0</v>
      </c>
      <c r="O1579" s="16">
        <f t="shared" si="1283"/>
        <v>0</v>
      </c>
      <c r="P1579" s="16">
        <f t="shared" ref="P1579:P1584" si="1321">P1580</f>
        <v>0</v>
      </c>
    </row>
    <row r="1580" spans="1:17" ht="31.2" x14ac:dyDescent="0.3">
      <c r="A1580" s="8" t="s">
        <v>67</v>
      </c>
      <c r="B1580" s="8" t="s">
        <v>31</v>
      </c>
      <c r="C1580" s="8" t="s">
        <v>39</v>
      </c>
      <c r="D1580" s="8" t="s">
        <v>138</v>
      </c>
      <c r="E1580" s="8"/>
      <c r="F1580" s="13" t="s">
        <v>601</v>
      </c>
      <c r="G1580" s="14">
        <f t="shared" si="1320"/>
        <v>612.79999999999995</v>
      </c>
      <c r="H1580" s="14">
        <f t="shared" si="1320"/>
        <v>0</v>
      </c>
      <c r="I1580" s="14">
        <f t="shared" si="1320"/>
        <v>0</v>
      </c>
      <c r="J1580" s="14">
        <f t="shared" si="1320"/>
        <v>0</v>
      </c>
      <c r="K1580" s="14">
        <f t="shared" si="1320"/>
        <v>0</v>
      </c>
      <c r="L1580" s="14">
        <f t="shared" si="1320"/>
        <v>0</v>
      </c>
      <c r="M1580" s="14">
        <f t="shared" si="1281"/>
        <v>612.79999999999995</v>
      </c>
      <c r="N1580" s="14">
        <f t="shared" si="1282"/>
        <v>0</v>
      </c>
      <c r="O1580" s="14">
        <f t="shared" si="1283"/>
        <v>0</v>
      </c>
      <c r="P1580" s="14">
        <f t="shared" si="1321"/>
        <v>0</v>
      </c>
      <c r="Q1580" s="2"/>
    </row>
    <row r="1581" spans="1:17" ht="31.2" x14ac:dyDescent="0.3">
      <c r="A1581" s="8" t="s">
        <v>67</v>
      </c>
      <c r="B1581" s="8" t="s">
        <v>31</v>
      </c>
      <c r="C1581" s="8" t="s">
        <v>39</v>
      </c>
      <c r="D1581" s="8" t="s">
        <v>287</v>
      </c>
      <c r="E1581" s="8"/>
      <c r="F1581" s="24" t="s">
        <v>613</v>
      </c>
      <c r="G1581" s="14">
        <f t="shared" si="1320"/>
        <v>612.79999999999995</v>
      </c>
      <c r="H1581" s="14">
        <f t="shared" si="1320"/>
        <v>0</v>
      </c>
      <c r="I1581" s="14">
        <f t="shared" si="1320"/>
        <v>0</v>
      </c>
      <c r="J1581" s="14">
        <f t="shared" si="1320"/>
        <v>0</v>
      </c>
      <c r="K1581" s="14">
        <f t="shared" si="1320"/>
        <v>0</v>
      </c>
      <c r="L1581" s="14">
        <f t="shared" si="1320"/>
        <v>0</v>
      </c>
      <c r="M1581" s="14">
        <f t="shared" ref="M1581:M1644" si="1322">G1581+J1581</f>
        <v>612.79999999999995</v>
      </c>
      <c r="N1581" s="14">
        <f t="shared" ref="N1581:N1644" si="1323">H1581+K1581</f>
        <v>0</v>
      </c>
      <c r="O1581" s="14">
        <f t="shared" ref="O1581:O1644" si="1324">I1581+L1581</f>
        <v>0</v>
      </c>
      <c r="P1581" s="14">
        <f t="shared" si="1321"/>
        <v>0</v>
      </c>
      <c r="Q1581" s="2"/>
    </row>
    <row r="1582" spans="1:17" ht="62.4" x14ac:dyDescent="0.3">
      <c r="A1582" s="8" t="s">
        <v>67</v>
      </c>
      <c r="B1582" s="8" t="s">
        <v>31</v>
      </c>
      <c r="C1582" s="8" t="s">
        <v>39</v>
      </c>
      <c r="D1582" s="8" t="s">
        <v>288</v>
      </c>
      <c r="E1582" s="8"/>
      <c r="F1582" s="24" t="s">
        <v>692</v>
      </c>
      <c r="G1582" s="14">
        <f t="shared" si="1320"/>
        <v>612.79999999999995</v>
      </c>
      <c r="H1582" s="14">
        <f t="shared" si="1320"/>
        <v>0</v>
      </c>
      <c r="I1582" s="14">
        <f t="shared" si="1320"/>
        <v>0</v>
      </c>
      <c r="J1582" s="14">
        <f t="shared" si="1320"/>
        <v>0</v>
      </c>
      <c r="K1582" s="14">
        <f t="shared" si="1320"/>
        <v>0</v>
      </c>
      <c r="L1582" s="14">
        <f t="shared" si="1320"/>
        <v>0</v>
      </c>
      <c r="M1582" s="14">
        <f t="shared" si="1322"/>
        <v>612.79999999999995</v>
      </c>
      <c r="N1582" s="14">
        <f t="shared" si="1323"/>
        <v>0</v>
      </c>
      <c r="O1582" s="14">
        <f t="shared" si="1324"/>
        <v>0</v>
      </c>
      <c r="P1582" s="14">
        <f t="shared" si="1321"/>
        <v>0</v>
      </c>
      <c r="Q1582" s="2"/>
    </row>
    <row r="1583" spans="1:17" ht="31.2" x14ac:dyDescent="0.3">
      <c r="A1583" s="8" t="s">
        <v>67</v>
      </c>
      <c r="B1583" s="8" t="s">
        <v>31</v>
      </c>
      <c r="C1583" s="8" t="s">
        <v>39</v>
      </c>
      <c r="D1583" s="8" t="s">
        <v>922</v>
      </c>
      <c r="E1583" s="8"/>
      <c r="F1583" s="18" t="s">
        <v>925</v>
      </c>
      <c r="G1583" s="14">
        <f t="shared" si="1320"/>
        <v>612.79999999999995</v>
      </c>
      <c r="H1583" s="14">
        <f t="shared" si="1320"/>
        <v>0</v>
      </c>
      <c r="I1583" s="14">
        <f t="shared" si="1320"/>
        <v>0</v>
      </c>
      <c r="J1583" s="14">
        <f t="shared" si="1320"/>
        <v>0</v>
      </c>
      <c r="K1583" s="14">
        <f t="shared" si="1320"/>
        <v>0</v>
      </c>
      <c r="L1583" s="14">
        <f t="shared" si="1320"/>
        <v>0</v>
      </c>
      <c r="M1583" s="14">
        <f t="shared" si="1322"/>
        <v>612.79999999999995</v>
      </c>
      <c r="N1583" s="14">
        <f t="shared" si="1323"/>
        <v>0</v>
      </c>
      <c r="O1583" s="14">
        <f t="shared" si="1324"/>
        <v>0</v>
      </c>
      <c r="P1583" s="14">
        <f t="shared" si="1321"/>
        <v>0</v>
      </c>
      <c r="Q1583" s="2"/>
    </row>
    <row r="1584" spans="1:17" ht="31.2" x14ac:dyDescent="0.3">
      <c r="A1584" s="8" t="s">
        <v>67</v>
      </c>
      <c r="B1584" s="8" t="s">
        <v>31</v>
      </c>
      <c r="C1584" s="8" t="s">
        <v>39</v>
      </c>
      <c r="D1584" s="8" t="s">
        <v>922</v>
      </c>
      <c r="E1584" s="43" t="s">
        <v>150</v>
      </c>
      <c r="F1584" s="24" t="s">
        <v>469</v>
      </c>
      <c r="G1584" s="14">
        <f t="shared" si="1320"/>
        <v>612.79999999999995</v>
      </c>
      <c r="H1584" s="14">
        <f t="shared" si="1320"/>
        <v>0</v>
      </c>
      <c r="I1584" s="14">
        <f t="shared" si="1320"/>
        <v>0</v>
      </c>
      <c r="J1584" s="14">
        <f t="shared" si="1320"/>
        <v>0</v>
      </c>
      <c r="K1584" s="14">
        <f t="shared" si="1320"/>
        <v>0</v>
      </c>
      <c r="L1584" s="14">
        <f t="shared" si="1320"/>
        <v>0</v>
      </c>
      <c r="M1584" s="14">
        <f t="shared" si="1322"/>
        <v>612.79999999999995</v>
      </c>
      <c r="N1584" s="14">
        <f t="shared" si="1323"/>
        <v>0</v>
      </c>
      <c r="O1584" s="14">
        <f t="shared" si="1324"/>
        <v>0</v>
      </c>
      <c r="P1584" s="14">
        <f t="shared" si="1321"/>
        <v>0</v>
      </c>
      <c r="Q1584" s="2"/>
    </row>
    <row r="1585" spans="1:17" ht="31.2" x14ac:dyDescent="0.3">
      <c r="A1585" s="8" t="s">
        <v>67</v>
      </c>
      <c r="B1585" s="8" t="s">
        <v>31</v>
      </c>
      <c r="C1585" s="8" t="s">
        <v>39</v>
      </c>
      <c r="D1585" s="8" t="s">
        <v>922</v>
      </c>
      <c r="E1585" s="8" t="s">
        <v>1074</v>
      </c>
      <c r="F1585" s="24" t="s">
        <v>470</v>
      </c>
      <c r="G1585" s="14">
        <v>612.79999999999995</v>
      </c>
      <c r="H1585" s="14"/>
      <c r="I1585" s="14"/>
      <c r="J1585" s="14"/>
      <c r="K1585" s="14"/>
      <c r="L1585" s="14"/>
      <c r="M1585" s="14">
        <f t="shared" si="1322"/>
        <v>612.79999999999995</v>
      </c>
      <c r="N1585" s="14">
        <f t="shared" si="1323"/>
        <v>0</v>
      </c>
      <c r="O1585" s="14">
        <f t="shared" si="1324"/>
        <v>0</v>
      </c>
      <c r="P1585" s="14"/>
      <c r="Q1585" s="2"/>
    </row>
    <row r="1586" spans="1:17" s="9" customFormat="1" x14ac:dyDescent="0.3">
      <c r="A1586" s="11" t="s">
        <v>67</v>
      </c>
      <c r="B1586" s="11" t="s">
        <v>31</v>
      </c>
      <c r="C1586" s="11" t="s">
        <v>30</v>
      </c>
      <c r="D1586" s="11"/>
      <c r="E1586" s="11"/>
      <c r="F1586" s="7" t="s">
        <v>64</v>
      </c>
      <c r="G1586" s="16">
        <f t="shared" ref="G1586:L1586" si="1325">G1587+G1595</f>
        <v>18225.100000000002</v>
      </c>
      <c r="H1586" s="16">
        <f t="shared" si="1325"/>
        <v>20204.5</v>
      </c>
      <c r="I1586" s="16">
        <f t="shared" si="1325"/>
        <v>21736.400000000001</v>
      </c>
      <c r="J1586" s="16">
        <f t="shared" si="1325"/>
        <v>156.4</v>
      </c>
      <c r="K1586" s="16">
        <f t="shared" si="1325"/>
        <v>0</v>
      </c>
      <c r="L1586" s="16">
        <f t="shared" si="1325"/>
        <v>0</v>
      </c>
      <c r="M1586" s="16">
        <f t="shared" si="1322"/>
        <v>18381.500000000004</v>
      </c>
      <c r="N1586" s="16">
        <f t="shared" si="1323"/>
        <v>20204.5</v>
      </c>
      <c r="O1586" s="16">
        <f t="shared" si="1324"/>
        <v>21736.400000000001</v>
      </c>
      <c r="P1586" s="16">
        <f t="shared" ref="P1586" si="1326">P1587+P1595</f>
        <v>0</v>
      </c>
    </row>
    <row r="1587" spans="1:17" ht="62.4" x14ac:dyDescent="0.3">
      <c r="A1587" s="8" t="s">
        <v>67</v>
      </c>
      <c r="B1587" s="8" t="s">
        <v>31</v>
      </c>
      <c r="C1587" s="8" t="s">
        <v>30</v>
      </c>
      <c r="D1587" s="8" t="s">
        <v>128</v>
      </c>
      <c r="E1587" s="8"/>
      <c r="F1587" s="13" t="s">
        <v>562</v>
      </c>
      <c r="G1587" s="14">
        <f t="shared" ref="G1587:L1587" si="1327">G1588</f>
        <v>16335.800000000001</v>
      </c>
      <c r="H1587" s="14">
        <f t="shared" si="1327"/>
        <v>18315.2</v>
      </c>
      <c r="I1587" s="14">
        <f t="shared" si="1327"/>
        <v>19847.100000000002</v>
      </c>
      <c r="J1587" s="14">
        <f t="shared" si="1327"/>
        <v>156.4</v>
      </c>
      <c r="K1587" s="14">
        <f t="shared" si="1327"/>
        <v>0</v>
      </c>
      <c r="L1587" s="14">
        <f t="shared" si="1327"/>
        <v>0</v>
      </c>
      <c r="M1587" s="14">
        <f t="shared" si="1322"/>
        <v>16492.2</v>
      </c>
      <c r="N1587" s="14">
        <f t="shared" si="1323"/>
        <v>18315.2</v>
      </c>
      <c r="O1587" s="14">
        <f t="shared" si="1324"/>
        <v>19847.100000000002</v>
      </c>
      <c r="P1587" s="14">
        <f t="shared" ref="P1587" si="1328">P1588</f>
        <v>0</v>
      </c>
      <c r="Q1587" s="2"/>
    </row>
    <row r="1588" spans="1:17" ht="31.2" x14ac:dyDescent="0.3">
      <c r="A1588" s="8" t="s">
        <v>67</v>
      </c>
      <c r="B1588" s="8" t="s">
        <v>31</v>
      </c>
      <c r="C1588" s="8" t="s">
        <v>30</v>
      </c>
      <c r="D1588" s="8" t="s">
        <v>129</v>
      </c>
      <c r="E1588" s="8"/>
      <c r="F1588" s="13" t="s">
        <v>563</v>
      </c>
      <c r="G1588" s="14">
        <f t="shared" ref="G1588:L1588" si="1329">G1589+G1592</f>
        <v>16335.800000000001</v>
      </c>
      <c r="H1588" s="14">
        <f t="shared" si="1329"/>
        <v>18315.2</v>
      </c>
      <c r="I1588" s="14">
        <f t="shared" si="1329"/>
        <v>19847.100000000002</v>
      </c>
      <c r="J1588" s="14">
        <f t="shared" si="1329"/>
        <v>156.4</v>
      </c>
      <c r="K1588" s="14">
        <f t="shared" si="1329"/>
        <v>0</v>
      </c>
      <c r="L1588" s="14">
        <f t="shared" si="1329"/>
        <v>0</v>
      </c>
      <c r="M1588" s="14">
        <f t="shared" si="1322"/>
        <v>16492.2</v>
      </c>
      <c r="N1588" s="14">
        <f t="shared" si="1323"/>
        <v>18315.2</v>
      </c>
      <c r="O1588" s="14">
        <f t="shared" si="1324"/>
        <v>19847.100000000002</v>
      </c>
      <c r="P1588" s="14">
        <f t="shared" ref="P1588" si="1330">P1589+P1592</f>
        <v>0</v>
      </c>
      <c r="Q1588" s="2"/>
    </row>
    <row r="1589" spans="1:17" ht="31.2" x14ac:dyDescent="0.3">
      <c r="A1589" s="8" t="s">
        <v>67</v>
      </c>
      <c r="B1589" s="8" t="s">
        <v>31</v>
      </c>
      <c r="C1589" s="8" t="s">
        <v>30</v>
      </c>
      <c r="D1589" s="8" t="s">
        <v>140</v>
      </c>
      <c r="E1589" s="8"/>
      <c r="F1589" s="18" t="s">
        <v>796</v>
      </c>
      <c r="G1589" s="14">
        <f t="shared" ref="G1589:L1590" si="1331">G1590</f>
        <v>15104.6</v>
      </c>
      <c r="H1589" s="14">
        <f t="shared" si="1331"/>
        <v>17084</v>
      </c>
      <c r="I1589" s="14">
        <f t="shared" si="1331"/>
        <v>18615.900000000001</v>
      </c>
      <c r="J1589" s="14">
        <f t="shared" si="1331"/>
        <v>0</v>
      </c>
      <c r="K1589" s="14">
        <f t="shared" si="1331"/>
        <v>0</v>
      </c>
      <c r="L1589" s="14">
        <f t="shared" si="1331"/>
        <v>0</v>
      </c>
      <c r="M1589" s="14">
        <f t="shared" si="1322"/>
        <v>15104.6</v>
      </c>
      <c r="N1589" s="14">
        <f t="shared" si="1323"/>
        <v>17084</v>
      </c>
      <c r="O1589" s="14">
        <f t="shared" si="1324"/>
        <v>18615.900000000001</v>
      </c>
      <c r="P1589" s="14">
        <f t="shared" ref="P1589" si="1332">P1590</f>
        <v>0</v>
      </c>
      <c r="Q1589" s="2"/>
    </row>
    <row r="1590" spans="1:17" ht="31.2" x14ac:dyDescent="0.3">
      <c r="A1590" s="8" t="s">
        <v>67</v>
      </c>
      <c r="B1590" s="8" t="s">
        <v>31</v>
      </c>
      <c r="C1590" s="8" t="s">
        <v>30</v>
      </c>
      <c r="D1590" s="8" t="s">
        <v>140</v>
      </c>
      <c r="E1590" s="43" t="s">
        <v>150</v>
      </c>
      <c r="F1590" s="24" t="s">
        <v>469</v>
      </c>
      <c r="G1590" s="14">
        <f t="shared" si="1331"/>
        <v>15104.6</v>
      </c>
      <c r="H1590" s="14">
        <f t="shared" si="1331"/>
        <v>17084</v>
      </c>
      <c r="I1590" s="14">
        <f t="shared" si="1331"/>
        <v>18615.900000000001</v>
      </c>
      <c r="J1590" s="14">
        <f t="shared" si="1331"/>
        <v>0</v>
      </c>
      <c r="K1590" s="14">
        <f t="shared" si="1331"/>
        <v>0</v>
      </c>
      <c r="L1590" s="14">
        <f t="shared" si="1331"/>
        <v>0</v>
      </c>
      <c r="M1590" s="14">
        <f t="shared" si="1322"/>
        <v>15104.6</v>
      </c>
      <c r="N1590" s="14">
        <f t="shared" si="1323"/>
        <v>17084</v>
      </c>
      <c r="O1590" s="14">
        <f t="shared" si="1324"/>
        <v>18615.900000000001</v>
      </c>
      <c r="P1590" s="14">
        <f t="shared" ref="P1590" si="1333">P1591</f>
        <v>0</v>
      </c>
      <c r="Q1590" s="2"/>
    </row>
    <row r="1591" spans="1:17" ht="31.2" x14ac:dyDescent="0.3">
      <c r="A1591" s="8" t="s">
        <v>67</v>
      </c>
      <c r="B1591" s="8" t="s">
        <v>31</v>
      </c>
      <c r="C1591" s="8" t="s">
        <v>30</v>
      </c>
      <c r="D1591" s="8" t="s">
        <v>140</v>
      </c>
      <c r="E1591" s="8" t="s">
        <v>1074</v>
      </c>
      <c r="F1591" s="24" t="s">
        <v>470</v>
      </c>
      <c r="G1591" s="14">
        <v>15104.6</v>
      </c>
      <c r="H1591" s="14">
        <v>17084</v>
      </c>
      <c r="I1591" s="14">
        <v>18615.900000000001</v>
      </c>
      <c r="J1591" s="14"/>
      <c r="K1591" s="14"/>
      <c r="L1591" s="14"/>
      <c r="M1591" s="14">
        <f t="shared" si="1322"/>
        <v>15104.6</v>
      </c>
      <c r="N1591" s="14">
        <f t="shared" si="1323"/>
        <v>17084</v>
      </c>
      <c r="O1591" s="14">
        <f t="shared" si="1324"/>
        <v>18615.900000000001</v>
      </c>
      <c r="P1591" s="14"/>
      <c r="Q1591" s="2"/>
    </row>
    <row r="1592" spans="1:17" ht="31.2" x14ac:dyDescent="0.3">
      <c r="A1592" s="8" t="s">
        <v>67</v>
      </c>
      <c r="B1592" s="8" t="s">
        <v>31</v>
      </c>
      <c r="C1592" s="8" t="s">
        <v>30</v>
      </c>
      <c r="D1592" s="8" t="s">
        <v>141</v>
      </c>
      <c r="E1592" s="8"/>
      <c r="F1592" s="18" t="s">
        <v>797</v>
      </c>
      <c r="G1592" s="14">
        <f t="shared" ref="G1592:L1593" si="1334">G1593</f>
        <v>1231.2</v>
      </c>
      <c r="H1592" s="14">
        <f t="shared" si="1334"/>
        <v>1231.2</v>
      </c>
      <c r="I1592" s="14">
        <f t="shared" si="1334"/>
        <v>1231.2</v>
      </c>
      <c r="J1592" s="14">
        <f t="shared" si="1334"/>
        <v>156.4</v>
      </c>
      <c r="K1592" s="14">
        <f t="shared" si="1334"/>
        <v>0</v>
      </c>
      <c r="L1592" s="14">
        <f t="shared" si="1334"/>
        <v>0</v>
      </c>
      <c r="M1592" s="14">
        <f t="shared" si="1322"/>
        <v>1387.6000000000001</v>
      </c>
      <c r="N1592" s="14">
        <f t="shared" si="1323"/>
        <v>1231.2</v>
      </c>
      <c r="O1592" s="14">
        <f t="shared" si="1324"/>
        <v>1231.2</v>
      </c>
      <c r="P1592" s="14">
        <f t="shared" ref="P1592:P1593" si="1335">P1593</f>
        <v>0</v>
      </c>
      <c r="Q1592" s="2"/>
    </row>
    <row r="1593" spans="1:17" ht="31.2" x14ac:dyDescent="0.3">
      <c r="A1593" s="8" t="s">
        <v>67</v>
      </c>
      <c r="B1593" s="8" t="s">
        <v>31</v>
      </c>
      <c r="C1593" s="8" t="s">
        <v>30</v>
      </c>
      <c r="D1593" s="8" t="s">
        <v>141</v>
      </c>
      <c r="E1593" s="43" t="s">
        <v>150</v>
      </c>
      <c r="F1593" s="24" t="s">
        <v>469</v>
      </c>
      <c r="G1593" s="14">
        <f t="shared" si="1334"/>
        <v>1231.2</v>
      </c>
      <c r="H1593" s="14">
        <f t="shared" si="1334"/>
        <v>1231.2</v>
      </c>
      <c r="I1593" s="14">
        <f t="shared" si="1334"/>
        <v>1231.2</v>
      </c>
      <c r="J1593" s="14">
        <f t="shared" si="1334"/>
        <v>156.4</v>
      </c>
      <c r="K1593" s="14">
        <f t="shared" si="1334"/>
        <v>0</v>
      </c>
      <c r="L1593" s="14">
        <f t="shared" si="1334"/>
        <v>0</v>
      </c>
      <c r="M1593" s="14">
        <f t="shared" si="1322"/>
        <v>1387.6000000000001</v>
      </c>
      <c r="N1593" s="14">
        <f t="shared" si="1323"/>
        <v>1231.2</v>
      </c>
      <c r="O1593" s="14">
        <f t="shared" si="1324"/>
        <v>1231.2</v>
      </c>
      <c r="P1593" s="14">
        <f t="shared" si="1335"/>
        <v>0</v>
      </c>
      <c r="Q1593" s="2"/>
    </row>
    <row r="1594" spans="1:17" ht="31.2" x14ac:dyDescent="0.3">
      <c r="A1594" s="8" t="s">
        <v>67</v>
      </c>
      <c r="B1594" s="8" t="s">
        <v>31</v>
      </c>
      <c r="C1594" s="8" t="s">
        <v>30</v>
      </c>
      <c r="D1594" s="8" t="s">
        <v>141</v>
      </c>
      <c r="E1594" s="8" t="s">
        <v>1074</v>
      </c>
      <c r="F1594" s="24" t="s">
        <v>470</v>
      </c>
      <c r="G1594" s="14">
        <v>1231.2</v>
      </c>
      <c r="H1594" s="14">
        <v>1231.2</v>
      </c>
      <c r="I1594" s="14">
        <v>1231.2</v>
      </c>
      <c r="J1594" s="14">
        <v>156.4</v>
      </c>
      <c r="K1594" s="14"/>
      <c r="L1594" s="14"/>
      <c r="M1594" s="14">
        <f t="shared" si="1322"/>
        <v>1387.6000000000001</v>
      </c>
      <c r="N1594" s="14">
        <f t="shared" si="1323"/>
        <v>1231.2</v>
      </c>
      <c r="O1594" s="14">
        <f t="shared" si="1324"/>
        <v>1231.2</v>
      </c>
      <c r="P1594" s="14"/>
      <c r="Q1594" s="2"/>
    </row>
    <row r="1595" spans="1:17" ht="31.2" x14ac:dyDescent="0.3">
      <c r="A1595" s="8" t="s">
        <v>67</v>
      </c>
      <c r="B1595" s="8" t="s">
        <v>31</v>
      </c>
      <c r="C1595" s="8" t="s">
        <v>30</v>
      </c>
      <c r="D1595" s="8" t="s">
        <v>138</v>
      </c>
      <c r="E1595" s="8"/>
      <c r="F1595" s="13" t="s">
        <v>601</v>
      </c>
      <c r="G1595" s="14">
        <f t="shared" ref="G1595:L1599" si="1336">G1596</f>
        <v>1889.3</v>
      </c>
      <c r="H1595" s="14">
        <f t="shared" si="1336"/>
        <v>1889.3</v>
      </c>
      <c r="I1595" s="14">
        <f t="shared" si="1336"/>
        <v>1889.3</v>
      </c>
      <c r="J1595" s="14">
        <f t="shared" si="1336"/>
        <v>0</v>
      </c>
      <c r="K1595" s="14">
        <f t="shared" si="1336"/>
        <v>0</v>
      </c>
      <c r="L1595" s="14">
        <f t="shared" si="1336"/>
        <v>0</v>
      </c>
      <c r="M1595" s="14">
        <f t="shared" si="1322"/>
        <v>1889.3</v>
      </c>
      <c r="N1595" s="14">
        <f t="shared" si="1323"/>
        <v>1889.3</v>
      </c>
      <c r="O1595" s="14">
        <f t="shared" si="1324"/>
        <v>1889.3</v>
      </c>
      <c r="P1595" s="14">
        <f t="shared" ref="P1595:P1599" si="1337">P1596</f>
        <v>0</v>
      </c>
      <c r="Q1595" s="2"/>
    </row>
    <row r="1596" spans="1:17" ht="31.2" x14ac:dyDescent="0.3">
      <c r="A1596" s="8" t="s">
        <v>67</v>
      </c>
      <c r="B1596" s="8" t="s">
        <v>31</v>
      </c>
      <c r="C1596" s="8" t="s">
        <v>30</v>
      </c>
      <c r="D1596" s="8" t="s">
        <v>142</v>
      </c>
      <c r="E1596" s="8"/>
      <c r="F1596" s="13" t="s">
        <v>1016</v>
      </c>
      <c r="G1596" s="14">
        <f t="shared" si="1336"/>
        <v>1889.3</v>
      </c>
      <c r="H1596" s="14">
        <f t="shared" si="1336"/>
        <v>1889.3</v>
      </c>
      <c r="I1596" s="14">
        <f t="shared" si="1336"/>
        <v>1889.3</v>
      </c>
      <c r="J1596" s="14">
        <f t="shared" si="1336"/>
        <v>0</v>
      </c>
      <c r="K1596" s="14">
        <f t="shared" si="1336"/>
        <v>0</v>
      </c>
      <c r="L1596" s="14">
        <f t="shared" si="1336"/>
        <v>0</v>
      </c>
      <c r="M1596" s="14">
        <f t="shared" si="1322"/>
        <v>1889.3</v>
      </c>
      <c r="N1596" s="14">
        <f t="shared" si="1323"/>
        <v>1889.3</v>
      </c>
      <c r="O1596" s="14">
        <f t="shared" si="1324"/>
        <v>1889.3</v>
      </c>
      <c r="P1596" s="14">
        <f t="shared" si="1337"/>
        <v>0</v>
      </c>
      <c r="Q1596" s="2"/>
    </row>
    <row r="1597" spans="1:17" ht="46.8" x14ac:dyDescent="0.3">
      <c r="A1597" s="8" t="s">
        <v>67</v>
      </c>
      <c r="B1597" s="8" t="s">
        <v>31</v>
      </c>
      <c r="C1597" s="8" t="s">
        <v>30</v>
      </c>
      <c r="D1597" s="8" t="s">
        <v>283</v>
      </c>
      <c r="E1597" s="8"/>
      <c r="F1597" s="18" t="s">
        <v>864</v>
      </c>
      <c r="G1597" s="14">
        <f t="shared" si="1336"/>
        <v>1889.3</v>
      </c>
      <c r="H1597" s="14">
        <f t="shared" si="1336"/>
        <v>1889.3</v>
      </c>
      <c r="I1597" s="14">
        <f t="shared" si="1336"/>
        <v>1889.3</v>
      </c>
      <c r="J1597" s="14">
        <f t="shared" si="1336"/>
        <v>0</v>
      </c>
      <c r="K1597" s="14">
        <f t="shared" si="1336"/>
        <v>0</v>
      </c>
      <c r="L1597" s="14">
        <f t="shared" si="1336"/>
        <v>0</v>
      </c>
      <c r="M1597" s="14">
        <f t="shared" si="1322"/>
        <v>1889.3</v>
      </c>
      <c r="N1597" s="14">
        <f t="shared" si="1323"/>
        <v>1889.3</v>
      </c>
      <c r="O1597" s="14">
        <f t="shared" si="1324"/>
        <v>1889.3</v>
      </c>
      <c r="P1597" s="14">
        <f t="shared" si="1337"/>
        <v>0</v>
      </c>
      <c r="Q1597" s="2"/>
    </row>
    <row r="1598" spans="1:17" ht="31.2" x14ac:dyDescent="0.3">
      <c r="A1598" s="8" t="s">
        <v>67</v>
      </c>
      <c r="B1598" s="8" t="s">
        <v>31</v>
      </c>
      <c r="C1598" s="8" t="s">
        <v>30</v>
      </c>
      <c r="D1598" s="8" t="s">
        <v>734</v>
      </c>
      <c r="E1598" s="8"/>
      <c r="F1598" s="13" t="s">
        <v>839</v>
      </c>
      <c r="G1598" s="14">
        <f t="shared" si="1336"/>
        <v>1889.3</v>
      </c>
      <c r="H1598" s="14">
        <f t="shared" si="1336"/>
        <v>1889.3</v>
      </c>
      <c r="I1598" s="14">
        <f t="shared" si="1336"/>
        <v>1889.3</v>
      </c>
      <c r="J1598" s="14">
        <f t="shared" si="1336"/>
        <v>0</v>
      </c>
      <c r="K1598" s="14">
        <f t="shared" si="1336"/>
        <v>0</v>
      </c>
      <c r="L1598" s="14">
        <f t="shared" si="1336"/>
        <v>0</v>
      </c>
      <c r="M1598" s="14">
        <f t="shared" si="1322"/>
        <v>1889.3</v>
      </c>
      <c r="N1598" s="14">
        <f t="shared" si="1323"/>
        <v>1889.3</v>
      </c>
      <c r="O1598" s="14">
        <f t="shared" si="1324"/>
        <v>1889.3</v>
      </c>
      <c r="P1598" s="14">
        <f t="shared" si="1337"/>
        <v>0</v>
      </c>
      <c r="Q1598" s="2"/>
    </row>
    <row r="1599" spans="1:17" ht="31.2" x14ac:dyDescent="0.3">
      <c r="A1599" s="8" t="s">
        <v>67</v>
      </c>
      <c r="B1599" s="8" t="s">
        <v>31</v>
      </c>
      <c r="C1599" s="8" t="s">
        <v>30</v>
      </c>
      <c r="D1599" s="8" t="s">
        <v>734</v>
      </c>
      <c r="E1599" s="43" t="s">
        <v>150</v>
      </c>
      <c r="F1599" s="24" t="s">
        <v>469</v>
      </c>
      <c r="G1599" s="14">
        <f t="shared" si="1336"/>
        <v>1889.3</v>
      </c>
      <c r="H1599" s="14">
        <f t="shared" si="1336"/>
        <v>1889.3</v>
      </c>
      <c r="I1599" s="14">
        <f t="shared" si="1336"/>
        <v>1889.3</v>
      </c>
      <c r="J1599" s="14">
        <f t="shared" si="1336"/>
        <v>0</v>
      </c>
      <c r="K1599" s="14">
        <f t="shared" si="1336"/>
        <v>0</v>
      </c>
      <c r="L1599" s="14">
        <f t="shared" si="1336"/>
        <v>0</v>
      </c>
      <c r="M1599" s="14">
        <f t="shared" si="1322"/>
        <v>1889.3</v>
      </c>
      <c r="N1599" s="14">
        <f t="shared" si="1323"/>
        <v>1889.3</v>
      </c>
      <c r="O1599" s="14">
        <f t="shared" si="1324"/>
        <v>1889.3</v>
      </c>
      <c r="P1599" s="14">
        <f t="shared" si="1337"/>
        <v>0</v>
      </c>
      <c r="Q1599" s="2"/>
    </row>
    <row r="1600" spans="1:17" ht="31.2" x14ac:dyDescent="0.3">
      <c r="A1600" s="8" t="s">
        <v>67</v>
      </c>
      <c r="B1600" s="8" t="s">
        <v>31</v>
      </c>
      <c r="C1600" s="8" t="s">
        <v>30</v>
      </c>
      <c r="D1600" s="8" t="s">
        <v>734</v>
      </c>
      <c r="E1600" s="8" t="s">
        <v>1074</v>
      </c>
      <c r="F1600" s="24" t="s">
        <v>470</v>
      </c>
      <c r="G1600" s="14">
        <v>1889.3</v>
      </c>
      <c r="H1600" s="14">
        <v>1889.3</v>
      </c>
      <c r="I1600" s="14">
        <v>1889.3</v>
      </c>
      <c r="J1600" s="14"/>
      <c r="K1600" s="14"/>
      <c r="L1600" s="14"/>
      <c r="M1600" s="14">
        <f t="shared" si="1322"/>
        <v>1889.3</v>
      </c>
      <c r="N1600" s="14">
        <f t="shared" si="1323"/>
        <v>1889.3</v>
      </c>
      <c r="O1600" s="14">
        <f t="shared" si="1324"/>
        <v>1889.3</v>
      </c>
      <c r="P1600" s="14"/>
      <c r="Q1600" s="2"/>
    </row>
    <row r="1601" spans="1:17" s="9" customFormat="1" ht="31.2" x14ac:dyDescent="0.3">
      <c r="A1601" s="11" t="s">
        <v>67</v>
      </c>
      <c r="B1601" s="11" t="s">
        <v>31</v>
      </c>
      <c r="C1601" s="11" t="s">
        <v>31</v>
      </c>
      <c r="D1601" s="11"/>
      <c r="E1601" s="11"/>
      <c r="F1601" s="7" t="s">
        <v>65</v>
      </c>
      <c r="G1601" s="16">
        <f t="shared" ref="G1601:L1604" si="1338">G1602</f>
        <v>10220.800000000001</v>
      </c>
      <c r="H1601" s="16">
        <f t="shared" si="1338"/>
        <v>10220.800000000001</v>
      </c>
      <c r="I1601" s="16">
        <f t="shared" si="1338"/>
        <v>10220.800000000001</v>
      </c>
      <c r="J1601" s="16">
        <f t="shared" si="1338"/>
        <v>438.6</v>
      </c>
      <c r="K1601" s="16">
        <f t="shared" si="1338"/>
        <v>0</v>
      </c>
      <c r="L1601" s="16">
        <f t="shared" si="1338"/>
        <v>0</v>
      </c>
      <c r="M1601" s="16">
        <f t="shared" si="1322"/>
        <v>10659.400000000001</v>
      </c>
      <c r="N1601" s="16">
        <f t="shared" si="1323"/>
        <v>10220.800000000001</v>
      </c>
      <c r="O1601" s="16">
        <f t="shared" si="1324"/>
        <v>10220.800000000001</v>
      </c>
      <c r="P1601" s="16">
        <f t="shared" ref="P1601:P1604" si="1339">P1602</f>
        <v>0</v>
      </c>
    </row>
    <row r="1602" spans="1:17" ht="31.2" x14ac:dyDescent="0.3">
      <c r="A1602" s="8" t="s">
        <v>67</v>
      </c>
      <c r="B1602" s="8" t="s">
        <v>31</v>
      </c>
      <c r="C1602" s="8" t="s">
        <v>31</v>
      </c>
      <c r="D1602" s="8" t="s">
        <v>125</v>
      </c>
      <c r="E1602" s="8"/>
      <c r="F1602" s="13" t="s">
        <v>554</v>
      </c>
      <c r="G1602" s="14">
        <f t="shared" si="1338"/>
        <v>10220.800000000001</v>
      </c>
      <c r="H1602" s="14">
        <f t="shared" si="1338"/>
        <v>10220.800000000001</v>
      </c>
      <c r="I1602" s="14">
        <f t="shared" si="1338"/>
        <v>10220.800000000001</v>
      </c>
      <c r="J1602" s="14">
        <f t="shared" si="1338"/>
        <v>438.6</v>
      </c>
      <c r="K1602" s="14">
        <f t="shared" si="1338"/>
        <v>0</v>
      </c>
      <c r="L1602" s="14">
        <f t="shared" si="1338"/>
        <v>0</v>
      </c>
      <c r="M1602" s="14">
        <f t="shared" si="1322"/>
        <v>10659.400000000001</v>
      </c>
      <c r="N1602" s="14">
        <f t="shared" si="1323"/>
        <v>10220.800000000001</v>
      </c>
      <c r="O1602" s="14">
        <f t="shared" si="1324"/>
        <v>10220.800000000001</v>
      </c>
      <c r="P1602" s="14">
        <f t="shared" si="1339"/>
        <v>0</v>
      </c>
      <c r="Q1602" s="2"/>
    </row>
    <row r="1603" spans="1:17" ht="31.2" x14ac:dyDescent="0.3">
      <c r="A1603" s="8" t="s">
        <v>67</v>
      </c>
      <c r="B1603" s="8" t="s">
        <v>31</v>
      </c>
      <c r="C1603" s="8" t="s">
        <v>31</v>
      </c>
      <c r="D1603" s="8" t="s">
        <v>143</v>
      </c>
      <c r="E1603" s="8"/>
      <c r="F1603" s="13" t="s">
        <v>560</v>
      </c>
      <c r="G1603" s="14">
        <f t="shared" si="1338"/>
        <v>10220.800000000001</v>
      </c>
      <c r="H1603" s="14">
        <f t="shared" si="1338"/>
        <v>10220.800000000001</v>
      </c>
      <c r="I1603" s="14">
        <f t="shared" si="1338"/>
        <v>10220.800000000001</v>
      </c>
      <c r="J1603" s="14">
        <f t="shared" si="1338"/>
        <v>438.6</v>
      </c>
      <c r="K1603" s="14">
        <f t="shared" si="1338"/>
        <v>0</v>
      </c>
      <c r="L1603" s="14">
        <f t="shared" si="1338"/>
        <v>0</v>
      </c>
      <c r="M1603" s="14">
        <f t="shared" si="1322"/>
        <v>10659.400000000001</v>
      </c>
      <c r="N1603" s="14">
        <f t="shared" si="1323"/>
        <v>10220.800000000001</v>
      </c>
      <c r="O1603" s="14">
        <f t="shared" si="1324"/>
        <v>10220.800000000001</v>
      </c>
      <c r="P1603" s="14">
        <f t="shared" si="1339"/>
        <v>0</v>
      </c>
      <c r="Q1603" s="2"/>
    </row>
    <row r="1604" spans="1:17" ht="31.2" x14ac:dyDescent="0.3">
      <c r="A1604" s="8" t="s">
        <v>67</v>
      </c>
      <c r="B1604" s="8" t="s">
        <v>31</v>
      </c>
      <c r="C1604" s="8" t="s">
        <v>31</v>
      </c>
      <c r="D1604" s="8" t="s">
        <v>144</v>
      </c>
      <c r="E1604" s="8"/>
      <c r="F1604" s="13" t="s">
        <v>561</v>
      </c>
      <c r="G1604" s="14">
        <f t="shared" si="1338"/>
        <v>10220.800000000001</v>
      </c>
      <c r="H1604" s="14">
        <f t="shared" si="1338"/>
        <v>10220.800000000001</v>
      </c>
      <c r="I1604" s="14">
        <f t="shared" si="1338"/>
        <v>10220.800000000001</v>
      </c>
      <c r="J1604" s="14">
        <f t="shared" si="1338"/>
        <v>438.6</v>
      </c>
      <c r="K1604" s="14">
        <f t="shared" si="1338"/>
        <v>0</v>
      </c>
      <c r="L1604" s="14">
        <f t="shared" si="1338"/>
        <v>0</v>
      </c>
      <c r="M1604" s="14">
        <f t="shared" si="1322"/>
        <v>10659.400000000001</v>
      </c>
      <c r="N1604" s="14">
        <f t="shared" si="1323"/>
        <v>10220.800000000001</v>
      </c>
      <c r="O1604" s="14">
        <f t="shared" si="1324"/>
        <v>10220.800000000001</v>
      </c>
      <c r="P1604" s="14">
        <f t="shared" si="1339"/>
        <v>0</v>
      </c>
      <c r="Q1604" s="2"/>
    </row>
    <row r="1605" spans="1:17" ht="62.4" x14ac:dyDescent="0.3">
      <c r="A1605" s="8" t="s">
        <v>67</v>
      </c>
      <c r="B1605" s="8" t="s">
        <v>31</v>
      </c>
      <c r="C1605" s="8" t="s">
        <v>31</v>
      </c>
      <c r="D1605" s="8" t="s">
        <v>145</v>
      </c>
      <c r="E1605" s="8"/>
      <c r="F1605" s="24" t="s">
        <v>973</v>
      </c>
      <c r="G1605" s="14">
        <f t="shared" ref="G1605:L1605" si="1340">G1606+G1608+G1610</f>
        <v>10220.800000000001</v>
      </c>
      <c r="H1605" s="14">
        <f t="shared" si="1340"/>
        <v>10220.800000000001</v>
      </c>
      <c r="I1605" s="14">
        <f t="shared" si="1340"/>
        <v>10220.800000000001</v>
      </c>
      <c r="J1605" s="14">
        <f t="shared" si="1340"/>
        <v>438.6</v>
      </c>
      <c r="K1605" s="14">
        <f t="shared" si="1340"/>
        <v>0</v>
      </c>
      <c r="L1605" s="14">
        <f t="shared" si="1340"/>
        <v>0</v>
      </c>
      <c r="M1605" s="14">
        <f t="shared" si="1322"/>
        <v>10659.400000000001</v>
      </c>
      <c r="N1605" s="14">
        <f t="shared" si="1323"/>
        <v>10220.800000000001</v>
      </c>
      <c r="O1605" s="14">
        <f t="shared" si="1324"/>
        <v>10220.800000000001</v>
      </c>
      <c r="P1605" s="14">
        <f t="shared" ref="P1605" si="1341">P1606+P1608+P1610</f>
        <v>0</v>
      </c>
      <c r="Q1605" s="2"/>
    </row>
    <row r="1606" spans="1:17" ht="78" x14ac:dyDescent="0.3">
      <c r="A1606" s="8" t="s">
        <v>67</v>
      </c>
      <c r="B1606" s="8" t="s">
        <v>31</v>
      </c>
      <c r="C1606" s="8" t="s">
        <v>31</v>
      </c>
      <c r="D1606" s="8" t="s">
        <v>145</v>
      </c>
      <c r="E1606" s="43" t="s">
        <v>202</v>
      </c>
      <c r="F1606" s="24" t="s">
        <v>466</v>
      </c>
      <c r="G1606" s="14">
        <f t="shared" ref="G1606:L1606" si="1342">G1607</f>
        <v>7423.9</v>
      </c>
      <c r="H1606" s="14">
        <f t="shared" si="1342"/>
        <v>7423.9</v>
      </c>
      <c r="I1606" s="14">
        <f t="shared" si="1342"/>
        <v>7423.9</v>
      </c>
      <c r="J1606" s="14">
        <f t="shared" si="1342"/>
        <v>438.6</v>
      </c>
      <c r="K1606" s="14">
        <f t="shared" si="1342"/>
        <v>0</v>
      </c>
      <c r="L1606" s="14">
        <f t="shared" si="1342"/>
        <v>0</v>
      </c>
      <c r="M1606" s="14">
        <f t="shared" si="1322"/>
        <v>7862.5</v>
      </c>
      <c r="N1606" s="14">
        <f t="shared" si="1323"/>
        <v>7423.9</v>
      </c>
      <c r="O1606" s="14">
        <f t="shared" si="1324"/>
        <v>7423.9</v>
      </c>
      <c r="P1606" s="14">
        <f t="shared" ref="P1606" si="1343">P1607</f>
        <v>0</v>
      </c>
      <c r="Q1606" s="2"/>
    </row>
    <row r="1607" spans="1:17" x14ac:dyDescent="0.3">
      <c r="A1607" s="8" t="s">
        <v>67</v>
      </c>
      <c r="B1607" s="8" t="s">
        <v>31</v>
      </c>
      <c r="C1607" s="8" t="s">
        <v>31</v>
      </c>
      <c r="D1607" s="8" t="s">
        <v>145</v>
      </c>
      <c r="E1607" s="8" t="s">
        <v>1308</v>
      </c>
      <c r="F1607" s="24" t="s">
        <v>467</v>
      </c>
      <c r="G1607" s="14">
        <v>7423.9</v>
      </c>
      <c r="H1607" s="14">
        <v>7423.9</v>
      </c>
      <c r="I1607" s="14">
        <v>7423.9</v>
      </c>
      <c r="J1607" s="14">
        <v>438.6</v>
      </c>
      <c r="K1607" s="14"/>
      <c r="L1607" s="14"/>
      <c r="M1607" s="14">
        <f t="shared" si="1322"/>
        <v>7862.5</v>
      </c>
      <c r="N1607" s="14">
        <f t="shared" si="1323"/>
        <v>7423.9</v>
      </c>
      <c r="O1607" s="14">
        <f t="shared" si="1324"/>
        <v>7423.9</v>
      </c>
      <c r="P1607" s="14"/>
      <c r="Q1607" s="2"/>
    </row>
    <row r="1608" spans="1:17" ht="31.2" x14ac:dyDescent="0.3">
      <c r="A1608" s="8" t="s">
        <v>67</v>
      </c>
      <c r="B1608" s="8" t="s">
        <v>31</v>
      </c>
      <c r="C1608" s="8" t="s">
        <v>31</v>
      </c>
      <c r="D1608" s="8" t="s">
        <v>145</v>
      </c>
      <c r="E1608" s="43" t="s">
        <v>150</v>
      </c>
      <c r="F1608" s="24" t="s">
        <v>469</v>
      </c>
      <c r="G1608" s="14">
        <f t="shared" ref="G1608:L1608" si="1344">G1609</f>
        <v>2718.8</v>
      </c>
      <c r="H1608" s="14">
        <f t="shared" si="1344"/>
        <v>2718.8</v>
      </c>
      <c r="I1608" s="14">
        <f t="shared" si="1344"/>
        <v>2718.8</v>
      </c>
      <c r="J1608" s="14">
        <f t="shared" si="1344"/>
        <v>0</v>
      </c>
      <c r="K1608" s="14">
        <f t="shared" si="1344"/>
        <v>0</v>
      </c>
      <c r="L1608" s="14">
        <f t="shared" si="1344"/>
        <v>0</v>
      </c>
      <c r="M1608" s="14">
        <f t="shared" si="1322"/>
        <v>2718.8</v>
      </c>
      <c r="N1608" s="14">
        <f t="shared" si="1323"/>
        <v>2718.8</v>
      </c>
      <c r="O1608" s="14">
        <f t="shared" si="1324"/>
        <v>2718.8</v>
      </c>
      <c r="P1608" s="14">
        <f t="shared" ref="P1608" si="1345">P1609</f>
        <v>0</v>
      </c>
      <c r="Q1608" s="2"/>
    </row>
    <row r="1609" spans="1:17" ht="31.2" x14ac:dyDescent="0.3">
      <c r="A1609" s="8" t="s">
        <v>67</v>
      </c>
      <c r="B1609" s="8" t="s">
        <v>31</v>
      </c>
      <c r="C1609" s="8" t="s">
        <v>31</v>
      </c>
      <c r="D1609" s="8" t="s">
        <v>145</v>
      </c>
      <c r="E1609" s="8" t="s">
        <v>1074</v>
      </c>
      <c r="F1609" s="24" t="s">
        <v>470</v>
      </c>
      <c r="G1609" s="14">
        <v>2718.8</v>
      </c>
      <c r="H1609" s="14">
        <v>2718.8</v>
      </c>
      <c r="I1609" s="14">
        <v>2718.8</v>
      </c>
      <c r="J1609" s="14"/>
      <c r="K1609" s="14"/>
      <c r="L1609" s="14"/>
      <c r="M1609" s="14">
        <f t="shared" si="1322"/>
        <v>2718.8</v>
      </c>
      <c r="N1609" s="14">
        <f t="shared" si="1323"/>
        <v>2718.8</v>
      </c>
      <c r="O1609" s="14">
        <f t="shared" si="1324"/>
        <v>2718.8</v>
      </c>
      <c r="P1609" s="14"/>
      <c r="Q1609" s="2"/>
    </row>
    <row r="1610" spans="1:17" x14ac:dyDescent="0.3">
      <c r="A1610" s="8" t="s">
        <v>67</v>
      </c>
      <c r="B1610" s="8" t="s">
        <v>31</v>
      </c>
      <c r="C1610" s="8" t="s">
        <v>31</v>
      </c>
      <c r="D1610" s="8" t="s">
        <v>145</v>
      </c>
      <c r="E1610" s="43" t="s">
        <v>236</v>
      </c>
      <c r="F1610" s="24" t="s">
        <v>482</v>
      </c>
      <c r="G1610" s="14">
        <f t="shared" ref="G1610:L1610" si="1346">G1611</f>
        <v>78.099999999999994</v>
      </c>
      <c r="H1610" s="14">
        <f t="shared" si="1346"/>
        <v>78.099999999999994</v>
      </c>
      <c r="I1610" s="14">
        <f t="shared" si="1346"/>
        <v>78.099999999999994</v>
      </c>
      <c r="J1610" s="14">
        <f t="shared" si="1346"/>
        <v>0</v>
      </c>
      <c r="K1610" s="14">
        <f t="shared" si="1346"/>
        <v>0</v>
      </c>
      <c r="L1610" s="14">
        <f t="shared" si="1346"/>
        <v>0</v>
      </c>
      <c r="M1610" s="14">
        <f t="shared" si="1322"/>
        <v>78.099999999999994</v>
      </c>
      <c r="N1610" s="14">
        <f t="shared" si="1323"/>
        <v>78.099999999999994</v>
      </c>
      <c r="O1610" s="14">
        <f t="shared" si="1324"/>
        <v>78.099999999999994</v>
      </c>
      <c r="P1610" s="14">
        <f t="shared" ref="P1610" si="1347">P1611</f>
        <v>0</v>
      </c>
      <c r="Q1610" s="2"/>
    </row>
    <row r="1611" spans="1:17" x14ac:dyDescent="0.3">
      <c r="A1611" s="8" t="s">
        <v>67</v>
      </c>
      <c r="B1611" s="8" t="s">
        <v>31</v>
      </c>
      <c r="C1611" s="8" t="s">
        <v>31</v>
      </c>
      <c r="D1611" s="8" t="s">
        <v>145</v>
      </c>
      <c r="E1611" s="43" t="s">
        <v>1318</v>
      </c>
      <c r="F1611" s="24" t="s">
        <v>484</v>
      </c>
      <c r="G1611" s="14">
        <v>78.099999999999994</v>
      </c>
      <c r="H1611" s="14">
        <v>78.099999999999994</v>
      </c>
      <c r="I1611" s="14">
        <v>78.099999999999994</v>
      </c>
      <c r="J1611" s="14"/>
      <c r="K1611" s="14"/>
      <c r="L1611" s="14"/>
      <c r="M1611" s="14">
        <f t="shared" si="1322"/>
        <v>78.099999999999994</v>
      </c>
      <c r="N1611" s="14">
        <f t="shared" si="1323"/>
        <v>78.099999999999994</v>
      </c>
      <c r="O1611" s="14">
        <f t="shared" si="1324"/>
        <v>78.099999999999994</v>
      </c>
      <c r="P1611" s="14"/>
      <c r="Q1611" s="2"/>
    </row>
    <row r="1612" spans="1:17" s="3" customFormat="1" x14ac:dyDescent="0.3">
      <c r="A1612" s="10" t="s">
        <v>67</v>
      </c>
      <c r="B1612" s="10" t="s">
        <v>19</v>
      </c>
      <c r="C1612" s="10"/>
      <c r="D1612" s="10"/>
      <c r="E1612" s="10"/>
      <c r="F1612" s="5" t="s">
        <v>34</v>
      </c>
      <c r="G1612" s="15">
        <f t="shared" ref="G1612:L1618" si="1348">G1613</f>
        <v>1267</v>
      </c>
      <c r="H1612" s="15">
        <f t="shared" si="1348"/>
        <v>1267</v>
      </c>
      <c r="I1612" s="15">
        <f t="shared" si="1348"/>
        <v>2594.5</v>
      </c>
      <c r="J1612" s="15">
        <f t="shared" si="1348"/>
        <v>0</v>
      </c>
      <c r="K1612" s="15">
        <f t="shared" si="1348"/>
        <v>0</v>
      </c>
      <c r="L1612" s="15">
        <f t="shared" si="1348"/>
        <v>0</v>
      </c>
      <c r="M1612" s="15">
        <f t="shared" si="1322"/>
        <v>1267</v>
      </c>
      <c r="N1612" s="15">
        <f t="shared" si="1323"/>
        <v>1267</v>
      </c>
      <c r="O1612" s="15">
        <f t="shared" si="1324"/>
        <v>2594.5</v>
      </c>
      <c r="P1612" s="15">
        <f t="shared" ref="P1612:P1618" si="1349">P1613</f>
        <v>0</v>
      </c>
    </row>
    <row r="1613" spans="1:17" s="9" customFormat="1" ht="31.2" x14ac:dyDescent="0.3">
      <c r="A1613" s="11" t="s">
        <v>67</v>
      </c>
      <c r="B1613" s="11" t="s">
        <v>19</v>
      </c>
      <c r="C1613" s="11" t="s">
        <v>30</v>
      </c>
      <c r="D1613" s="11"/>
      <c r="E1613" s="11"/>
      <c r="F1613" s="7" t="s">
        <v>35</v>
      </c>
      <c r="G1613" s="16">
        <f t="shared" si="1348"/>
        <v>1267</v>
      </c>
      <c r="H1613" s="16">
        <f t="shared" si="1348"/>
        <v>1267</v>
      </c>
      <c r="I1613" s="16">
        <f t="shared" si="1348"/>
        <v>2594.5</v>
      </c>
      <c r="J1613" s="16">
        <f t="shared" si="1348"/>
        <v>0</v>
      </c>
      <c r="K1613" s="16">
        <f t="shared" si="1348"/>
        <v>0</v>
      </c>
      <c r="L1613" s="16">
        <f t="shared" si="1348"/>
        <v>0</v>
      </c>
      <c r="M1613" s="16">
        <f t="shared" si="1322"/>
        <v>1267</v>
      </c>
      <c r="N1613" s="16">
        <f t="shared" si="1323"/>
        <v>1267</v>
      </c>
      <c r="O1613" s="16">
        <f t="shared" si="1324"/>
        <v>2594.5</v>
      </c>
      <c r="P1613" s="16">
        <f t="shared" si="1349"/>
        <v>0</v>
      </c>
    </row>
    <row r="1614" spans="1:17" ht="31.2" x14ac:dyDescent="0.3">
      <c r="A1614" s="8" t="s">
        <v>67</v>
      </c>
      <c r="B1614" s="8" t="s">
        <v>19</v>
      </c>
      <c r="C1614" s="8" t="s">
        <v>30</v>
      </c>
      <c r="D1614" s="8" t="s">
        <v>146</v>
      </c>
      <c r="E1614" s="8"/>
      <c r="F1614" s="24" t="s">
        <v>623</v>
      </c>
      <c r="G1614" s="14">
        <f t="shared" si="1348"/>
        <v>1267</v>
      </c>
      <c r="H1614" s="14">
        <f t="shared" si="1348"/>
        <v>1267</v>
      </c>
      <c r="I1614" s="14">
        <f t="shared" si="1348"/>
        <v>2594.5</v>
      </c>
      <c r="J1614" s="14">
        <f t="shared" si="1348"/>
        <v>0</v>
      </c>
      <c r="K1614" s="14">
        <f t="shared" si="1348"/>
        <v>0</v>
      </c>
      <c r="L1614" s="14">
        <f t="shared" si="1348"/>
        <v>0</v>
      </c>
      <c r="M1614" s="14">
        <f t="shared" si="1322"/>
        <v>1267</v>
      </c>
      <c r="N1614" s="14">
        <f t="shared" si="1323"/>
        <v>1267</v>
      </c>
      <c r="O1614" s="14">
        <f t="shared" si="1324"/>
        <v>2594.5</v>
      </c>
      <c r="P1614" s="14">
        <f t="shared" si="1349"/>
        <v>0</v>
      </c>
      <c r="Q1614" s="2"/>
    </row>
    <row r="1615" spans="1:17" ht="31.2" x14ac:dyDescent="0.3">
      <c r="A1615" s="8" t="s">
        <v>67</v>
      </c>
      <c r="B1615" s="8" t="s">
        <v>19</v>
      </c>
      <c r="C1615" s="8" t="s">
        <v>30</v>
      </c>
      <c r="D1615" s="8" t="s">
        <v>149</v>
      </c>
      <c r="E1615" s="8"/>
      <c r="F1615" s="24" t="s">
        <v>873</v>
      </c>
      <c r="G1615" s="14">
        <f>G1616+G1620</f>
        <v>1267</v>
      </c>
      <c r="H1615" s="14">
        <f t="shared" ref="H1615:P1615" si="1350">H1616+H1620</f>
        <v>1267</v>
      </c>
      <c r="I1615" s="14">
        <f t="shared" si="1350"/>
        <v>2594.5</v>
      </c>
      <c r="J1615" s="14">
        <f t="shared" ref="J1615:L1615" si="1351">J1616+J1620</f>
        <v>0</v>
      </c>
      <c r="K1615" s="14">
        <f t="shared" si="1351"/>
        <v>0</v>
      </c>
      <c r="L1615" s="14">
        <f t="shared" si="1351"/>
        <v>0</v>
      </c>
      <c r="M1615" s="14">
        <f t="shared" si="1322"/>
        <v>1267</v>
      </c>
      <c r="N1615" s="14">
        <f t="shared" si="1323"/>
        <v>1267</v>
      </c>
      <c r="O1615" s="14">
        <f t="shared" si="1324"/>
        <v>2594.5</v>
      </c>
      <c r="P1615" s="14">
        <f t="shared" si="1350"/>
        <v>0</v>
      </c>
      <c r="Q1615" s="2"/>
    </row>
    <row r="1616" spans="1:17" ht="47.25" hidden="1" x14ac:dyDescent="0.25">
      <c r="A1616" s="8" t="s">
        <v>67</v>
      </c>
      <c r="B1616" s="8" t="s">
        <v>19</v>
      </c>
      <c r="C1616" s="8" t="s">
        <v>30</v>
      </c>
      <c r="D1616" s="8" t="s">
        <v>147</v>
      </c>
      <c r="E1616" s="8"/>
      <c r="F1616" s="24" t="s">
        <v>624</v>
      </c>
      <c r="G1616" s="14">
        <f t="shared" si="1348"/>
        <v>0</v>
      </c>
      <c r="H1616" s="14">
        <f t="shared" si="1348"/>
        <v>0</v>
      </c>
      <c r="I1616" s="14">
        <f t="shared" si="1348"/>
        <v>1327.5</v>
      </c>
      <c r="J1616" s="14">
        <f t="shared" si="1348"/>
        <v>0</v>
      </c>
      <c r="K1616" s="14">
        <f t="shared" si="1348"/>
        <v>0</v>
      </c>
      <c r="L1616" s="14">
        <f t="shared" si="1348"/>
        <v>0</v>
      </c>
      <c r="M1616" s="14">
        <f t="shared" si="1322"/>
        <v>0</v>
      </c>
      <c r="N1616" s="14">
        <f t="shared" si="1323"/>
        <v>0</v>
      </c>
      <c r="O1616" s="14">
        <f t="shared" si="1324"/>
        <v>1327.5</v>
      </c>
      <c r="P1616" s="14">
        <f t="shared" si="1349"/>
        <v>0</v>
      </c>
      <c r="Q1616" s="3">
        <v>0</v>
      </c>
    </row>
    <row r="1617" spans="1:17" ht="31.5" hidden="1" x14ac:dyDescent="0.25">
      <c r="A1617" s="8" t="s">
        <v>67</v>
      </c>
      <c r="B1617" s="8" t="s">
        <v>19</v>
      </c>
      <c r="C1617" s="8" t="s">
        <v>30</v>
      </c>
      <c r="D1617" s="8" t="s">
        <v>148</v>
      </c>
      <c r="E1617" s="8"/>
      <c r="F1617" s="24" t="s">
        <v>701</v>
      </c>
      <c r="G1617" s="14">
        <f t="shared" si="1348"/>
        <v>0</v>
      </c>
      <c r="H1617" s="14">
        <f t="shared" si="1348"/>
        <v>0</v>
      </c>
      <c r="I1617" s="14">
        <f t="shared" si="1348"/>
        <v>1327.5</v>
      </c>
      <c r="J1617" s="14">
        <f t="shared" si="1348"/>
        <v>0</v>
      </c>
      <c r="K1617" s="14">
        <f t="shared" si="1348"/>
        <v>0</v>
      </c>
      <c r="L1617" s="14">
        <f t="shared" si="1348"/>
        <v>0</v>
      </c>
      <c r="M1617" s="14">
        <f t="shared" si="1322"/>
        <v>0</v>
      </c>
      <c r="N1617" s="14">
        <f t="shared" si="1323"/>
        <v>0</v>
      </c>
      <c r="O1617" s="14">
        <f t="shared" si="1324"/>
        <v>1327.5</v>
      </c>
      <c r="P1617" s="14">
        <f t="shared" si="1349"/>
        <v>0</v>
      </c>
      <c r="Q1617" s="3">
        <v>0</v>
      </c>
    </row>
    <row r="1618" spans="1:17" ht="31.5" hidden="1" x14ac:dyDescent="0.25">
      <c r="A1618" s="8" t="s">
        <v>67</v>
      </c>
      <c r="B1618" s="8" t="s">
        <v>19</v>
      </c>
      <c r="C1618" s="8" t="s">
        <v>30</v>
      </c>
      <c r="D1618" s="8" t="s">
        <v>148</v>
      </c>
      <c r="E1618" s="43" t="s">
        <v>150</v>
      </c>
      <c r="F1618" s="24" t="s">
        <v>469</v>
      </c>
      <c r="G1618" s="14">
        <f t="shared" si="1348"/>
        <v>0</v>
      </c>
      <c r="H1618" s="14">
        <f t="shared" si="1348"/>
        <v>0</v>
      </c>
      <c r="I1618" s="14">
        <f t="shared" si="1348"/>
        <v>1327.5</v>
      </c>
      <c r="J1618" s="14">
        <f t="shared" si="1348"/>
        <v>0</v>
      </c>
      <c r="K1618" s="14">
        <f t="shared" si="1348"/>
        <v>0</v>
      </c>
      <c r="L1618" s="14">
        <f t="shared" si="1348"/>
        <v>0</v>
      </c>
      <c r="M1618" s="14">
        <f t="shared" si="1322"/>
        <v>0</v>
      </c>
      <c r="N1618" s="14">
        <f t="shared" si="1323"/>
        <v>0</v>
      </c>
      <c r="O1618" s="14">
        <f t="shared" si="1324"/>
        <v>1327.5</v>
      </c>
      <c r="P1618" s="14">
        <f t="shared" si="1349"/>
        <v>0</v>
      </c>
      <c r="Q1618" s="3">
        <v>0</v>
      </c>
    </row>
    <row r="1619" spans="1:17" ht="31.5" hidden="1" x14ac:dyDescent="0.25">
      <c r="A1619" s="8" t="s">
        <v>67</v>
      </c>
      <c r="B1619" s="8" t="s">
        <v>19</v>
      </c>
      <c r="C1619" s="8" t="s">
        <v>30</v>
      </c>
      <c r="D1619" s="8" t="s">
        <v>148</v>
      </c>
      <c r="E1619" s="8" t="s">
        <v>1074</v>
      </c>
      <c r="F1619" s="24" t="s">
        <v>470</v>
      </c>
      <c r="G1619" s="14"/>
      <c r="H1619" s="14"/>
      <c r="I1619" s="14">
        <v>1327.5</v>
      </c>
      <c r="J1619" s="14"/>
      <c r="K1619" s="14"/>
      <c r="L1619" s="14"/>
      <c r="M1619" s="14">
        <f t="shared" si="1322"/>
        <v>0</v>
      </c>
      <c r="N1619" s="14">
        <f t="shared" si="1323"/>
        <v>0</v>
      </c>
      <c r="O1619" s="14">
        <f t="shared" si="1324"/>
        <v>1327.5</v>
      </c>
      <c r="P1619" s="14"/>
      <c r="Q1619" s="3">
        <v>0</v>
      </c>
    </row>
    <row r="1620" spans="1:17" ht="31.2" x14ac:dyDescent="0.3">
      <c r="A1620" s="8" t="s">
        <v>67</v>
      </c>
      <c r="B1620" s="8" t="s">
        <v>19</v>
      </c>
      <c r="C1620" s="8" t="s">
        <v>30</v>
      </c>
      <c r="D1620" s="8" t="s">
        <v>897</v>
      </c>
      <c r="E1620" s="8"/>
      <c r="F1620" s="24" t="s">
        <v>1336</v>
      </c>
      <c r="G1620" s="14">
        <f t="shared" ref="G1620:L1622" si="1352">G1621</f>
        <v>1267</v>
      </c>
      <c r="H1620" s="14">
        <f t="shared" si="1352"/>
        <v>1267</v>
      </c>
      <c r="I1620" s="14">
        <f t="shared" si="1352"/>
        <v>1267</v>
      </c>
      <c r="J1620" s="14">
        <f t="shared" si="1352"/>
        <v>0</v>
      </c>
      <c r="K1620" s="14">
        <f t="shared" si="1352"/>
        <v>0</v>
      </c>
      <c r="L1620" s="14">
        <f t="shared" si="1352"/>
        <v>0</v>
      </c>
      <c r="M1620" s="14">
        <f t="shared" si="1322"/>
        <v>1267</v>
      </c>
      <c r="N1620" s="14">
        <f t="shared" si="1323"/>
        <v>1267</v>
      </c>
      <c r="O1620" s="14">
        <f t="shared" si="1324"/>
        <v>1267</v>
      </c>
      <c r="P1620" s="14">
        <f t="shared" ref="P1620:P1622" si="1353">P1621</f>
        <v>0</v>
      </c>
      <c r="Q1620" s="2"/>
    </row>
    <row r="1621" spans="1:17" x14ac:dyDescent="0.3">
      <c r="A1621" s="8" t="s">
        <v>67</v>
      </c>
      <c r="B1621" s="8" t="s">
        <v>19</v>
      </c>
      <c r="C1621" s="8" t="s">
        <v>30</v>
      </c>
      <c r="D1621" s="8" t="s">
        <v>898</v>
      </c>
      <c r="E1621" s="8"/>
      <c r="F1621" s="24" t="s">
        <v>899</v>
      </c>
      <c r="G1621" s="14">
        <f t="shared" si="1352"/>
        <v>1267</v>
      </c>
      <c r="H1621" s="14">
        <f t="shared" si="1352"/>
        <v>1267</v>
      </c>
      <c r="I1621" s="14">
        <f t="shared" si="1352"/>
        <v>1267</v>
      </c>
      <c r="J1621" s="14">
        <f t="shared" si="1352"/>
        <v>0</v>
      </c>
      <c r="K1621" s="14">
        <f t="shared" si="1352"/>
        <v>0</v>
      </c>
      <c r="L1621" s="14">
        <f t="shared" si="1352"/>
        <v>0</v>
      </c>
      <c r="M1621" s="14">
        <f t="shared" si="1322"/>
        <v>1267</v>
      </c>
      <c r="N1621" s="14">
        <f t="shared" si="1323"/>
        <v>1267</v>
      </c>
      <c r="O1621" s="14">
        <f t="shared" si="1324"/>
        <v>1267</v>
      </c>
      <c r="P1621" s="14">
        <f t="shared" si="1353"/>
        <v>0</v>
      </c>
      <c r="Q1621" s="2"/>
    </row>
    <row r="1622" spans="1:17" ht="31.2" x14ac:dyDescent="0.3">
      <c r="A1622" s="8" t="s">
        <v>67</v>
      </c>
      <c r="B1622" s="8" t="s">
        <v>19</v>
      </c>
      <c r="C1622" s="8" t="s">
        <v>30</v>
      </c>
      <c r="D1622" s="8" t="s">
        <v>898</v>
      </c>
      <c r="E1622" s="43" t="s">
        <v>150</v>
      </c>
      <c r="F1622" s="24" t="s">
        <v>469</v>
      </c>
      <c r="G1622" s="14">
        <f t="shared" si="1352"/>
        <v>1267</v>
      </c>
      <c r="H1622" s="14">
        <f t="shared" si="1352"/>
        <v>1267</v>
      </c>
      <c r="I1622" s="14">
        <f t="shared" si="1352"/>
        <v>1267</v>
      </c>
      <c r="J1622" s="14">
        <f t="shared" si="1352"/>
        <v>0</v>
      </c>
      <c r="K1622" s="14">
        <f t="shared" si="1352"/>
        <v>0</v>
      </c>
      <c r="L1622" s="14">
        <f t="shared" si="1352"/>
        <v>0</v>
      </c>
      <c r="M1622" s="14">
        <f t="shared" si="1322"/>
        <v>1267</v>
      </c>
      <c r="N1622" s="14">
        <f t="shared" si="1323"/>
        <v>1267</v>
      </c>
      <c r="O1622" s="14">
        <f t="shared" si="1324"/>
        <v>1267</v>
      </c>
      <c r="P1622" s="14">
        <f t="shared" si="1353"/>
        <v>0</v>
      </c>
      <c r="Q1622" s="2"/>
    </row>
    <row r="1623" spans="1:17" ht="31.2" x14ac:dyDescent="0.3">
      <c r="A1623" s="8" t="s">
        <v>67</v>
      </c>
      <c r="B1623" s="8" t="s">
        <v>19</v>
      </c>
      <c r="C1623" s="8" t="s">
        <v>30</v>
      </c>
      <c r="D1623" s="8" t="s">
        <v>898</v>
      </c>
      <c r="E1623" s="8" t="s">
        <v>1074</v>
      </c>
      <c r="F1623" s="24" t="s">
        <v>470</v>
      </c>
      <c r="G1623" s="14">
        <v>1267</v>
      </c>
      <c r="H1623" s="14">
        <v>1267</v>
      </c>
      <c r="I1623" s="14">
        <v>1267</v>
      </c>
      <c r="J1623" s="14"/>
      <c r="K1623" s="14"/>
      <c r="L1623" s="14"/>
      <c r="M1623" s="14">
        <f t="shared" si="1322"/>
        <v>1267</v>
      </c>
      <c r="N1623" s="14">
        <f t="shared" si="1323"/>
        <v>1267</v>
      </c>
      <c r="O1623" s="14">
        <f t="shared" si="1324"/>
        <v>1267</v>
      </c>
      <c r="P1623" s="14"/>
      <c r="Q1623" s="2"/>
    </row>
    <row r="1624" spans="1:17" x14ac:dyDescent="0.3">
      <c r="A1624" s="10" t="s">
        <v>67</v>
      </c>
      <c r="B1624" s="10" t="s">
        <v>12</v>
      </c>
      <c r="C1624" s="10"/>
      <c r="D1624" s="10"/>
      <c r="E1624" s="10"/>
      <c r="F1624" s="5" t="s">
        <v>16</v>
      </c>
      <c r="G1624" s="15">
        <f t="shared" ref="G1624:L1630" si="1354">G1625</f>
        <v>1713.8</v>
      </c>
      <c r="H1624" s="15">
        <f t="shared" si="1354"/>
        <v>1713.8</v>
      </c>
      <c r="I1624" s="15">
        <f t="shared" si="1354"/>
        <v>1713.8</v>
      </c>
      <c r="J1624" s="15">
        <f t="shared" si="1354"/>
        <v>0</v>
      </c>
      <c r="K1624" s="15">
        <f t="shared" si="1354"/>
        <v>0</v>
      </c>
      <c r="L1624" s="15">
        <f t="shared" si="1354"/>
        <v>0</v>
      </c>
      <c r="M1624" s="15">
        <f t="shared" si="1322"/>
        <v>1713.8</v>
      </c>
      <c r="N1624" s="15">
        <f t="shared" si="1323"/>
        <v>1713.8</v>
      </c>
      <c r="O1624" s="15">
        <f t="shared" si="1324"/>
        <v>1713.8</v>
      </c>
      <c r="P1624" s="15">
        <f t="shared" ref="P1624:P1626" si="1355">P1625</f>
        <v>0</v>
      </c>
      <c r="Q1624" s="2"/>
    </row>
    <row r="1625" spans="1:17" x14ac:dyDescent="0.3">
      <c r="A1625" s="11" t="s">
        <v>67</v>
      </c>
      <c r="B1625" s="11" t="s">
        <v>12</v>
      </c>
      <c r="C1625" s="11" t="s">
        <v>12</v>
      </c>
      <c r="D1625" s="11"/>
      <c r="E1625" s="11"/>
      <c r="F1625" s="7" t="s">
        <v>896</v>
      </c>
      <c r="G1625" s="16">
        <f t="shared" si="1354"/>
        <v>1713.8</v>
      </c>
      <c r="H1625" s="16">
        <f t="shared" si="1354"/>
        <v>1713.8</v>
      </c>
      <c r="I1625" s="16">
        <f t="shared" si="1354"/>
        <v>1713.8</v>
      </c>
      <c r="J1625" s="16">
        <f t="shared" si="1354"/>
        <v>0</v>
      </c>
      <c r="K1625" s="16">
        <f t="shared" si="1354"/>
        <v>0</v>
      </c>
      <c r="L1625" s="16">
        <f t="shared" si="1354"/>
        <v>0</v>
      </c>
      <c r="M1625" s="16">
        <f t="shared" si="1322"/>
        <v>1713.8</v>
      </c>
      <c r="N1625" s="16">
        <f t="shared" si="1323"/>
        <v>1713.8</v>
      </c>
      <c r="O1625" s="16">
        <f t="shared" si="1324"/>
        <v>1713.8</v>
      </c>
      <c r="P1625" s="16">
        <f t="shared" si="1355"/>
        <v>0</v>
      </c>
      <c r="Q1625" s="2"/>
    </row>
    <row r="1626" spans="1:17" ht="31.5" customHeight="1" x14ac:dyDescent="0.3">
      <c r="A1626" s="8" t="s">
        <v>67</v>
      </c>
      <c r="B1626" s="8" t="s">
        <v>12</v>
      </c>
      <c r="C1626" s="8" t="s">
        <v>12</v>
      </c>
      <c r="D1626" s="8" t="s">
        <v>160</v>
      </c>
      <c r="E1626" s="8"/>
      <c r="F1626" s="13" t="s">
        <v>523</v>
      </c>
      <c r="G1626" s="14">
        <f>G1627</f>
        <v>1713.8</v>
      </c>
      <c r="H1626" s="14">
        <f t="shared" si="1354"/>
        <v>1713.8</v>
      </c>
      <c r="I1626" s="14">
        <f t="shared" si="1354"/>
        <v>1713.8</v>
      </c>
      <c r="J1626" s="14">
        <f t="shared" si="1354"/>
        <v>0</v>
      </c>
      <c r="K1626" s="14">
        <f t="shared" si="1354"/>
        <v>0</v>
      </c>
      <c r="L1626" s="14">
        <f t="shared" si="1354"/>
        <v>0</v>
      </c>
      <c r="M1626" s="14">
        <f t="shared" si="1322"/>
        <v>1713.8</v>
      </c>
      <c r="N1626" s="14">
        <f t="shared" si="1323"/>
        <v>1713.8</v>
      </c>
      <c r="O1626" s="14">
        <f t="shared" si="1324"/>
        <v>1713.8</v>
      </c>
      <c r="P1626" s="14">
        <f t="shared" si="1355"/>
        <v>0</v>
      </c>
      <c r="Q1626" s="2"/>
    </row>
    <row r="1627" spans="1:17" ht="46.8" x14ac:dyDescent="0.3">
      <c r="A1627" s="8" t="s">
        <v>67</v>
      </c>
      <c r="B1627" s="8" t="s">
        <v>12</v>
      </c>
      <c r="C1627" s="8" t="s">
        <v>12</v>
      </c>
      <c r="D1627" s="8" t="s">
        <v>723</v>
      </c>
      <c r="E1627" s="8"/>
      <c r="F1627" s="24" t="s">
        <v>977</v>
      </c>
      <c r="G1627" s="14">
        <f t="shared" ref="G1627:I1630" si="1356">G1628</f>
        <v>1713.8</v>
      </c>
      <c r="H1627" s="14">
        <f t="shared" si="1356"/>
        <v>1713.8</v>
      </c>
      <c r="I1627" s="14">
        <f t="shared" si="1356"/>
        <v>1713.8</v>
      </c>
      <c r="J1627" s="14">
        <f t="shared" si="1354"/>
        <v>0</v>
      </c>
      <c r="K1627" s="14">
        <f t="shared" si="1354"/>
        <v>0</v>
      </c>
      <c r="L1627" s="14">
        <f t="shared" si="1354"/>
        <v>0</v>
      </c>
      <c r="M1627" s="14">
        <f t="shared" si="1322"/>
        <v>1713.8</v>
      </c>
      <c r="N1627" s="14">
        <f t="shared" si="1323"/>
        <v>1713.8</v>
      </c>
      <c r="O1627" s="14">
        <f t="shared" si="1324"/>
        <v>1713.8</v>
      </c>
      <c r="P1627" s="14">
        <f t="shared" ref="P1627:P1630" si="1357">P1628</f>
        <v>0</v>
      </c>
      <c r="Q1627" s="2"/>
    </row>
    <row r="1628" spans="1:17" ht="31.2" x14ac:dyDescent="0.3">
      <c r="A1628" s="8" t="s">
        <v>67</v>
      </c>
      <c r="B1628" s="8" t="s">
        <v>12</v>
      </c>
      <c r="C1628" s="8" t="s">
        <v>12</v>
      </c>
      <c r="D1628" s="8" t="s">
        <v>724</v>
      </c>
      <c r="E1628" s="8"/>
      <c r="F1628" s="24" t="s">
        <v>978</v>
      </c>
      <c r="G1628" s="14">
        <f t="shared" si="1356"/>
        <v>1713.8</v>
      </c>
      <c r="H1628" s="14">
        <f t="shared" si="1356"/>
        <v>1713.8</v>
      </c>
      <c r="I1628" s="14">
        <f t="shared" si="1356"/>
        <v>1713.8</v>
      </c>
      <c r="J1628" s="14">
        <f t="shared" si="1354"/>
        <v>0</v>
      </c>
      <c r="K1628" s="14">
        <f t="shared" si="1354"/>
        <v>0</v>
      </c>
      <c r="L1628" s="14">
        <f t="shared" si="1354"/>
        <v>0</v>
      </c>
      <c r="M1628" s="14">
        <f t="shared" si="1322"/>
        <v>1713.8</v>
      </c>
      <c r="N1628" s="14">
        <f t="shared" si="1323"/>
        <v>1713.8</v>
      </c>
      <c r="O1628" s="14">
        <f t="shared" si="1324"/>
        <v>1713.8</v>
      </c>
      <c r="P1628" s="14">
        <f t="shared" si="1357"/>
        <v>0</v>
      </c>
      <c r="Q1628" s="2"/>
    </row>
    <row r="1629" spans="1:17" ht="62.4" x14ac:dyDescent="0.3">
      <c r="A1629" s="8" t="s">
        <v>67</v>
      </c>
      <c r="B1629" s="8" t="s">
        <v>12</v>
      </c>
      <c r="C1629" s="8" t="s">
        <v>12</v>
      </c>
      <c r="D1629" s="8" t="s">
        <v>726</v>
      </c>
      <c r="E1629" s="8"/>
      <c r="F1629" s="18" t="s">
        <v>1145</v>
      </c>
      <c r="G1629" s="14">
        <f t="shared" si="1356"/>
        <v>1713.8</v>
      </c>
      <c r="H1629" s="14">
        <f t="shared" si="1356"/>
        <v>1713.8</v>
      </c>
      <c r="I1629" s="14">
        <f t="shared" si="1356"/>
        <v>1713.8</v>
      </c>
      <c r="J1629" s="14">
        <f t="shared" si="1354"/>
        <v>0</v>
      </c>
      <c r="K1629" s="14">
        <f t="shared" si="1354"/>
        <v>0</v>
      </c>
      <c r="L1629" s="14">
        <f t="shared" si="1354"/>
        <v>0</v>
      </c>
      <c r="M1629" s="14">
        <f t="shared" si="1322"/>
        <v>1713.8</v>
      </c>
      <c r="N1629" s="14">
        <f t="shared" si="1323"/>
        <v>1713.8</v>
      </c>
      <c r="O1629" s="14">
        <f t="shared" si="1324"/>
        <v>1713.8</v>
      </c>
      <c r="P1629" s="14">
        <f t="shared" si="1357"/>
        <v>0</v>
      </c>
      <c r="Q1629" s="2"/>
    </row>
    <row r="1630" spans="1:17" ht="31.2" x14ac:dyDescent="0.3">
      <c r="A1630" s="8" t="s">
        <v>67</v>
      </c>
      <c r="B1630" s="8" t="s">
        <v>12</v>
      </c>
      <c r="C1630" s="8" t="s">
        <v>12</v>
      </c>
      <c r="D1630" s="8" t="s">
        <v>726</v>
      </c>
      <c r="E1630" s="43" t="s">
        <v>172</v>
      </c>
      <c r="F1630" s="24" t="s">
        <v>479</v>
      </c>
      <c r="G1630" s="14">
        <f t="shared" si="1356"/>
        <v>1713.8</v>
      </c>
      <c r="H1630" s="14">
        <f t="shared" si="1356"/>
        <v>1713.8</v>
      </c>
      <c r="I1630" s="14">
        <f t="shared" si="1356"/>
        <v>1713.8</v>
      </c>
      <c r="J1630" s="14">
        <f t="shared" si="1354"/>
        <v>0</v>
      </c>
      <c r="K1630" s="14">
        <f t="shared" si="1354"/>
        <v>0</v>
      </c>
      <c r="L1630" s="14">
        <f t="shared" si="1354"/>
        <v>0</v>
      </c>
      <c r="M1630" s="14">
        <f t="shared" si="1322"/>
        <v>1713.8</v>
      </c>
      <c r="N1630" s="14">
        <f t="shared" si="1323"/>
        <v>1713.8</v>
      </c>
      <c r="O1630" s="14">
        <f t="shared" si="1324"/>
        <v>1713.8</v>
      </c>
      <c r="P1630" s="14">
        <f t="shared" si="1357"/>
        <v>0</v>
      </c>
      <c r="Q1630" s="2"/>
    </row>
    <row r="1631" spans="1:17" ht="46.8" x14ac:dyDescent="0.3">
      <c r="A1631" s="8" t="s">
        <v>67</v>
      </c>
      <c r="B1631" s="8" t="s">
        <v>12</v>
      </c>
      <c r="C1631" s="8" t="s">
        <v>12</v>
      </c>
      <c r="D1631" s="8" t="s">
        <v>726</v>
      </c>
      <c r="E1631" s="43" t="s">
        <v>1124</v>
      </c>
      <c r="F1631" s="24" t="s">
        <v>481</v>
      </c>
      <c r="G1631" s="14">
        <v>1713.8</v>
      </c>
      <c r="H1631" s="14">
        <v>1713.8</v>
      </c>
      <c r="I1631" s="14">
        <v>1713.8</v>
      </c>
      <c r="J1631" s="14"/>
      <c r="K1631" s="14"/>
      <c r="L1631" s="14"/>
      <c r="M1631" s="14">
        <f t="shared" si="1322"/>
        <v>1713.8</v>
      </c>
      <c r="N1631" s="14">
        <f t="shared" si="1323"/>
        <v>1713.8</v>
      </c>
      <c r="O1631" s="14">
        <f t="shared" si="1324"/>
        <v>1713.8</v>
      </c>
      <c r="P1631" s="14"/>
      <c r="Q1631" s="2"/>
    </row>
    <row r="1632" spans="1:17" x14ac:dyDescent="0.3">
      <c r="A1632" s="10" t="s">
        <v>67</v>
      </c>
      <c r="B1632" s="10" t="s">
        <v>42</v>
      </c>
      <c r="C1632" s="10"/>
      <c r="D1632" s="10"/>
      <c r="E1632" s="10"/>
      <c r="F1632" s="5" t="s">
        <v>45</v>
      </c>
      <c r="G1632" s="15">
        <f t="shared" ref="G1632:L1633" si="1358">G1633</f>
        <v>1534.9</v>
      </c>
      <c r="H1632" s="15">
        <f t="shared" si="1358"/>
        <v>1452.4</v>
      </c>
      <c r="I1632" s="15">
        <f t="shared" si="1358"/>
        <v>1452.4</v>
      </c>
      <c r="J1632" s="15">
        <f t="shared" si="1358"/>
        <v>-22.7</v>
      </c>
      <c r="K1632" s="15">
        <f t="shared" si="1358"/>
        <v>0</v>
      </c>
      <c r="L1632" s="15">
        <f t="shared" si="1358"/>
        <v>0</v>
      </c>
      <c r="M1632" s="15">
        <f t="shared" si="1322"/>
        <v>1512.2</v>
      </c>
      <c r="N1632" s="15">
        <f t="shared" si="1323"/>
        <v>1452.4</v>
      </c>
      <c r="O1632" s="15">
        <f t="shared" si="1324"/>
        <v>1452.4</v>
      </c>
      <c r="P1632" s="15">
        <f t="shared" ref="P1632:P1633" si="1359">P1633</f>
        <v>0</v>
      </c>
      <c r="Q1632" s="2"/>
    </row>
    <row r="1633" spans="1:17" x14ac:dyDescent="0.3">
      <c r="A1633" s="11" t="s">
        <v>67</v>
      </c>
      <c r="B1633" s="11" t="s">
        <v>42</v>
      </c>
      <c r="C1633" s="11" t="s">
        <v>9</v>
      </c>
      <c r="D1633" s="11"/>
      <c r="E1633" s="11"/>
      <c r="F1633" s="7" t="s">
        <v>46</v>
      </c>
      <c r="G1633" s="16">
        <f t="shared" si="1358"/>
        <v>1534.9</v>
      </c>
      <c r="H1633" s="16">
        <f t="shared" si="1358"/>
        <v>1452.4</v>
      </c>
      <c r="I1633" s="16">
        <f t="shared" si="1358"/>
        <v>1452.4</v>
      </c>
      <c r="J1633" s="16">
        <f t="shared" si="1358"/>
        <v>-22.7</v>
      </c>
      <c r="K1633" s="16">
        <f t="shared" si="1358"/>
        <v>0</v>
      </c>
      <c r="L1633" s="16">
        <f t="shared" si="1358"/>
        <v>0</v>
      </c>
      <c r="M1633" s="16">
        <f t="shared" si="1322"/>
        <v>1512.2</v>
      </c>
      <c r="N1633" s="16">
        <f t="shared" si="1323"/>
        <v>1452.4</v>
      </c>
      <c r="O1633" s="16">
        <f t="shared" si="1324"/>
        <v>1452.4</v>
      </c>
      <c r="P1633" s="16">
        <f t="shared" si="1359"/>
        <v>0</v>
      </c>
      <c r="Q1633" s="2"/>
    </row>
    <row r="1634" spans="1:17" x14ac:dyDescent="0.3">
      <c r="A1634" s="8" t="s">
        <v>67</v>
      </c>
      <c r="B1634" s="8" t="s">
        <v>42</v>
      </c>
      <c r="C1634" s="8" t="s">
        <v>9</v>
      </c>
      <c r="D1634" s="8" t="s">
        <v>157</v>
      </c>
      <c r="E1634" s="8"/>
      <c r="F1634" s="18" t="s">
        <v>512</v>
      </c>
      <c r="G1634" s="14">
        <f t="shared" ref="G1634:L1634" si="1360">G1635+G1640</f>
        <v>1534.9</v>
      </c>
      <c r="H1634" s="14">
        <f t="shared" si="1360"/>
        <v>1452.4</v>
      </c>
      <c r="I1634" s="14">
        <f t="shared" si="1360"/>
        <v>1452.4</v>
      </c>
      <c r="J1634" s="14">
        <f t="shared" si="1360"/>
        <v>-22.7</v>
      </c>
      <c r="K1634" s="14">
        <f t="shared" si="1360"/>
        <v>0</v>
      </c>
      <c r="L1634" s="14">
        <f t="shared" si="1360"/>
        <v>0</v>
      </c>
      <c r="M1634" s="14">
        <f t="shared" si="1322"/>
        <v>1512.2</v>
      </c>
      <c r="N1634" s="14">
        <f t="shared" si="1323"/>
        <v>1452.4</v>
      </c>
      <c r="O1634" s="14">
        <f t="shared" si="1324"/>
        <v>1452.4</v>
      </c>
      <c r="P1634" s="14">
        <f t="shared" ref="P1634" si="1361">P1635+P1640</f>
        <v>0</v>
      </c>
      <c r="Q1634" s="2"/>
    </row>
    <row r="1635" spans="1:17" ht="31.2" x14ac:dyDescent="0.3">
      <c r="A1635" s="8" t="s">
        <v>67</v>
      </c>
      <c r="B1635" s="8" t="s">
        <v>42</v>
      </c>
      <c r="C1635" s="8" t="s">
        <v>9</v>
      </c>
      <c r="D1635" s="8" t="s">
        <v>180</v>
      </c>
      <c r="E1635" s="8"/>
      <c r="F1635" s="13" t="s">
        <v>513</v>
      </c>
      <c r="G1635" s="14">
        <f t="shared" ref="G1635:L1638" si="1362">G1636</f>
        <v>1452.4</v>
      </c>
      <c r="H1635" s="14">
        <f t="shared" si="1362"/>
        <v>1452.4</v>
      </c>
      <c r="I1635" s="14">
        <f t="shared" si="1362"/>
        <v>1452.4</v>
      </c>
      <c r="J1635" s="14">
        <f t="shared" si="1362"/>
        <v>0</v>
      </c>
      <c r="K1635" s="14">
        <f t="shared" si="1362"/>
        <v>0</v>
      </c>
      <c r="L1635" s="14">
        <f t="shared" si="1362"/>
        <v>0</v>
      </c>
      <c r="M1635" s="14">
        <f t="shared" si="1322"/>
        <v>1452.4</v>
      </c>
      <c r="N1635" s="14">
        <f t="shared" si="1323"/>
        <v>1452.4</v>
      </c>
      <c r="O1635" s="14">
        <f t="shared" si="1324"/>
        <v>1452.4</v>
      </c>
      <c r="P1635" s="14">
        <f t="shared" ref="P1635:P1638" si="1363">P1636</f>
        <v>0</v>
      </c>
      <c r="Q1635" s="2"/>
    </row>
    <row r="1636" spans="1:17" ht="31.2" x14ac:dyDescent="0.3">
      <c r="A1636" s="8" t="s">
        <v>67</v>
      </c>
      <c r="B1636" s="8" t="s">
        <v>42</v>
      </c>
      <c r="C1636" s="8" t="s">
        <v>9</v>
      </c>
      <c r="D1636" s="8" t="s">
        <v>181</v>
      </c>
      <c r="E1636" s="8"/>
      <c r="F1636" s="13" t="s">
        <v>514</v>
      </c>
      <c r="G1636" s="14">
        <f t="shared" si="1362"/>
        <v>1452.4</v>
      </c>
      <c r="H1636" s="14">
        <f t="shared" si="1362"/>
        <v>1452.4</v>
      </c>
      <c r="I1636" s="14">
        <f t="shared" si="1362"/>
        <v>1452.4</v>
      </c>
      <c r="J1636" s="14">
        <f t="shared" si="1362"/>
        <v>0</v>
      </c>
      <c r="K1636" s="14">
        <f t="shared" si="1362"/>
        <v>0</v>
      </c>
      <c r="L1636" s="14">
        <f t="shared" si="1362"/>
        <v>0</v>
      </c>
      <c r="M1636" s="14">
        <f t="shared" si="1322"/>
        <v>1452.4</v>
      </c>
      <c r="N1636" s="14">
        <f t="shared" si="1323"/>
        <v>1452.4</v>
      </c>
      <c r="O1636" s="14">
        <f t="shared" si="1324"/>
        <v>1452.4</v>
      </c>
      <c r="P1636" s="14">
        <f t="shared" si="1363"/>
        <v>0</v>
      </c>
      <c r="Q1636" s="2"/>
    </row>
    <row r="1637" spans="1:17" ht="46.8" x14ac:dyDescent="0.3">
      <c r="A1637" s="8" t="s">
        <v>67</v>
      </c>
      <c r="B1637" s="8" t="s">
        <v>42</v>
      </c>
      <c r="C1637" s="8" t="s">
        <v>9</v>
      </c>
      <c r="D1637" s="8" t="s">
        <v>183</v>
      </c>
      <c r="E1637" s="8"/>
      <c r="F1637" s="13" t="s">
        <v>516</v>
      </c>
      <c r="G1637" s="14">
        <f t="shared" si="1362"/>
        <v>1452.4</v>
      </c>
      <c r="H1637" s="14">
        <f t="shared" si="1362"/>
        <v>1452.4</v>
      </c>
      <c r="I1637" s="14">
        <f t="shared" si="1362"/>
        <v>1452.4</v>
      </c>
      <c r="J1637" s="14">
        <f t="shared" si="1362"/>
        <v>0</v>
      </c>
      <c r="K1637" s="14">
        <f t="shared" si="1362"/>
        <v>0</v>
      </c>
      <c r="L1637" s="14">
        <f t="shared" si="1362"/>
        <v>0</v>
      </c>
      <c r="M1637" s="14">
        <f t="shared" si="1322"/>
        <v>1452.4</v>
      </c>
      <c r="N1637" s="14">
        <f t="shared" si="1323"/>
        <v>1452.4</v>
      </c>
      <c r="O1637" s="14">
        <f t="shared" si="1324"/>
        <v>1452.4</v>
      </c>
      <c r="P1637" s="14">
        <f t="shared" si="1363"/>
        <v>0</v>
      </c>
      <c r="Q1637" s="2"/>
    </row>
    <row r="1638" spans="1:17" ht="31.2" x14ac:dyDescent="0.3">
      <c r="A1638" s="8" t="s">
        <v>67</v>
      </c>
      <c r="B1638" s="8" t="s">
        <v>42</v>
      </c>
      <c r="C1638" s="8" t="s">
        <v>9</v>
      </c>
      <c r="D1638" s="8" t="s">
        <v>183</v>
      </c>
      <c r="E1638" s="43" t="s">
        <v>150</v>
      </c>
      <c r="F1638" s="24" t="s">
        <v>469</v>
      </c>
      <c r="G1638" s="14">
        <f t="shared" si="1362"/>
        <v>1452.4</v>
      </c>
      <c r="H1638" s="14">
        <f t="shared" si="1362"/>
        <v>1452.4</v>
      </c>
      <c r="I1638" s="14">
        <f t="shared" si="1362"/>
        <v>1452.4</v>
      </c>
      <c r="J1638" s="14">
        <f t="shared" si="1362"/>
        <v>0</v>
      </c>
      <c r="K1638" s="14">
        <f t="shared" si="1362"/>
        <v>0</v>
      </c>
      <c r="L1638" s="14">
        <f t="shared" si="1362"/>
        <v>0</v>
      </c>
      <c r="M1638" s="14">
        <f t="shared" si="1322"/>
        <v>1452.4</v>
      </c>
      <c r="N1638" s="14">
        <f t="shared" si="1323"/>
        <v>1452.4</v>
      </c>
      <c r="O1638" s="14">
        <f t="shared" si="1324"/>
        <v>1452.4</v>
      </c>
      <c r="P1638" s="14">
        <f t="shared" si="1363"/>
        <v>0</v>
      </c>
      <c r="Q1638" s="2"/>
    </row>
    <row r="1639" spans="1:17" ht="31.2" x14ac:dyDescent="0.3">
      <c r="A1639" s="8" t="s">
        <v>67</v>
      </c>
      <c r="B1639" s="8" t="s">
        <v>42</v>
      </c>
      <c r="C1639" s="8" t="s">
        <v>9</v>
      </c>
      <c r="D1639" s="8" t="s">
        <v>183</v>
      </c>
      <c r="E1639" s="8" t="s">
        <v>1074</v>
      </c>
      <c r="F1639" s="24" t="s">
        <v>470</v>
      </c>
      <c r="G1639" s="14">
        <v>1452.4</v>
      </c>
      <c r="H1639" s="14">
        <v>1452.4</v>
      </c>
      <c r="I1639" s="14">
        <v>1452.4</v>
      </c>
      <c r="J1639" s="14"/>
      <c r="K1639" s="14"/>
      <c r="L1639" s="14"/>
      <c r="M1639" s="14">
        <f t="shared" si="1322"/>
        <v>1452.4</v>
      </c>
      <c r="N1639" s="14">
        <f t="shared" si="1323"/>
        <v>1452.4</v>
      </c>
      <c r="O1639" s="14">
        <f t="shared" si="1324"/>
        <v>1452.4</v>
      </c>
      <c r="P1639" s="14"/>
      <c r="Q1639" s="2"/>
    </row>
    <row r="1640" spans="1:17" ht="31.2" x14ac:dyDescent="0.3">
      <c r="A1640" s="8" t="s">
        <v>67</v>
      </c>
      <c r="B1640" s="8" t="s">
        <v>42</v>
      </c>
      <c r="C1640" s="8" t="s">
        <v>9</v>
      </c>
      <c r="D1640" s="8" t="s">
        <v>193</v>
      </c>
      <c r="E1640" s="8"/>
      <c r="F1640" s="13" t="s">
        <v>522</v>
      </c>
      <c r="G1640" s="14">
        <f t="shared" ref="G1640:L1643" si="1364">G1641</f>
        <v>82.5</v>
      </c>
      <c r="H1640" s="14">
        <f t="shared" si="1364"/>
        <v>0</v>
      </c>
      <c r="I1640" s="14">
        <f t="shared" si="1364"/>
        <v>0</v>
      </c>
      <c r="J1640" s="14">
        <f t="shared" si="1364"/>
        <v>-22.7</v>
      </c>
      <c r="K1640" s="14">
        <f t="shared" si="1364"/>
        <v>0</v>
      </c>
      <c r="L1640" s="14">
        <f t="shared" si="1364"/>
        <v>0</v>
      </c>
      <c r="M1640" s="14">
        <f t="shared" si="1322"/>
        <v>59.8</v>
      </c>
      <c r="N1640" s="14">
        <f t="shared" si="1323"/>
        <v>0</v>
      </c>
      <c r="O1640" s="14">
        <f t="shared" si="1324"/>
        <v>0</v>
      </c>
      <c r="P1640" s="14">
        <f t="shared" ref="P1640:P1643" si="1365">P1641</f>
        <v>0</v>
      </c>
      <c r="Q1640" s="2"/>
    </row>
    <row r="1641" spans="1:17" ht="46.8" x14ac:dyDescent="0.3">
      <c r="A1641" s="8" t="s">
        <v>67</v>
      </c>
      <c r="B1641" s="8" t="s">
        <v>42</v>
      </c>
      <c r="C1641" s="8" t="s">
        <v>9</v>
      </c>
      <c r="D1641" s="8" t="s">
        <v>194</v>
      </c>
      <c r="E1641" s="8"/>
      <c r="F1641" s="18" t="s">
        <v>783</v>
      </c>
      <c r="G1641" s="14">
        <f t="shared" si="1364"/>
        <v>82.5</v>
      </c>
      <c r="H1641" s="14">
        <f t="shared" si="1364"/>
        <v>0</v>
      </c>
      <c r="I1641" s="14">
        <f t="shared" si="1364"/>
        <v>0</v>
      </c>
      <c r="J1641" s="14">
        <f t="shared" si="1364"/>
        <v>-22.7</v>
      </c>
      <c r="K1641" s="14">
        <f t="shared" si="1364"/>
        <v>0</v>
      </c>
      <c r="L1641" s="14">
        <f t="shared" si="1364"/>
        <v>0</v>
      </c>
      <c r="M1641" s="14">
        <f t="shared" si="1322"/>
        <v>59.8</v>
      </c>
      <c r="N1641" s="14">
        <f t="shared" si="1323"/>
        <v>0</v>
      </c>
      <c r="O1641" s="14">
        <f t="shared" si="1324"/>
        <v>0</v>
      </c>
      <c r="P1641" s="14">
        <f t="shared" si="1365"/>
        <v>0</v>
      </c>
      <c r="Q1641" s="2"/>
    </row>
    <row r="1642" spans="1:17" ht="46.8" x14ac:dyDescent="0.3">
      <c r="A1642" s="8" t="s">
        <v>67</v>
      </c>
      <c r="B1642" s="8" t="s">
        <v>42</v>
      </c>
      <c r="C1642" s="8" t="s">
        <v>9</v>
      </c>
      <c r="D1642" s="8" t="s">
        <v>216</v>
      </c>
      <c r="E1642" s="8"/>
      <c r="F1642" s="13" t="s">
        <v>1224</v>
      </c>
      <c r="G1642" s="14">
        <f t="shared" si="1364"/>
        <v>82.5</v>
      </c>
      <c r="H1642" s="14">
        <f t="shared" si="1364"/>
        <v>0</v>
      </c>
      <c r="I1642" s="14">
        <f t="shared" si="1364"/>
        <v>0</v>
      </c>
      <c r="J1642" s="14">
        <f t="shared" si="1364"/>
        <v>-22.7</v>
      </c>
      <c r="K1642" s="14">
        <f t="shared" si="1364"/>
        <v>0</v>
      </c>
      <c r="L1642" s="14">
        <f t="shared" si="1364"/>
        <v>0</v>
      </c>
      <c r="M1642" s="14">
        <f t="shared" si="1322"/>
        <v>59.8</v>
      </c>
      <c r="N1642" s="14">
        <f t="shared" si="1323"/>
        <v>0</v>
      </c>
      <c r="O1642" s="14">
        <f t="shared" si="1324"/>
        <v>0</v>
      </c>
      <c r="P1642" s="14">
        <f t="shared" si="1365"/>
        <v>0</v>
      </c>
      <c r="Q1642" s="2"/>
    </row>
    <row r="1643" spans="1:17" ht="31.2" x14ac:dyDescent="0.3">
      <c r="A1643" s="8" t="s">
        <v>67</v>
      </c>
      <c r="B1643" s="8" t="s">
        <v>42</v>
      </c>
      <c r="C1643" s="8" t="s">
        <v>9</v>
      </c>
      <c r="D1643" s="8" t="s">
        <v>216</v>
      </c>
      <c r="E1643" s="43" t="s">
        <v>150</v>
      </c>
      <c r="F1643" s="24" t="s">
        <v>469</v>
      </c>
      <c r="G1643" s="14">
        <f t="shared" si="1364"/>
        <v>82.5</v>
      </c>
      <c r="H1643" s="14">
        <f t="shared" si="1364"/>
        <v>0</v>
      </c>
      <c r="I1643" s="14">
        <f t="shared" si="1364"/>
        <v>0</v>
      </c>
      <c r="J1643" s="14">
        <f t="shared" si="1364"/>
        <v>-22.7</v>
      </c>
      <c r="K1643" s="14">
        <f t="shared" si="1364"/>
        <v>0</v>
      </c>
      <c r="L1643" s="14">
        <f t="shared" si="1364"/>
        <v>0</v>
      </c>
      <c r="M1643" s="14">
        <f t="shared" si="1322"/>
        <v>59.8</v>
      </c>
      <c r="N1643" s="14">
        <f t="shared" si="1323"/>
        <v>0</v>
      </c>
      <c r="O1643" s="14">
        <f t="shared" si="1324"/>
        <v>0</v>
      </c>
      <c r="P1643" s="14">
        <f t="shared" si="1365"/>
        <v>0</v>
      </c>
      <c r="Q1643" s="2"/>
    </row>
    <row r="1644" spans="1:17" ht="31.2" x14ac:dyDescent="0.3">
      <c r="A1644" s="8" t="s">
        <v>67</v>
      </c>
      <c r="B1644" s="8" t="s">
        <v>42</v>
      </c>
      <c r="C1644" s="8" t="s">
        <v>9</v>
      </c>
      <c r="D1644" s="8" t="s">
        <v>216</v>
      </c>
      <c r="E1644" s="8" t="s">
        <v>1074</v>
      </c>
      <c r="F1644" s="24" t="s">
        <v>470</v>
      </c>
      <c r="G1644" s="14">
        <v>82.5</v>
      </c>
      <c r="H1644" s="14"/>
      <c r="I1644" s="14"/>
      <c r="J1644" s="14">
        <v>-22.7</v>
      </c>
      <c r="K1644" s="14"/>
      <c r="L1644" s="14"/>
      <c r="M1644" s="14">
        <f t="shared" si="1322"/>
        <v>59.8</v>
      </c>
      <c r="N1644" s="14">
        <f t="shared" si="1323"/>
        <v>0</v>
      </c>
      <c r="O1644" s="14">
        <f t="shared" si="1324"/>
        <v>0</v>
      </c>
      <c r="P1644" s="14"/>
      <c r="Q1644" s="2"/>
    </row>
    <row r="1645" spans="1:17" x14ac:dyDescent="0.3">
      <c r="A1645" s="10" t="s">
        <v>67</v>
      </c>
      <c r="B1645" s="10" t="s">
        <v>20</v>
      </c>
      <c r="C1645" s="10"/>
      <c r="D1645" s="10"/>
      <c r="E1645" s="10"/>
      <c r="F1645" s="5" t="s">
        <v>58</v>
      </c>
      <c r="G1645" s="15">
        <f t="shared" ref="G1645:L1650" si="1366">G1646</f>
        <v>1493.5</v>
      </c>
      <c r="H1645" s="15">
        <f t="shared" si="1366"/>
        <v>1493.5</v>
      </c>
      <c r="I1645" s="15">
        <f t="shared" si="1366"/>
        <v>1493.5</v>
      </c>
      <c r="J1645" s="15">
        <f t="shared" si="1366"/>
        <v>0</v>
      </c>
      <c r="K1645" s="15">
        <f t="shared" si="1366"/>
        <v>0</v>
      </c>
      <c r="L1645" s="15">
        <f t="shared" si="1366"/>
        <v>0</v>
      </c>
      <c r="M1645" s="15">
        <f t="shared" ref="M1645:M1708" si="1367">G1645+J1645</f>
        <v>1493.5</v>
      </c>
      <c r="N1645" s="15">
        <f t="shared" ref="N1645:N1708" si="1368">H1645+K1645</f>
        <v>1493.5</v>
      </c>
      <c r="O1645" s="15">
        <f t="shared" ref="O1645:O1708" si="1369">I1645+L1645</f>
        <v>1493.5</v>
      </c>
      <c r="P1645" s="15">
        <f t="shared" ref="P1645:P1650" si="1370">P1646</f>
        <v>0</v>
      </c>
      <c r="Q1645" s="2"/>
    </row>
    <row r="1646" spans="1:17" x14ac:dyDescent="0.3">
      <c r="A1646" s="11" t="s">
        <v>67</v>
      </c>
      <c r="B1646" s="11" t="s">
        <v>20</v>
      </c>
      <c r="C1646" s="11" t="s">
        <v>39</v>
      </c>
      <c r="D1646" s="11"/>
      <c r="E1646" s="11"/>
      <c r="F1646" s="7" t="s">
        <v>66</v>
      </c>
      <c r="G1646" s="16">
        <f t="shared" si="1366"/>
        <v>1493.5</v>
      </c>
      <c r="H1646" s="16">
        <f t="shared" si="1366"/>
        <v>1493.5</v>
      </c>
      <c r="I1646" s="16">
        <f t="shared" si="1366"/>
        <v>1493.5</v>
      </c>
      <c r="J1646" s="16">
        <f t="shared" si="1366"/>
        <v>0</v>
      </c>
      <c r="K1646" s="16">
        <f t="shared" si="1366"/>
        <v>0</v>
      </c>
      <c r="L1646" s="16">
        <f t="shared" si="1366"/>
        <v>0</v>
      </c>
      <c r="M1646" s="16">
        <f t="shared" si="1367"/>
        <v>1493.5</v>
      </c>
      <c r="N1646" s="16">
        <f t="shared" si="1368"/>
        <v>1493.5</v>
      </c>
      <c r="O1646" s="16">
        <f t="shared" si="1369"/>
        <v>1493.5</v>
      </c>
      <c r="P1646" s="16">
        <f t="shared" si="1370"/>
        <v>0</v>
      </c>
      <c r="Q1646" s="2"/>
    </row>
    <row r="1647" spans="1:17" ht="31.2" x14ac:dyDescent="0.3">
      <c r="A1647" s="8" t="s">
        <v>67</v>
      </c>
      <c r="B1647" s="8" t="s">
        <v>20</v>
      </c>
      <c r="C1647" s="8" t="s">
        <v>39</v>
      </c>
      <c r="D1647" s="8" t="s">
        <v>217</v>
      </c>
      <c r="E1647" s="8"/>
      <c r="F1647" s="24" t="s">
        <v>525</v>
      </c>
      <c r="G1647" s="14">
        <f t="shared" si="1366"/>
        <v>1493.5</v>
      </c>
      <c r="H1647" s="14">
        <f t="shared" si="1366"/>
        <v>1493.5</v>
      </c>
      <c r="I1647" s="14">
        <f t="shared" si="1366"/>
        <v>1493.5</v>
      </c>
      <c r="J1647" s="14">
        <f t="shared" si="1366"/>
        <v>0</v>
      </c>
      <c r="K1647" s="14">
        <f t="shared" si="1366"/>
        <v>0</v>
      </c>
      <c r="L1647" s="14">
        <f t="shared" si="1366"/>
        <v>0</v>
      </c>
      <c r="M1647" s="14">
        <f t="shared" si="1367"/>
        <v>1493.5</v>
      </c>
      <c r="N1647" s="14">
        <f t="shared" si="1368"/>
        <v>1493.5</v>
      </c>
      <c r="O1647" s="14">
        <f t="shared" si="1369"/>
        <v>1493.5</v>
      </c>
      <c r="P1647" s="14">
        <f t="shared" si="1370"/>
        <v>0</v>
      </c>
      <c r="Q1647" s="2"/>
    </row>
    <row r="1648" spans="1:17" ht="31.2" x14ac:dyDescent="0.3">
      <c r="A1648" s="8" t="s">
        <v>67</v>
      </c>
      <c r="B1648" s="8" t="s">
        <v>20</v>
      </c>
      <c r="C1648" s="8" t="s">
        <v>39</v>
      </c>
      <c r="D1648" s="8" t="s">
        <v>441</v>
      </c>
      <c r="E1648" s="8"/>
      <c r="F1648" s="13" t="s">
        <v>690</v>
      </c>
      <c r="G1648" s="14">
        <f t="shared" si="1366"/>
        <v>1493.5</v>
      </c>
      <c r="H1648" s="14">
        <f t="shared" si="1366"/>
        <v>1493.5</v>
      </c>
      <c r="I1648" s="14">
        <f t="shared" si="1366"/>
        <v>1493.5</v>
      </c>
      <c r="J1648" s="14">
        <f t="shared" si="1366"/>
        <v>0</v>
      </c>
      <c r="K1648" s="14">
        <f t="shared" si="1366"/>
        <v>0</v>
      </c>
      <c r="L1648" s="14">
        <f t="shared" si="1366"/>
        <v>0</v>
      </c>
      <c r="M1648" s="14">
        <f t="shared" si="1367"/>
        <v>1493.5</v>
      </c>
      <c r="N1648" s="14">
        <f t="shared" si="1368"/>
        <v>1493.5</v>
      </c>
      <c r="O1648" s="14">
        <f t="shared" si="1369"/>
        <v>1493.5</v>
      </c>
      <c r="P1648" s="14">
        <f t="shared" si="1370"/>
        <v>0</v>
      </c>
      <c r="Q1648" s="2"/>
    </row>
    <row r="1649" spans="1:17" ht="62.4" x14ac:dyDescent="0.3">
      <c r="A1649" s="8" t="s">
        <v>67</v>
      </c>
      <c r="B1649" s="8" t="s">
        <v>20</v>
      </c>
      <c r="C1649" s="8" t="s">
        <v>39</v>
      </c>
      <c r="D1649" s="8" t="s">
        <v>449</v>
      </c>
      <c r="E1649" s="8"/>
      <c r="F1649" s="18" t="s">
        <v>856</v>
      </c>
      <c r="G1649" s="14">
        <f t="shared" si="1366"/>
        <v>1493.5</v>
      </c>
      <c r="H1649" s="14">
        <f t="shared" si="1366"/>
        <v>1493.5</v>
      </c>
      <c r="I1649" s="14">
        <f t="shared" si="1366"/>
        <v>1493.5</v>
      </c>
      <c r="J1649" s="14">
        <f t="shared" si="1366"/>
        <v>0</v>
      </c>
      <c r="K1649" s="14">
        <f t="shared" si="1366"/>
        <v>0</v>
      </c>
      <c r="L1649" s="14">
        <f t="shared" si="1366"/>
        <v>0</v>
      </c>
      <c r="M1649" s="14">
        <f t="shared" si="1367"/>
        <v>1493.5</v>
      </c>
      <c r="N1649" s="14">
        <f t="shared" si="1368"/>
        <v>1493.5</v>
      </c>
      <c r="O1649" s="14">
        <f t="shared" si="1369"/>
        <v>1493.5</v>
      </c>
      <c r="P1649" s="14">
        <f t="shared" si="1370"/>
        <v>0</v>
      </c>
      <c r="Q1649" s="2"/>
    </row>
    <row r="1650" spans="1:17" ht="31.2" x14ac:dyDescent="0.3">
      <c r="A1650" s="8" t="s">
        <v>67</v>
      </c>
      <c r="B1650" s="8" t="s">
        <v>20</v>
      </c>
      <c r="C1650" s="8" t="s">
        <v>39</v>
      </c>
      <c r="D1650" s="8" t="s">
        <v>449</v>
      </c>
      <c r="E1650" s="43" t="s">
        <v>150</v>
      </c>
      <c r="F1650" s="24" t="s">
        <v>469</v>
      </c>
      <c r="G1650" s="14">
        <f t="shared" si="1366"/>
        <v>1493.5</v>
      </c>
      <c r="H1650" s="14">
        <f t="shared" si="1366"/>
        <v>1493.5</v>
      </c>
      <c r="I1650" s="14">
        <f t="shared" si="1366"/>
        <v>1493.5</v>
      </c>
      <c r="J1650" s="14">
        <f t="shared" si="1366"/>
        <v>0</v>
      </c>
      <c r="K1650" s="14">
        <f t="shared" si="1366"/>
        <v>0</v>
      </c>
      <c r="L1650" s="14">
        <f t="shared" si="1366"/>
        <v>0</v>
      </c>
      <c r="M1650" s="14">
        <f t="shared" si="1367"/>
        <v>1493.5</v>
      </c>
      <c r="N1650" s="14">
        <f t="shared" si="1368"/>
        <v>1493.5</v>
      </c>
      <c r="O1650" s="14">
        <f t="shared" si="1369"/>
        <v>1493.5</v>
      </c>
      <c r="P1650" s="14">
        <f t="shared" si="1370"/>
        <v>0</v>
      </c>
      <c r="Q1650" s="2"/>
    </row>
    <row r="1651" spans="1:17" ht="31.2" x14ac:dyDescent="0.3">
      <c r="A1651" s="8" t="s">
        <v>67</v>
      </c>
      <c r="B1651" s="8" t="s">
        <v>20</v>
      </c>
      <c r="C1651" s="8" t="s">
        <v>39</v>
      </c>
      <c r="D1651" s="8" t="s">
        <v>449</v>
      </c>
      <c r="E1651" s="8" t="s">
        <v>1074</v>
      </c>
      <c r="F1651" s="24" t="s">
        <v>470</v>
      </c>
      <c r="G1651" s="14">
        <v>1493.5</v>
      </c>
      <c r="H1651" s="14">
        <v>1493.5</v>
      </c>
      <c r="I1651" s="14">
        <v>1493.5</v>
      </c>
      <c r="J1651" s="14"/>
      <c r="K1651" s="14"/>
      <c r="L1651" s="14"/>
      <c r="M1651" s="14">
        <f t="shared" si="1367"/>
        <v>1493.5</v>
      </c>
      <c r="N1651" s="14">
        <f t="shared" si="1368"/>
        <v>1493.5</v>
      </c>
      <c r="O1651" s="14">
        <f t="shared" si="1369"/>
        <v>1493.5</v>
      </c>
      <c r="P1651" s="14"/>
      <c r="Q1651" s="2"/>
    </row>
    <row r="1652" spans="1:17" s="3" customFormat="1" ht="31.2" x14ac:dyDescent="0.3">
      <c r="A1652" s="10" t="s">
        <v>68</v>
      </c>
      <c r="B1652" s="10"/>
      <c r="C1652" s="10"/>
      <c r="D1652" s="10"/>
      <c r="E1652" s="10"/>
      <c r="F1652" s="5" t="s">
        <v>69</v>
      </c>
      <c r="G1652" s="15">
        <f>G1653+G1735+G1786+G1820+G1707+G1828+G1836+G1849</f>
        <v>262042.80000000005</v>
      </c>
      <c r="H1652" s="15">
        <f>H1653+H1735+H1786+H1820+H1707+H1828+H1836+H1849</f>
        <v>262066.8</v>
      </c>
      <c r="I1652" s="15">
        <f>I1653+I1735+I1786+I1820+I1707+I1828+I1836+I1849</f>
        <v>281025.2</v>
      </c>
      <c r="J1652" s="15">
        <f t="shared" ref="J1652:L1652" si="1371">J1653+J1735+J1786+J1820+J1707+J1828+J1836+J1849</f>
        <v>3819.721</v>
      </c>
      <c r="K1652" s="15">
        <f t="shared" si="1371"/>
        <v>2980.6</v>
      </c>
      <c r="L1652" s="15">
        <f t="shared" si="1371"/>
        <v>0</v>
      </c>
      <c r="M1652" s="15">
        <f t="shared" si="1367"/>
        <v>265862.52100000007</v>
      </c>
      <c r="N1652" s="15">
        <f t="shared" si="1368"/>
        <v>265047.39999999997</v>
      </c>
      <c r="O1652" s="15">
        <f t="shared" si="1369"/>
        <v>281025.2</v>
      </c>
      <c r="P1652" s="15">
        <f>P1653+P1735+P1786+P1820+P1707+P1828+P1836+P1849</f>
        <v>0</v>
      </c>
    </row>
    <row r="1653" spans="1:17" s="3" customFormat="1" x14ac:dyDescent="0.3">
      <c r="A1653" s="10" t="s">
        <v>68</v>
      </c>
      <c r="B1653" s="10" t="s">
        <v>9</v>
      </c>
      <c r="C1653" s="10"/>
      <c r="D1653" s="10"/>
      <c r="E1653" s="10"/>
      <c r="F1653" s="5" t="s">
        <v>14</v>
      </c>
      <c r="G1653" s="15">
        <f t="shared" ref="G1653:L1653" si="1372">G1654+G1675</f>
        <v>54616.2</v>
      </c>
      <c r="H1653" s="15">
        <f t="shared" si="1372"/>
        <v>54365.8</v>
      </c>
      <c r="I1653" s="15">
        <f t="shared" si="1372"/>
        <v>54365.3</v>
      </c>
      <c r="J1653" s="15">
        <f t="shared" si="1372"/>
        <v>0</v>
      </c>
      <c r="K1653" s="15">
        <f t="shared" si="1372"/>
        <v>0</v>
      </c>
      <c r="L1653" s="15">
        <f t="shared" si="1372"/>
        <v>0</v>
      </c>
      <c r="M1653" s="15">
        <f t="shared" si="1367"/>
        <v>54616.2</v>
      </c>
      <c r="N1653" s="15">
        <f t="shared" si="1368"/>
        <v>54365.8</v>
      </c>
      <c r="O1653" s="15">
        <f t="shared" si="1369"/>
        <v>54365.3</v>
      </c>
      <c r="P1653" s="15">
        <f t="shared" ref="P1653" si="1373">P1654+P1675</f>
        <v>0</v>
      </c>
    </row>
    <row r="1654" spans="1:17" s="9" customFormat="1" ht="62.4" x14ac:dyDescent="0.3">
      <c r="A1654" s="11" t="s">
        <v>68</v>
      </c>
      <c r="B1654" s="11" t="s">
        <v>9</v>
      </c>
      <c r="C1654" s="11" t="s">
        <v>24</v>
      </c>
      <c r="D1654" s="11"/>
      <c r="E1654" s="11"/>
      <c r="F1654" s="7" t="s">
        <v>59</v>
      </c>
      <c r="G1654" s="16">
        <f t="shared" ref="G1654:L1654" si="1374">G1663+G1655</f>
        <v>44584.4</v>
      </c>
      <c r="H1654" s="16">
        <f t="shared" si="1374"/>
        <v>44584.4</v>
      </c>
      <c r="I1654" s="16">
        <f t="shared" si="1374"/>
        <v>44583.9</v>
      </c>
      <c r="J1654" s="16">
        <f t="shared" si="1374"/>
        <v>0</v>
      </c>
      <c r="K1654" s="16">
        <f t="shared" si="1374"/>
        <v>0</v>
      </c>
      <c r="L1654" s="16">
        <f t="shared" si="1374"/>
        <v>0</v>
      </c>
      <c r="M1654" s="16">
        <f t="shared" si="1367"/>
        <v>44584.4</v>
      </c>
      <c r="N1654" s="16">
        <f t="shared" si="1368"/>
        <v>44584.4</v>
      </c>
      <c r="O1654" s="16">
        <f t="shared" si="1369"/>
        <v>44583.9</v>
      </c>
      <c r="P1654" s="16">
        <f t="shared" ref="P1654" si="1375">P1663+P1655</f>
        <v>0</v>
      </c>
    </row>
    <row r="1655" spans="1:17" s="9" customFormat="1" ht="31.2" x14ac:dyDescent="0.3">
      <c r="A1655" s="8" t="s">
        <v>68</v>
      </c>
      <c r="B1655" s="8" t="s">
        <v>9</v>
      </c>
      <c r="C1655" s="8" t="s">
        <v>24</v>
      </c>
      <c r="D1655" s="8" t="s">
        <v>166</v>
      </c>
      <c r="E1655" s="8"/>
      <c r="F1655" s="13" t="s">
        <v>537</v>
      </c>
      <c r="G1655" s="14">
        <f t="shared" ref="G1655:L1657" si="1376">G1656</f>
        <v>4637.9000000000005</v>
      </c>
      <c r="H1655" s="14">
        <f t="shared" si="1376"/>
        <v>4637.9000000000005</v>
      </c>
      <c r="I1655" s="14">
        <f t="shared" si="1376"/>
        <v>4637.9000000000005</v>
      </c>
      <c r="J1655" s="14">
        <f t="shared" si="1376"/>
        <v>0</v>
      </c>
      <c r="K1655" s="14">
        <f t="shared" si="1376"/>
        <v>0</v>
      </c>
      <c r="L1655" s="14">
        <f t="shared" si="1376"/>
        <v>0</v>
      </c>
      <c r="M1655" s="14">
        <f t="shared" si="1367"/>
        <v>4637.9000000000005</v>
      </c>
      <c r="N1655" s="14">
        <f t="shared" si="1368"/>
        <v>4637.9000000000005</v>
      </c>
      <c r="O1655" s="14">
        <f t="shared" si="1369"/>
        <v>4637.9000000000005</v>
      </c>
      <c r="P1655" s="14">
        <f t="shared" ref="P1655:P1657" si="1377">P1656</f>
        <v>0</v>
      </c>
    </row>
    <row r="1656" spans="1:17" s="9" customFormat="1" ht="31.2" x14ac:dyDescent="0.3">
      <c r="A1656" s="8" t="s">
        <v>68</v>
      </c>
      <c r="B1656" s="8" t="s">
        <v>9</v>
      </c>
      <c r="C1656" s="8" t="s">
        <v>24</v>
      </c>
      <c r="D1656" s="8" t="s">
        <v>257</v>
      </c>
      <c r="E1656" s="8"/>
      <c r="F1656" s="13" t="s">
        <v>538</v>
      </c>
      <c r="G1656" s="14">
        <f t="shared" si="1376"/>
        <v>4637.9000000000005</v>
      </c>
      <c r="H1656" s="14">
        <f t="shared" si="1376"/>
        <v>4637.9000000000005</v>
      </c>
      <c r="I1656" s="14">
        <f t="shared" si="1376"/>
        <v>4637.9000000000005</v>
      </c>
      <c r="J1656" s="14">
        <f t="shared" si="1376"/>
        <v>0</v>
      </c>
      <c r="K1656" s="14">
        <f t="shared" si="1376"/>
        <v>0</v>
      </c>
      <c r="L1656" s="14">
        <f t="shared" si="1376"/>
        <v>0</v>
      </c>
      <c r="M1656" s="14">
        <f t="shared" si="1367"/>
        <v>4637.9000000000005</v>
      </c>
      <c r="N1656" s="14">
        <f t="shared" si="1368"/>
        <v>4637.9000000000005</v>
      </c>
      <c r="O1656" s="14">
        <f t="shared" si="1369"/>
        <v>4637.9000000000005</v>
      </c>
      <c r="P1656" s="14">
        <f t="shared" si="1377"/>
        <v>0</v>
      </c>
    </row>
    <row r="1657" spans="1:17" s="9" customFormat="1" ht="62.4" x14ac:dyDescent="0.3">
      <c r="A1657" s="8" t="s">
        <v>68</v>
      </c>
      <c r="B1657" s="8" t="s">
        <v>9</v>
      </c>
      <c r="C1657" s="8" t="s">
        <v>24</v>
      </c>
      <c r="D1657" s="8" t="s">
        <v>290</v>
      </c>
      <c r="E1657" s="8"/>
      <c r="F1657" s="18" t="s">
        <v>539</v>
      </c>
      <c r="G1657" s="14">
        <f t="shared" si="1376"/>
        <v>4637.9000000000005</v>
      </c>
      <c r="H1657" s="14">
        <f t="shared" si="1376"/>
        <v>4637.9000000000005</v>
      </c>
      <c r="I1657" s="14">
        <f t="shared" si="1376"/>
        <v>4637.9000000000005</v>
      </c>
      <c r="J1657" s="14">
        <f t="shared" si="1376"/>
        <v>0</v>
      </c>
      <c r="K1657" s="14">
        <f t="shared" si="1376"/>
        <v>0</v>
      </c>
      <c r="L1657" s="14">
        <f t="shared" si="1376"/>
        <v>0</v>
      </c>
      <c r="M1657" s="14">
        <f t="shared" si="1367"/>
        <v>4637.9000000000005</v>
      </c>
      <c r="N1657" s="14">
        <f t="shared" si="1368"/>
        <v>4637.9000000000005</v>
      </c>
      <c r="O1657" s="14">
        <f t="shared" si="1369"/>
        <v>4637.9000000000005</v>
      </c>
      <c r="P1657" s="14">
        <f t="shared" si="1377"/>
        <v>0</v>
      </c>
    </row>
    <row r="1658" spans="1:17" s="9" customFormat="1" ht="31.2" x14ac:dyDescent="0.3">
      <c r="A1658" s="8" t="s">
        <v>68</v>
      </c>
      <c r="B1658" s="8" t="s">
        <v>9</v>
      </c>
      <c r="C1658" s="8" t="s">
        <v>24</v>
      </c>
      <c r="D1658" s="8" t="s">
        <v>1071</v>
      </c>
      <c r="E1658" s="8"/>
      <c r="F1658" s="18" t="s">
        <v>540</v>
      </c>
      <c r="G1658" s="14">
        <f t="shared" ref="G1658:L1658" si="1378">G1659+G1661</f>
        <v>4637.9000000000005</v>
      </c>
      <c r="H1658" s="14">
        <f t="shared" si="1378"/>
        <v>4637.9000000000005</v>
      </c>
      <c r="I1658" s="14">
        <f t="shared" si="1378"/>
        <v>4637.9000000000005</v>
      </c>
      <c r="J1658" s="14">
        <f t="shared" si="1378"/>
        <v>0</v>
      </c>
      <c r="K1658" s="14">
        <f t="shared" si="1378"/>
        <v>0</v>
      </c>
      <c r="L1658" s="14">
        <f t="shared" si="1378"/>
        <v>0</v>
      </c>
      <c r="M1658" s="14">
        <f t="shared" si="1367"/>
        <v>4637.9000000000005</v>
      </c>
      <c r="N1658" s="14">
        <f t="shared" si="1368"/>
        <v>4637.9000000000005</v>
      </c>
      <c r="O1658" s="14">
        <f t="shared" si="1369"/>
        <v>4637.9000000000005</v>
      </c>
      <c r="P1658" s="14">
        <f t="shared" ref="P1658" si="1379">P1659+P1661</f>
        <v>0</v>
      </c>
    </row>
    <row r="1659" spans="1:17" s="9" customFormat="1" ht="78" x14ac:dyDescent="0.3">
      <c r="A1659" s="8" t="s">
        <v>68</v>
      </c>
      <c r="B1659" s="8" t="s">
        <v>9</v>
      </c>
      <c r="C1659" s="8" t="s">
        <v>24</v>
      </c>
      <c r="D1659" s="8" t="s">
        <v>1071</v>
      </c>
      <c r="E1659" s="43" t="s">
        <v>202</v>
      </c>
      <c r="F1659" s="24" t="s">
        <v>466</v>
      </c>
      <c r="G1659" s="14">
        <f t="shared" ref="G1659:L1659" si="1380">G1660</f>
        <v>4470.6000000000004</v>
      </c>
      <c r="H1659" s="14">
        <f t="shared" si="1380"/>
        <v>4470.6000000000004</v>
      </c>
      <c r="I1659" s="14">
        <f t="shared" si="1380"/>
        <v>4470.6000000000004</v>
      </c>
      <c r="J1659" s="14">
        <f t="shared" si="1380"/>
        <v>0</v>
      </c>
      <c r="K1659" s="14">
        <f t="shared" si="1380"/>
        <v>0</v>
      </c>
      <c r="L1659" s="14">
        <f t="shared" si="1380"/>
        <v>0</v>
      </c>
      <c r="M1659" s="14">
        <f t="shared" si="1367"/>
        <v>4470.6000000000004</v>
      </c>
      <c r="N1659" s="14">
        <f t="shared" si="1368"/>
        <v>4470.6000000000004</v>
      </c>
      <c r="O1659" s="14">
        <f t="shared" si="1369"/>
        <v>4470.6000000000004</v>
      </c>
      <c r="P1659" s="14">
        <f t="shared" ref="P1659" si="1381">P1660</f>
        <v>0</v>
      </c>
    </row>
    <row r="1660" spans="1:17" s="9" customFormat="1" ht="31.2" x14ac:dyDescent="0.3">
      <c r="A1660" s="8" t="s">
        <v>68</v>
      </c>
      <c r="B1660" s="8" t="s">
        <v>9</v>
      </c>
      <c r="C1660" s="8" t="s">
        <v>24</v>
      </c>
      <c r="D1660" s="8" t="s">
        <v>1071</v>
      </c>
      <c r="E1660" s="43" t="s">
        <v>1058</v>
      </c>
      <c r="F1660" s="24" t="s">
        <v>468</v>
      </c>
      <c r="G1660" s="14">
        <v>4470.6000000000004</v>
      </c>
      <c r="H1660" s="14">
        <v>4470.6000000000004</v>
      </c>
      <c r="I1660" s="14">
        <v>4470.6000000000004</v>
      </c>
      <c r="J1660" s="14"/>
      <c r="K1660" s="14"/>
      <c r="L1660" s="14"/>
      <c r="M1660" s="14">
        <f t="shared" si="1367"/>
        <v>4470.6000000000004</v>
      </c>
      <c r="N1660" s="14">
        <f t="shared" si="1368"/>
        <v>4470.6000000000004</v>
      </c>
      <c r="O1660" s="14">
        <f t="shared" si="1369"/>
        <v>4470.6000000000004</v>
      </c>
      <c r="P1660" s="14"/>
    </row>
    <row r="1661" spans="1:17" s="9" customFormat="1" ht="31.2" x14ac:dyDescent="0.3">
      <c r="A1661" s="8" t="s">
        <v>68</v>
      </c>
      <c r="B1661" s="8" t="s">
        <v>9</v>
      </c>
      <c r="C1661" s="8" t="s">
        <v>24</v>
      </c>
      <c r="D1661" s="8" t="s">
        <v>1071</v>
      </c>
      <c r="E1661" s="43" t="s">
        <v>150</v>
      </c>
      <c r="F1661" s="24" t="s">
        <v>469</v>
      </c>
      <c r="G1661" s="14">
        <f t="shared" ref="G1661:L1661" si="1382">G1662</f>
        <v>167.3</v>
      </c>
      <c r="H1661" s="14">
        <f t="shared" si="1382"/>
        <v>167.3</v>
      </c>
      <c r="I1661" s="14">
        <f t="shared" si="1382"/>
        <v>167.3</v>
      </c>
      <c r="J1661" s="14">
        <f t="shared" si="1382"/>
        <v>0</v>
      </c>
      <c r="K1661" s="14">
        <f t="shared" si="1382"/>
        <v>0</v>
      </c>
      <c r="L1661" s="14">
        <f t="shared" si="1382"/>
        <v>0</v>
      </c>
      <c r="M1661" s="14">
        <f t="shared" si="1367"/>
        <v>167.3</v>
      </c>
      <c r="N1661" s="14">
        <f t="shared" si="1368"/>
        <v>167.3</v>
      </c>
      <c r="O1661" s="14">
        <f t="shared" si="1369"/>
        <v>167.3</v>
      </c>
      <c r="P1661" s="14">
        <f t="shared" ref="P1661" si="1383">P1662</f>
        <v>0</v>
      </c>
    </row>
    <row r="1662" spans="1:17" s="9" customFormat="1" ht="31.2" x14ac:dyDescent="0.3">
      <c r="A1662" s="8" t="s">
        <v>68</v>
      </c>
      <c r="B1662" s="8" t="s">
        <v>9</v>
      </c>
      <c r="C1662" s="8" t="s">
        <v>24</v>
      </c>
      <c r="D1662" s="8" t="s">
        <v>1071</v>
      </c>
      <c r="E1662" s="8" t="s">
        <v>1074</v>
      </c>
      <c r="F1662" s="24" t="s">
        <v>470</v>
      </c>
      <c r="G1662" s="14">
        <v>167.3</v>
      </c>
      <c r="H1662" s="14">
        <v>167.3</v>
      </c>
      <c r="I1662" s="14">
        <v>167.3</v>
      </c>
      <c r="J1662" s="14"/>
      <c r="K1662" s="14"/>
      <c r="L1662" s="14"/>
      <c r="M1662" s="14">
        <f t="shared" si="1367"/>
        <v>167.3</v>
      </c>
      <c r="N1662" s="14">
        <f t="shared" si="1368"/>
        <v>167.3</v>
      </c>
      <c r="O1662" s="14">
        <f t="shared" si="1369"/>
        <v>167.3</v>
      </c>
      <c r="P1662" s="14"/>
    </row>
    <row r="1663" spans="1:17" ht="31.2" x14ac:dyDescent="0.3">
      <c r="A1663" s="8" t="s">
        <v>68</v>
      </c>
      <c r="B1663" s="8" t="s">
        <v>9</v>
      </c>
      <c r="C1663" s="8" t="s">
        <v>24</v>
      </c>
      <c r="D1663" s="8" t="s">
        <v>113</v>
      </c>
      <c r="E1663" s="8"/>
      <c r="F1663" s="24" t="s">
        <v>680</v>
      </c>
      <c r="G1663" s="14">
        <f t="shared" ref="G1663:L1663" si="1384">G1664</f>
        <v>39946.5</v>
      </c>
      <c r="H1663" s="14">
        <f t="shared" si="1384"/>
        <v>39946.5</v>
      </c>
      <c r="I1663" s="14">
        <f t="shared" si="1384"/>
        <v>39946</v>
      </c>
      <c r="J1663" s="14">
        <f t="shared" si="1384"/>
        <v>0</v>
      </c>
      <c r="K1663" s="14">
        <f t="shared" si="1384"/>
        <v>0</v>
      </c>
      <c r="L1663" s="14">
        <f t="shared" si="1384"/>
        <v>0</v>
      </c>
      <c r="M1663" s="14">
        <f t="shared" si="1367"/>
        <v>39946.5</v>
      </c>
      <c r="N1663" s="14">
        <f t="shared" si="1368"/>
        <v>39946.5</v>
      </c>
      <c r="O1663" s="14">
        <f t="shared" si="1369"/>
        <v>39946</v>
      </c>
      <c r="P1663" s="14">
        <f t="shared" ref="P1663" si="1385">P1664</f>
        <v>0</v>
      </c>
      <c r="Q1663" s="2"/>
    </row>
    <row r="1664" spans="1:17" x14ac:dyDescent="0.3">
      <c r="A1664" s="8" t="s">
        <v>68</v>
      </c>
      <c r="B1664" s="8" t="s">
        <v>9</v>
      </c>
      <c r="C1664" s="8" t="s">
        <v>24</v>
      </c>
      <c r="D1664" s="8" t="s">
        <v>121</v>
      </c>
      <c r="E1664" s="8"/>
      <c r="F1664" s="13" t="s">
        <v>681</v>
      </c>
      <c r="G1664" s="14">
        <f t="shared" ref="G1664:L1664" si="1386">G1665+G1668</f>
        <v>39946.5</v>
      </c>
      <c r="H1664" s="14">
        <f t="shared" si="1386"/>
        <v>39946.5</v>
      </c>
      <c r="I1664" s="14">
        <f t="shared" si="1386"/>
        <v>39946</v>
      </c>
      <c r="J1664" s="14">
        <f t="shared" si="1386"/>
        <v>0</v>
      </c>
      <c r="K1664" s="14">
        <f t="shared" si="1386"/>
        <v>0</v>
      </c>
      <c r="L1664" s="14">
        <f t="shared" si="1386"/>
        <v>0</v>
      </c>
      <c r="M1664" s="14">
        <f t="shared" si="1367"/>
        <v>39946.5</v>
      </c>
      <c r="N1664" s="14">
        <f t="shared" si="1368"/>
        <v>39946.5</v>
      </c>
      <c r="O1664" s="14">
        <f t="shared" si="1369"/>
        <v>39946</v>
      </c>
      <c r="P1664" s="14">
        <f t="shared" ref="P1664" si="1387">P1665+P1668</f>
        <v>0</v>
      </c>
      <c r="Q1664" s="2"/>
    </row>
    <row r="1665" spans="1:17" ht="31.2" x14ac:dyDescent="0.3">
      <c r="A1665" s="8" t="s">
        <v>68</v>
      </c>
      <c r="B1665" s="8" t="s">
        <v>9</v>
      </c>
      <c r="C1665" s="8" t="s">
        <v>24</v>
      </c>
      <c r="D1665" s="8" t="s">
        <v>122</v>
      </c>
      <c r="E1665" s="8"/>
      <c r="F1665" s="13" t="s">
        <v>675</v>
      </c>
      <c r="G1665" s="14">
        <f t="shared" ref="G1665:L1666" si="1388">G1666</f>
        <v>36425.699999999997</v>
      </c>
      <c r="H1665" s="14">
        <f t="shared" si="1388"/>
        <v>36425.699999999997</v>
      </c>
      <c r="I1665" s="14">
        <f t="shared" si="1388"/>
        <v>36425.699999999997</v>
      </c>
      <c r="J1665" s="14">
        <f t="shared" si="1388"/>
        <v>0</v>
      </c>
      <c r="K1665" s="14">
        <f t="shared" si="1388"/>
        <v>0</v>
      </c>
      <c r="L1665" s="14">
        <f t="shared" si="1388"/>
        <v>0</v>
      </c>
      <c r="M1665" s="14">
        <f t="shared" si="1367"/>
        <v>36425.699999999997</v>
      </c>
      <c r="N1665" s="14">
        <f t="shared" si="1368"/>
        <v>36425.699999999997</v>
      </c>
      <c r="O1665" s="14">
        <f t="shared" si="1369"/>
        <v>36425.699999999997</v>
      </c>
      <c r="P1665" s="14">
        <f t="shared" ref="P1665:P1666" si="1389">P1666</f>
        <v>0</v>
      </c>
      <c r="Q1665" s="2"/>
    </row>
    <row r="1666" spans="1:17" ht="78" x14ac:dyDescent="0.3">
      <c r="A1666" s="8" t="s">
        <v>68</v>
      </c>
      <c r="B1666" s="8" t="s">
        <v>9</v>
      </c>
      <c r="C1666" s="8" t="s">
        <v>24</v>
      </c>
      <c r="D1666" s="8" t="s">
        <v>122</v>
      </c>
      <c r="E1666" s="43" t="s">
        <v>202</v>
      </c>
      <c r="F1666" s="24" t="s">
        <v>466</v>
      </c>
      <c r="G1666" s="14">
        <f t="shared" si="1388"/>
        <v>36425.699999999997</v>
      </c>
      <c r="H1666" s="14">
        <f t="shared" si="1388"/>
        <v>36425.699999999997</v>
      </c>
      <c r="I1666" s="14">
        <f t="shared" si="1388"/>
        <v>36425.699999999997</v>
      </c>
      <c r="J1666" s="14">
        <f t="shared" si="1388"/>
        <v>0</v>
      </c>
      <c r="K1666" s="14">
        <f t="shared" si="1388"/>
        <v>0</v>
      </c>
      <c r="L1666" s="14">
        <f t="shared" si="1388"/>
        <v>0</v>
      </c>
      <c r="M1666" s="14">
        <f t="shared" si="1367"/>
        <v>36425.699999999997</v>
      </c>
      <c r="N1666" s="14">
        <f t="shared" si="1368"/>
        <v>36425.699999999997</v>
      </c>
      <c r="O1666" s="14">
        <f t="shared" si="1369"/>
        <v>36425.699999999997</v>
      </c>
      <c r="P1666" s="14">
        <f t="shared" si="1389"/>
        <v>0</v>
      </c>
      <c r="Q1666" s="2"/>
    </row>
    <row r="1667" spans="1:17" ht="31.2" x14ac:dyDescent="0.3">
      <c r="A1667" s="8" t="s">
        <v>68</v>
      </c>
      <c r="B1667" s="8" t="s">
        <v>9</v>
      </c>
      <c r="C1667" s="8" t="s">
        <v>24</v>
      </c>
      <c r="D1667" s="8" t="s">
        <v>122</v>
      </c>
      <c r="E1667" s="43" t="s">
        <v>1058</v>
      </c>
      <c r="F1667" s="24" t="s">
        <v>468</v>
      </c>
      <c r="G1667" s="14">
        <v>36425.699999999997</v>
      </c>
      <c r="H1667" s="14">
        <v>36425.699999999997</v>
      </c>
      <c r="I1667" s="14">
        <v>36425.699999999997</v>
      </c>
      <c r="J1667" s="14"/>
      <c r="K1667" s="14"/>
      <c r="L1667" s="14"/>
      <c r="M1667" s="14">
        <f t="shared" si="1367"/>
        <v>36425.699999999997</v>
      </c>
      <c r="N1667" s="14">
        <f t="shared" si="1368"/>
        <v>36425.699999999997</v>
      </c>
      <c r="O1667" s="14">
        <f t="shared" si="1369"/>
        <v>36425.699999999997</v>
      </c>
      <c r="P1667" s="14"/>
      <c r="Q1667" s="2"/>
    </row>
    <row r="1668" spans="1:17" ht="31.2" x14ac:dyDescent="0.3">
      <c r="A1668" s="8" t="s">
        <v>68</v>
      </c>
      <c r="B1668" s="8" t="s">
        <v>9</v>
      </c>
      <c r="C1668" s="8" t="s">
        <v>24</v>
      </c>
      <c r="D1668" s="8" t="s">
        <v>123</v>
      </c>
      <c r="E1668" s="8"/>
      <c r="F1668" s="13" t="s">
        <v>677</v>
      </c>
      <c r="G1668" s="14">
        <f t="shared" ref="G1668:L1668" si="1390">G1673+G1669+G1671</f>
        <v>3520.8</v>
      </c>
      <c r="H1668" s="14">
        <f t="shared" si="1390"/>
        <v>3520.8</v>
      </c>
      <c r="I1668" s="14">
        <f t="shared" si="1390"/>
        <v>3520.3</v>
      </c>
      <c r="J1668" s="14">
        <f t="shared" si="1390"/>
        <v>0</v>
      </c>
      <c r="K1668" s="14">
        <f t="shared" si="1390"/>
        <v>0</v>
      </c>
      <c r="L1668" s="14">
        <f t="shared" si="1390"/>
        <v>0</v>
      </c>
      <c r="M1668" s="14">
        <f t="shared" si="1367"/>
        <v>3520.8</v>
      </c>
      <c r="N1668" s="14">
        <f t="shared" si="1368"/>
        <v>3520.8</v>
      </c>
      <c r="O1668" s="14">
        <f t="shared" si="1369"/>
        <v>3520.3</v>
      </c>
      <c r="P1668" s="14">
        <f t="shared" ref="P1668" si="1391">P1673+P1669+P1671</f>
        <v>0</v>
      </c>
      <c r="Q1668" s="2"/>
    </row>
    <row r="1669" spans="1:17" ht="78" x14ac:dyDescent="0.3">
      <c r="A1669" s="8" t="s">
        <v>68</v>
      </c>
      <c r="B1669" s="8" t="s">
        <v>9</v>
      </c>
      <c r="C1669" s="8" t="s">
        <v>24</v>
      </c>
      <c r="D1669" s="8" t="s">
        <v>123</v>
      </c>
      <c r="E1669" s="43" t="s">
        <v>202</v>
      </c>
      <c r="F1669" s="24" t="s">
        <v>466</v>
      </c>
      <c r="G1669" s="14">
        <f t="shared" ref="G1669:L1669" si="1392">G1670</f>
        <v>18.2</v>
      </c>
      <c r="H1669" s="14">
        <f t="shared" si="1392"/>
        <v>18.2</v>
      </c>
      <c r="I1669" s="14">
        <f t="shared" si="1392"/>
        <v>18.2</v>
      </c>
      <c r="J1669" s="14">
        <f t="shared" si="1392"/>
        <v>0</v>
      </c>
      <c r="K1669" s="14">
        <f t="shared" si="1392"/>
        <v>0</v>
      </c>
      <c r="L1669" s="14">
        <f t="shared" si="1392"/>
        <v>0</v>
      </c>
      <c r="M1669" s="14">
        <f t="shared" si="1367"/>
        <v>18.2</v>
      </c>
      <c r="N1669" s="14">
        <f t="shared" si="1368"/>
        <v>18.2</v>
      </c>
      <c r="O1669" s="14">
        <f t="shared" si="1369"/>
        <v>18.2</v>
      </c>
      <c r="P1669" s="14">
        <f t="shared" ref="P1669" si="1393">P1670</f>
        <v>0</v>
      </c>
      <c r="Q1669" s="2"/>
    </row>
    <row r="1670" spans="1:17" ht="31.2" x14ac:dyDescent="0.3">
      <c r="A1670" s="8" t="s">
        <v>68</v>
      </c>
      <c r="B1670" s="8" t="s">
        <v>9</v>
      </c>
      <c r="C1670" s="8" t="s">
        <v>24</v>
      </c>
      <c r="D1670" s="8" t="s">
        <v>123</v>
      </c>
      <c r="E1670" s="43" t="s">
        <v>1058</v>
      </c>
      <c r="F1670" s="24" t="s">
        <v>468</v>
      </c>
      <c r="G1670" s="14">
        <v>18.2</v>
      </c>
      <c r="H1670" s="14">
        <v>18.2</v>
      </c>
      <c r="I1670" s="14">
        <v>18.2</v>
      </c>
      <c r="J1670" s="14"/>
      <c r="K1670" s="14"/>
      <c r="L1670" s="14"/>
      <c r="M1670" s="14">
        <f t="shared" si="1367"/>
        <v>18.2</v>
      </c>
      <c r="N1670" s="14">
        <f t="shared" si="1368"/>
        <v>18.2</v>
      </c>
      <c r="O1670" s="14">
        <f t="shared" si="1369"/>
        <v>18.2</v>
      </c>
      <c r="P1670" s="14"/>
      <c r="Q1670" s="2"/>
    </row>
    <row r="1671" spans="1:17" ht="31.2" x14ac:dyDescent="0.3">
      <c r="A1671" s="8" t="s">
        <v>68</v>
      </c>
      <c r="B1671" s="8" t="s">
        <v>9</v>
      </c>
      <c r="C1671" s="8" t="s">
        <v>24</v>
      </c>
      <c r="D1671" s="8" t="s">
        <v>123</v>
      </c>
      <c r="E1671" s="43" t="s">
        <v>150</v>
      </c>
      <c r="F1671" s="24" t="s">
        <v>469</v>
      </c>
      <c r="G1671" s="14">
        <f t="shared" ref="G1671:L1671" si="1394">G1672</f>
        <v>3500.8</v>
      </c>
      <c r="H1671" s="14">
        <f t="shared" si="1394"/>
        <v>3500.8</v>
      </c>
      <c r="I1671" s="14">
        <f t="shared" si="1394"/>
        <v>3500.8</v>
      </c>
      <c r="J1671" s="14">
        <f t="shared" si="1394"/>
        <v>0</v>
      </c>
      <c r="K1671" s="14">
        <f t="shared" si="1394"/>
        <v>0</v>
      </c>
      <c r="L1671" s="14">
        <f t="shared" si="1394"/>
        <v>0</v>
      </c>
      <c r="M1671" s="14">
        <f t="shared" si="1367"/>
        <v>3500.8</v>
      </c>
      <c r="N1671" s="14">
        <f t="shared" si="1368"/>
        <v>3500.8</v>
      </c>
      <c r="O1671" s="14">
        <f t="shared" si="1369"/>
        <v>3500.8</v>
      </c>
      <c r="P1671" s="14">
        <f t="shared" ref="P1671" si="1395">P1672</f>
        <v>0</v>
      </c>
      <c r="Q1671" s="2"/>
    </row>
    <row r="1672" spans="1:17" ht="31.2" x14ac:dyDescent="0.3">
      <c r="A1672" s="8" t="s">
        <v>68</v>
      </c>
      <c r="B1672" s="8" t="s">
        <v>9</v>
      </c>
      <c r="C1672" s="8" t="s">
        <v>24</v>
      </c>
      <c r="D1672" s="8" t="s">
        <v>123</v>
      </c>
      <c r="E1672" s="8" t="s">
        <v>1074</v>
      </c>
      <c r="F1672" s="24" t="s">
        <v>470</v>
      </c>
      <c r="G1672" s="14">
        <v>3500.8</v>
      </c>
      <c r="H1672" s="14">
        <v>3500.8</v>
      </c>
      <c r="I1672" s="14">
        <v>3500.8</v>
      </c>
      <c r="J1672" s="14"/>
      <c r="K1672" s="14"/>
      <c r="L1672" s="14"/>
      <c r="M1672" s="14">
        <f t="shared" si="1367"/>
        <v>3500.8</v>
      </c>
      <c r="N1672" s="14">
        <f t="shared" si="1368"/>
        <v>3500.8</v>
      </c>
      <c r="O1672" s="14">
        <f t="shared" si="1369"/>
        <v>3500.8</v>
      </c>
      <c r="P1672" s="14"/>
      <c r="Q1672" s="2"/>
    </row>
    <row r="1673" spans="1:17" x14ac:dyDescent="0.3">
      <c r="A1673" s="8" t="s">
        <v>68</v>
      </c>
      <c r="B1673" s="8" t="s">
        <v>9</v>
      </c>
      <c r="C1673" s="8" t="s">
        <v>24</v>
      </c>
      <c r="D1673" s="8" t="s">
        <v>123</v>
      </c>
      <c r="E1673" s="43" t="s">
        <v>236</v>
      </c>
      <c r="F1673" s="24" t="s">
        <v>482</v>
      </c>
      <c r="G1673" s="14">
        <f t="shared" ref="G1673:L1673" si="1396">G1674</f>
        <v>1.8</v>
      </c>
      <c r="H1673" s="14">
        <f t="shared" si="1396"/>
        <v>1.8</v>
      </c>
      <c r="I1673" s="14">
        <f t="shared" si="1396"/>
        <v>1.3</v>
      </c>
      <c r="J1673" s="14">
        <f t="shared" si="1396"/>
        <v>0</v>
      </c>
      <c r="K1673" s="14">
        <f t="shared" si="1396"/>
        <v>0</v>
      </c>
      <c r="L1673" s="14">
        <f t="shared" si="1396"/>
        <v>0</v>
      </c>
      <c r="M1673" s="14">
        <f t="shared" si="1367"/>
        <v>1.8</v>
      </c>
      <c r="N1673" s="14">
        <f t="shared" si="1368"/>
        <v>1.8</v>
      </c>
      <c r="O1673" s="14">
        <f t="shared" si="1369"/>
        <v>1.3</v>
      </c>
      <c r="P1673" s="14">
        <f t="shared" ref="P1673" si="1397">P1674</f>
        <v>0</v>
      </c>
      <c r="Q1673" s="2"/>
    </row>
    <row r="1674" spans="1:17" x14ac:dyDescent="0.3">
      <c r="A1674" s="8" t="s">
        <v>68</v>
      </c>
      <c r="B1674" s="8" t="s">
        <v>9</v>
      </c>
      <c r="C1674" s="8" t="s">
        <v>24</v>
      </c>
      <c r="D1674" s="8" t="s">
        <v>123</v>
      </c>
      <c r="E1674" s="43" t="s">
        <v>1318</v>
      </c>
      <c r="F1674" s="24" t="s">
        <v>484</v>
      </c>
      <c r="G1674" s="14">
        <v>1.8</v>
      </c>
      <c r="H1674" s="14">
        <v>1.8</v>
      </c>
      <c r="I1674" s="14">
        <v>1.3</v>
      </c>
      <c r="J1674" s="14"/>
      <c r="K1674" s="14"/>
      <c r="L1674" s="14"/>
      <c r="M1674" s="14">
        <f t="shared" si="1367"/>
        <v>1.8</v>
      </c>
      <c r="N1674" s="14">
        <f t="shared" si="1368"/>
        <v>1.8</v>
      </c>
      <c r="O1674" s="14">
        <f t="shared" si="1369"/>
        <v>1.3</v>
      </c>
      <c r="P1674" s="14"/>
      <c r="Q1674" s="2"/>
    </row>
    <row r="1675" spans="1:17" s="9" customFormat="1" x14ac:dyDescent="0.3">
      <c r="A1675" s="11" t="s">
        <v>68</v>
      </c>
      <c r="B1675" s="11" t="s">
        <v>9</v>
      </c>
      <c r="C1675" s="11" t="s">
        <v>11</v>
      </c>
      <c r="D1675" s="11"/>
      <c r="E1675" s="11"/>
      <c r="F1675" s="7" t="s">
        <v>15</v>
      </c>
      <c r="G1675" s="16">
        <f t="shared" ref="G1675:L1675" si="1398">G1676+G1685</f>
        <v>10031.799999999999</v>
      </c>
      <c r="H1675" s="16">
        <f t="shared" si="1398"/>
        <v>9781.4000000000015</v>
      </c>
      <c r="I1675" s="16">
        <f t="shared" si="1398"/>
        <v>9781.4000000000015</v>
      </c>
      <c r="J1675" s="16">
        <f t="shared" si="1398"/>
        <v>0</v>
      </c>
      <c r="K1675" s="16">
        <f t="shared" si="1398"/>
        <v>0</v>
      </c>
      <c r="L1675" s="16">
        <f t="shared" si="1398"/>
        <v>0</v>
      </c>
      <c r="M1675" s="16">
        <f t="shared" si="1367"/>
        <v>10031.799999999999</v>
      </c>
      <c r="N1675" s="16">
        <f t="shared" si="1368"/>
        <v>9781.4000000000015</v>
      </c>
      <c r="O1675" s="16">
        <f t="shared" si="1369"/>
        <v>9781.4000000000015</v>
      </c>
      <c r="P1675" s="16">
        <f t="shared" ref="P1675" si="1399">P1676+P1685</f>
        <v>0</v>
      </c>
    </row>
    <row r="1676" spans="1:17" ht="46.8" x14ac:dyDescent="0.3">
      <c r="A1676" s="8" t="s">
        <v>68</v>
      </c>
      <c r="B1676" s="8" t="s">
        <v>9</v>
      </c>
      <c r="C1676" s="8" t="s">
        <v>11</v>
      </c>
      <c r="D1676" s="8" t="s">
        <v>108</v>
      </c>
      <c r="E1676" s="8"/>
      <c r="F1676" s="13" t="s">
        <v>503</v>
      </c>
      <c r="G1676" s="14">
        <f t="shared" ref="G1676:L1676" si="1400">G1677+G1681</f>
        <v>120</v>
      </c>
      <c r="H1676" s="14">
        <f t="shared" si="1400"/>
        <v>120</v>
      </c>
      <c r="I1676" s="14">
        <f t="shared" si="1400"/>
        <v>120</v>
      </c>
      <c r="J1676" s="14">
        <f t="shared" si="1400"/>
        <v>0</v>
      </c>
      <c r="K1676" s="14">
        <f t="shared" si="1400"/>
        <v>0</v>
      </c>
      <c r="L1676" s="14">
        <f t="shared" si="1400"/>
        <v>0</v>
      </c>
      <c r="M1676" s="14">
        <f t="shared" si="1367"/>
        <v>120</v>
      </c>
      <c r="N1676" s="14">
        <f t="shared" si="1368"/>
        <v>120</v>
      </c>
      <c r="O1676" s="14">
        <f t="shared" si="1369"/>
        <v>120</v>
      </c>
      <c r="P1676" s="14">
        <f t="shared" ref="P1676" si="1401">P1677+P1681</f>
        <v>0</v>
      </c>
      <c r="Q1676" s="2"/>
    </row>
    <row r="1677" spans="1:17" ht="46.8" x14ac:dyDescent="0.3">
      <c r="A1677" s="8" t="s">
        <v>68</v>
      </c>
      <c r="B1677" s="8" t="s">
        <v>9</v>
      </c>
      <c r="C1677" s="8" t="s">
        <v>11</v>
      </c>
      <c r="D1677" s="8" t="s">
        <v>109</v>
      </c>
      <c r="E1677" s="8"/>
      <c r="F1677" s="13" t="s">
        <v>504</v>
      </c>
      <c r="G1677" s="14">
        <f t="shared" ref="G1677:L1679" si="1402">G1678</f>
        <v>95</v>
      </c>
      <c r="H1677" s="14">
        <f t="shared" si="1402"/>
        <v>95</v>
      </c>
      <c r="I1677" s="14">
        <f t="shared" si="1402"/>
        <v>95</v>
      </c>
      <c r="J1677" s="14">
        <f t="shared" si="1402"/>
        <v>0</v>
      </c>
      <c r="K1677" s="14">
        <f t="shared" si="1402"/>
        <v>0</v>
      </c>
      <c r="L1677" s="14">
        <f t="shared" si="1402"/>
        <v>0</v>
      </c>
      <c r="M1677" s="14">
        <f t="shared" si="1367"/>
        <v>95</v>
      </c>
      <c r="N1677" s="14">
        <f t="shared" si="1368"/>
        <v>95</v>
      </c>
      <c r="O1677" s="14">
        <f t="shared" si="1369"/>
        <v>95</v>
      </c>
      <c r="P1677" s="14">
        <f t="shared" ref="P1677:P1679" si="1403">P1678</f>
        <v>0</v>
      </c>
      <c r="Q1677" s="2"/>
    </row>
    <row r="1678" spans="1:17" ht="62.4" x14ac:dyDescent="0.3">
      <c r="A1678" s="8" t="s">
        <v>68</v>
      </c>
      <c r="B1678" s="8" t="s">
        <v>9</v>
      </c>
      <c r="C1678" s="8" t="s">
        <v>11</v>
      </c>
      <c r="D1678" s="8" t="s">
        <v>110</v>
      </c>
      <c r="E1678" s="8"/>
      <c r="F1678" s="13" t="s">
        <v>505</v>
      </c>
      <c r="G1678" s="14">
        <f t="shared" si="1402"/>
        <v>95</v>
      </c>
      <c r="H1678" s="14">
        <f t="shared" si="1402"/>
        <v>95</v>
      </c>
      <c r="I1678" s="14">
        <f t="shared" si="1402"/>
        <v>95</v>
      </c>
      <c r="J1678" s="14">
        <f t="shared" si="1402"/>
        <v>0</v>
      </c>
      <c r="K1678" s="14">
        <f t="shared" si="1402"/>
        <v>0</v>
      </c>
      <c r="L1678" s="14">
        <f t="shared" si="1402"/>
        <v>0</v>
      </c>
      <c r="M1678" s="14">
        <f t="shared" si="1367"/>
        <v>95</v>
      </c>
      <c r="N1678" s="14">
        <f t="shared" si="1368"/>
        <v>95</v>
      </c>
      <c r="O1678" s="14">
        <f t="shared" si="1369"/>
        <v>95</v>
      </c>
      <c r="P1678" s="14">
        <f t="shared" si="1403"/>
        <v>0</v>
      </c>
      <c r="Q1678" s="2"/>
    </row>
    <row r="1679" spans="1:17" ht="31.2" x14ac:dyDescent="0.3">
      <c r="A1679" s="8" t="s">
        <v>68</v>
      </c>
      <c r="B1679" s="8" t="s">
        <v>9</v>
      </c>
      <c r="C1679" s="8" t="s">
        <v>11</v>
      </c>
      <c r="D1679" s="8" t="s">
        <v>110</v>
      </c>
      <c r="E1679" s="43" t="s">
        <v>172</v>
      </c>
      <c r="F1679" s="24" t="s">
        <v>479</v>
      </c>
      <c r="G1679" s="14">
        <f t="shared" si="1402"/>
        <v>95</v>
      </c>
      <c r="H1679" s="14">
        <f t="shared" si="1402"/>
        <v>95</v>
      </c>
      <c r="I1679" s="14">
        <f t="shared" si="1402"/>
        <v>95</v>
      </c>
      <c r="J1679" s="14">
        <f t="shared" si="1402"/>
        <v>0</v>
      </c>
      <c r="K1679" s="14">
        <f t="shared" si="1402"/>
        <v>0</v>
      </c>
      <c r="L1679" s="14">
        <f t="shared" si="1402"/>
        <v>0</v>
      </c>
      <c r="M1679" s="14">
        <f t="shared" si="1367"/>
        <v>95</v>
      </c>
      <c r="N1679" s="14">
        <f t="shared" si="1368"/>
        <v>95</v>
      </c>
      <c r="O1679" s="14">
        <f t="shared" si="1369"/>
        <v>95</v>
      </c>
      <c r="P1679" s="14">
        <f t="shared" si="1403"/>
        <v>0</v>
      </c>
      <c r="Q1679" s="2"/>
    </row>
    <row r="1680" spans="1:17" ht="46.8" x14ac:dyDescent="0.3">
      <c r="A1680" s="8" t="s">
        <v>68</v>
      </c>
      <c r="B1680" s="8" t="s">
        <v>9</v>
      </c>
      <c r="C1680" s="8" t="s">
        <v>11</v>
      </c>
      <c r="D1680" s="8" t="s">
        <v>110</v>
      </c>
      <c r="E1680" s="43" t="s">
        <v>1124</v>
      </c>
      <c r="F1680" s="24" t="s">
        <v>481</v>
      </c>
      <c r="G1680" s="14">
        <v>95</v>
      </c>
      <c r="H1680" s="14">
        <v>95</v>
      </c>
      <c r="I1680" s="14">
        <v>95</v>
      </c>
      <c r="J1680" s="14"/>
      <c r="K1680" s="14"/>
      <c r="L1680" s="14"/>
      <c r="M1680" s="14">
        <f t="shared" si="1367"/>
        <v>95</v>
      </c>
      <c r="N1680" s="14">
        <f t="shared" si="1368"/>
        <v>95</v>
      </c>
      <c r="O1680" s="14">
        <f t="shared" si="1369"/>
        <v>95</v>
      </c>
      <c r="P1680" s="14"/>
      <c r="Q1680" s="2"/>
    </row>
    <row r="1681" spans="1:17" ht="46.8" x14ac:dyDescent="0.3">
      <c r="A1681" s="8" t="s">
        <v>68</v>
      </c>
      <c r="B1681" s="8" t="s">
        <v>9</v>
      </c>
      <c r="C1681" s="8" t="s">
        <v>11</v>
      </c>
      <c r="D1681" s="8" t="s">
        <v>111</v>
      </c>
      <c r="E1681" s="8"/>
      <c r="F1681" s="13" t="s">
        <v>506</v>
      </c>
      <c r="G1681" s="14">
        <f t="shared" ref="G1681:L1683" si="1404">G1682</f>
        <v>25</v>
      </c>
      <c r="H1681" s="14">
        <f t="shared" si="1404"/>
        <v>25</v>
      </c>
      <c r="I1681" s="14">
        <f t="shared" si="1404"/>
        <v>25</v>
      </c>
      <c r="J1681" s="14">
        <f t="shared" si="1404"/>
        <v>0</v>
      </c>
      <c r="K1681" s="14">
        <f t="shared" si="1404"/>
        <v>0</v>
      </c>
      <c r="L1681" s="14">
        <f t="shared" si="1404"/>
        <v>0</v>
      </c>
      <c r="M1681" s="14">
        <f t="shared" si="1367"/>
        <v>25</v>
      </c>
      <c r="N1681" s="14">
        <f t="shared" si="1368"/>
        <v>25</v>
      </c>
      <c r="O1681" s="14">
        <f t="shared" si="1369"/>
        <v>25</v>
      </c>
      <c r="P1681" s="14">
        <f t="shared" ref="P1681:P1683" si="1405">P1682</f>
        <v>0</v>
      </c>
      <c r="Q1681" s="2"/>
    </row>
    <row r="1682" spans="1:17" ht="62.4" x14ac:dyDescent="0.3">
      <c r="A1682" s="8" t="s">
        <v>68</v>
      </c>
      <c r="B1682" s="8" t="s">
        <v>9</v>
      </c>
      <c r="C1682" s="8" t="s">
        <v>11</v>
      </c>
      <c r="D1682" s="8" t="s">
        <v>112</v>
      </c>
      <c r="E1682" s="8"/>
      <c r="F1682" s="13" t="s">
        <v>507</v>
      </c>
      <c r="G1682" s="14">
        <f t="shared" si="1404"/>
        <v>25</v>
      </c>
      <c r="H1682" s="14">
        <f t="shared" si="1404"/>
        <v>25</v>
      </c>
      <c r="I1682" s="14">
        <f t="shared" si="1404"/>
        <v>25</v>
      </c>
      <c r="J1682" s="14">
        <f t="shared" si="1404"/>
        <v>0</v>
      </c>
      <c r="K1682" s="14">
        <f t="shared" si="1404"/>
        <v>0</v>
      </c>
      <c r="L1682" s="14">
        <f t="shared" si="1404"/>
        <v>0</v>
      </c>
      <c r="M1682" s="14">
        <f t="shared" si="1367"/>
        <v>25</v>
      </c>
      <c r="N1682" s="14">
        <f t="shared" si="1368"/>
        <v>25</v>
      </c>
      <c r="O1682" s="14">
        <f t="shared" si="1369"/>
        <v>25</v>
      </c>
      <c r="P1682" s="14">
        <f t="shared" si="1405"/>
        <v>0</v>
      </c>
      <c r="Q1682" s="2"/>
    </row>
    <row r="1683" spans="1:17" ht="31.2" x14ac:dyDescent="0.3">
      <c r="A1683" s="8" t="s">
        <v>68</v>
      </c>
      <c r="B1683" s="8" t="s">
        <v>9</v>
      </c>
      <c r="C1683" s="8" t="s">
        <v>11</v>
      </c>
      <c r="D1683" s="8" t="s">
        <v>112</v>
      </c>
      <c r="E1683" s="43" t="s">
        <v>172</v>
      </c>
      <c r="F1683" s="24" t="s">
        <v>479</v>
      </c>
      <c r="G1683" s="14">
        <f t="shared" si="1404"/>
        <v>25</v>
      </c>
      <c r="H1683" s="14">
        <f t="shared" si="1404"/>
        <v>25</v>
      </c>
      <c r="I1683" s="14">
        <f t="shared" si="1404"/>
        <v>25</v>
      </c>
      <c r="J1683" s="14">
        <f t="shared" si="1404"/>
        <v>0</v>
      </c>
      <c r="K1683" s="14">
        <f t="shared" si="1404"/>
        <v>0</v>
      </c>
      <c r="L1683" s="14">
        <f t="shared" si="1404"/>
        <v>0</v>
      </c>
      <c r="M1683" s="14">
        <f t="shared" si="1367"/>
        <v>25</v>
      </c>
      <c r="N1683" s="14">
        <f t="shared" si="1368"/>
        <v>25</v>
      </c>
      <c r="O1683" s="14">
        <f t="shared" si="1369"/>
        <v>25</v>
      </c>
      <c r="P1683" s="14">
        <f t="shared" si="1405"/>
        <v>0</v>
      </c>
      <c r="Q1683" s="2"/>
    </row>
    <row r="1684" spans="1:17" ht="46.8" x14ac:dyDescent="0.3">
      <c r="A1684" s="8" t="s">
        <v>68</v>
      </c>
      <c r="B1684" s="8" t="s">
        <v>9</v>
      </c>
      <c r="C1684" s="8" t="s">
        <v>11</v>
      </c>
      <c r="D1684" s="8" t="s">
        <v>112</v>
      </c>
      <c r="E1684" s="43" t="s">
        <v>1124</v>
      </c>
      <c r="F1684" s="24" t="s">
        <v>481</v>
      </c>
      <c r="G1684" s="14">
        <v>25</v>
      </c>
      <c r="H1684" s="14">
        <v>25</v>
      </c>
      <c r="I1684" s="14">
        <v>25</v>
      </c>
      <c r="J1684" s="14"/>
      <c r="K1684" s="14"/>
      <c r="L1684" s="14"/>
      <c r="M1684" s="14">
        <f t="shared" si="1367"/>
        <v>25</v>
      </c>
      <c r="N1684" s="14">
        <f t="shared" si="1368"/>
        <v>25</v>
      </c>
      <c r="O1684" s="14">
        <f t="shared" si="1369"/>
        <v>25</v>
      </c>
      <c r="P1684" s="14"/>
      <c r="Q1684" s="2"/>
    </row>
    <row r="1685" spans="1:17" x14ac:dyDescent="0.3">
      <c r="A1685" s="8" t="s">
        <v>68</v>
      </c>
      <c r="B1685" s="8" t="s">
        <v>9</v>
      </c>
      <c r="C1685" s="8" t="s">
        <v>11</v>
      </c>
      <c r="D1685" s="8" t="s">
        <v>124</v>
      </c>
      <c r="E1685" s="8"/>
      <c r="F1685" s="13" t="s">
        <v>530</v>
      </c>
      <c r="G1685" s="14">
        <f t="shared" ref="G1685:L1685" si="1406">G1686+G1697</f>
        <v>9911.7999999999993</v>
      </c>
      <c r="H1685" s="14">
        <f t="shared" si="1406"/>
        <v>9661.4000000000015</v>
      </c>
      <c r="I1685" s="14">
        <f t="shared" si="1406"/>
        <v>9661.4000000000015</v>
      </c>
      <c r="J1685" s="14">
        <f t="shared" si="1406"/>
        <v>0</v>
      </c>
      <c r="K1685" s="14">
        <f t="shared" si="1406"/>
        <v>0</v>
      </c>
      <c r="L1685" s="14">
        <f t="shared" si="1406"/>
        <v>0</v>
      </c>
      <c r="M1685" s="14">
        <f t="shared" si="1367"/>
        <v>9911.7999999999993</v>
      </c>
      <c r="N1685" s="14">
        <f t="shared" si="1368"/>
        <v>9661.4000000000015</v>
      </c>
      <c r="O1685" s="14">
        <f t="shared" si="1369"/>
        <v>9661.4000000000015</v>
      </c>
      <c r="P1685" s="14">
        <f t="shared" ref="P1685" si="1407">P1686+P1697</f>
        <v>0</v>
      </c>
      <c r="Q1685" s="2"/>
    </row>
    <row r="1686" spans="1:17" ht="46.8" x14ac:dyDescent="0.3">
      <c r="A1686" s="8" t="s">
        <v>68</v>
      </c>
      <c r="B1686" s="8" t="s">
        <v>9</v>
      </c>
      <c r="C1686" s="8" t="s">
        <v>11</v>
      </c>
      <c r="D1686" s="8" t="s">
        <v>422</v>
      </c>
      <c r="E1686" s="8"/>
      <c r="F1686" s="13" t="s">
        <v>531</v>
      </c>
      <c r="G1686" s="14">
        <f t="shared" ref="G1686:L1686" si="1408">G1687</f>
        <v>4688.8</v>
      </c>
      <c r="H1686" s="14">
        <f t="shared" si="1408"/>
        <v>4688.8</v>
      </c>
      <c r="I1686" s="14">
        <f t="shared" si="1408"/>
        <v>4688.8</v>
      </c>
      <c r="J1686" s="14">
        <f t="shared" si="1408"/>
        <v>0</v>
      </c>
      <c r="K1686" s="14">
        <f t="shared" si="1408"/>
        <v>0</v>
      </c>
      <c r="L1686" s="14">
        <f t="shared" si="1408"/>
        <v>0</v>
      </c>
      <c r="M1686" s="14">
        <f t="shared" si="1367"/>
        <v>4688.8</v>
      </c>
      <c r="N1686" s="14">
        <f t="shared" si="1368"/>
        <v>4688.8</v>
      </c>
      <c r="O1686" s="14">
        <f t="shared" si="1369"/>
        <v>4688.8</v>
      </c>
      <c r="P1686" s="14">
        <f t="shared" ref="P1686" si="1409">P1687</f>
        <v>0</v>
      </c>
      <c r="Q1686" s="2"/>
    </row>
    <row r="1687" spans="1:17" ht="46.8" x14ac:dyDescent="0.3">
      <c r="A1687" s="8" t="s">
        <v>68</v>
      </c>
      <c r="B1687" s="8" t="s">
        <v>9</v>
      </c>
      <c r="C1687" s="8" t="s">
        <v>11</v>
      </c>
      <c r="D1687" s="8" t="s">
        <v>987</v>
      </c>
      <c r="E1687" s="8"/>
      <c r="F1687" s="18" t="s">
        <v>785</v>
      </c>
      <c r="G1687" s="14">
        <f t="shared" ref="G1687:L1687" si="1410">G1688+G1691+G1694</f>
        <v>4688.8</v>
      </c>
      <c r="H1687" s="14">
        <f t="shared" si="1410"/>
        <v>4688.8</v>
      </c>
      <c r="I1687" s="14">
        <f t="shared" si="1410"/>
        <v>4688.8</v>
      </c>
      <c r="J1687" s="14">
        <f t="shared" si="1410"/>
        <v>0</v>
      </c>
      <c r="K1687" s="14">
        <f t="shared" si="1410"/>
        <v>0</v>
      </c>
      <c r="L1687" s="14">
        <f t="shared" si="1410"/>
        <v>0</v>
      </c>
      <c r="M1687" s="14">
        <f t="shared" si="1367"/>
        <v>4688.8</v>
      </c>
      <c r="N1687" s="14">
        <f t="shared" si="1368"/>
        <v>4688.8</v>
      </c>
      <c r="O1687" s="14">
        <f t="shared" si="1369"/>
        <v>4688.8</v>
      </c>
      <c r="P1687" s="14">
        <f t="shared" ref="P1687" si="1411">P1688+P1691+P1694</f>
        <v>0</v>
      </c>
      <c r="Q1687" s="2"/>
    </row>
    <row r="1688" spans="1:17" ht="31.2" x14ac:dyDescent="0.3">
      <c r="A1688" s="8" t="s">
        <v>68</v>
      </c>
      <c r="B1688" s="8" t="s">
        <v>9</v>
      </c>
      <c r="C1688" s="8" t="s">
        <v>11</v>
      </c>
      <c r="D1688" s="8" t="s">
        <v>988</v>
      </c>
      <c r="E1688" s="8"/>
      <c r="F1688" s="13" t="s">
        <v>533</v>
      </c>
      <c r="G1688" s="14">
        <f t="shared" ref="G1688:L1689" si="1412">G1689</f>
        <v>3811.5</v>
      </c>
      <c r="H1688" s="14">
        <f t="shared" si="1412"/>
        <v>3811.5</v>
      </c>
      <c r="I1688" s="14">
        <f t="shared" si="1412"/>
        <v>3811.5</v>
      </c>
      <c r="J1688" s="14">
        <f t="shared" si="1412"/>
        <v>0</v>
      </c>
      <c r="K1688" s="14">
        <f t="shared" si="1412"/>
        <v>0</v>
      </c>
      <c r="L1688" s="14">
        <f t="shared" si="1412"/>
        <v>0</v>
      </c>
      <c r="M1688" s="14">
        <f t="shared" si="1367"/>
        <v>3811.5</v>
      </c>
      <c r="N1688" s="14">
        <f t="shared" si="1368"/>
        <v>3811.5</v>
      </c>
      <c r="O1688" s="14">
        <f t="shared" si="1369"/>
        <v>3811.5</v>
      </c>
      <c r="P1688" s="14">
        <f t="shared" ref="P1688:P1689" si="1413">P1689</f>
        <v>0</v>
      </c>
      <c r="Q1688" s="2"/>
    </row>
    <row r="1689" spans="1:17" ht="31.2" x14ac:dyDescent="0.3">
      <c r="A1689" s="8" t="s">
        <v>68</v>
      </c>
      <c r="B1689" s="8" t="s">
        <v>9</v>
      </c>
      <c r="C1689" s="8" t="s">
        <v>11</v>
      </c>
      <c r="D1689" s="8" t="s">
        <v>988</v>
      </c>
      <c r="E1689" s="43" t="s">
        <v>172</v>
      </c>
      <c r="F1689" s="24" t="s">
        <v>479</v>
      </c>
      <c r="G1689" s="14">
        <f t="shared" si="1412"/>
        <v>3811.5</v>
      </c>
      <c r="H1689" s="14">
        <f t="shared" si="1412"/>
        <v>3811.5</v>
      </c>
      <c r="I1689" s="14">
        <f t="shared" si="1412"/>
        <v>3811.5</v>
      </c>
      <c r="J1689" s="14">
        <f t="shared" si="1412"/>
        <v>0</v>
      </c>
      <c r="K1689" s="14">
        <f t="shared" si="1412"/>
        <v>0</v>
      </c>
      <c r="L1689" s="14">
        <f t="shared" si="1412"/>
        <v>0</v>
      </c>
      <c r="M1689" s="14">
        <f t="shared" si="1367"/>
        <v>3811.5</v>
      </c>
      <c r="N1689" s="14">
        <f t="shared" si="1368"/>
        <v>3811.5</v>
      </c>
      <c r="O1689" s="14">
        <f t="shared" si="1369"/>
        <v>3811.5</v>
      </c>
      <c r="P1689" s="14">
        <f t="shared" si="1413"/>
        <v>0</v>
      </c>
      <c r="Q1689" s="2"/>
    </row>
    <row r="1690" spans="1:17" ht="46.8" x14ac:dyDescent="0.3">
      <c r="A1690" s="8" t="s">
        <v>68</v>
      </c>
      <c r="B1690" s="8" t="s">
        <v>9</v>
      </c>
      <c r="C1690" s="8" t="s">
        <v>11</v>
      </c>
      <c r="D1690" s="8" t="s">
        <v>988</v>
      </c>
      <c r="E1690" s="43" t="s">
        <v>1124</v>
      </c>
      <c r="F1690" s="24" t="s">
        <v>481</v>
      </c>
      <c r="G1690" s="14">
        <v>3811.5</v>
      </c>
      <c r="H1690" s="14">
        <v>3811.5</v>
      </c>
      <c r="I1690" s="14">
        <v>3811.5</v>
      </c>
      <c r="J1690" s="14"/>
      <c r="K1690" s="14"/>
      <c r="L1690" s="14"/>
      <c r="M1690" s="14">
        <f t="shared" si="1367"/>
        <v>3811.5</v>
      </c>
      <c r="N1690" s="14">
        <f t="shared" si="1368"/>
        <v>3811.5</v>
      </c>
      <c r="O1690" s="14">
        <f t="shared" si="1369"/>
        <v>3811.5</v>
      </c>
      <c r="P1690" s="14"/>
      <c r="Q1690" s="2"/>
    </row>
    <row r="1691" spans="1:17" ht="46.8" x14ac:dyDescent="0.3">
      <c r="A1691" s="8" t="s">
        <v>68</v>
      </c>
      <c r="B1691" s="8" t="s">
        <v>9</v>
      </c>
      <c r="C1691" s="8" t="s">
        <v>11</v>
      </c>
      <c r="D1691" s="8" t="s">
        <v>989</v>
      </c>
      <c r="E1691" s="8"/>
      <c r="F1691" s="18" t="s">
        <v>1326</v>
      </c>
      <c r="G1691" s="14">
        <f t="shared" ref="G1691:L1692" si="1414">G1692</f>
        <v>542.29999999999995</v>
      </c>
      <c r="H1691" s="14">
        <f t="shared" si="1414"/>
        <v>542.29999999999995</v>
      </c>
      <c r="I1691" s="14">
        <f t="shared" si="1414"/>
        <v>542.29999999999995</v>
      </c>
      <c r="J1691" s="14">
        <f t="shared" si="1414"/>
        <v>0</v>
      </c>
      <c r="K1691" s="14">
        <f t="shared" si="1414"/>
        <v>0</v>
      </c>
      <c r="L1691" s="14">
        <f t="shared" si="1414"/>
        <v>0</v>
      </c>
      <c r="M1691" s="14">
        <f t="shared" si="1367"/>
        <v>542.29999999999995</v>
      </c>
      <c r="N1691" s="14">
        <f t="shared" si="1368"/>
        <v>542.29999999999995</v>
      </c>
      <c r="O1691" s="14">
        <f t="shared" si="1369"/>
        <v>542.29999999999995</v>
      </c>
      <c r="P1691" s="14">
        <f t="shared" ref="P1691:P1692" si="1415">P1692</f>
        <v>0</v>
      </c>
      <c r="Q1691" s="2"/>
    </row>
    <row r="1692" spans="1:17" ht="31.2" x14ac:dyDescent="0.3">
      <c r="A1692" s="8" t="s">
        <v>68</v>
      </c>
      <c r="B1692" s="8" t="s">
        <v>9</v>
      </c>
      <c r="C1692" s="8" t="s">
        <v>11</v>
      </c>
      <c r="D1692" s="8" t="s">
        <v>989</v>
      </c>
      <c r="E1692" s="43" t="s">
        <v>172</v>
      </c>
      <c r="F1692" s="24" t="s">
        <v>479</v>
      </c>
      <c r="G1692" s="14">
        <f t="shared" si="1414"/>
        <v>542.29999999999995</v>
      </c>
      <c r="H1692" s="14">
        <f t="shared" si="1414"/>
        <v>542.29999999999995</v>
      </c>
      <c r="I1692" s="14">
        <f t="shared" si="1414"/>
        <v>542.29999999999995</v>
      </c>
      <c r="J1692" s="14">
        <f t="shared" si="1414"/>
        <v>0</v>
      </c>
      <c r="K1692" s="14">
        <f t="shared" si="1414"/>
        <v>0</v>
      </c>
      <c r="L1692" s="14">
        <f t="shared" si="1414"/>
        <v>0</v>
      </c>
      <c r="M1692" s="14">
        <f t="shared" si="1367"/>
        <v>542.29999999999995</v>
      </c>
      <c r="N1692" s="14">
        <f t="shared" si="1368"/>
        <v>542.29999999999995</v>
      </c>
      <c r="O1692" s="14">
        <f t="shared" si="1369"/>
        <v>542.29999999999995</v>
      </c>
      <c r="P1692" s="14">
        <f t="shared" si="1415"/>
        <v>0</v>
      </c>
      <c r="Q1692" s="2"/>
    </row>
    <row r="1693" spans="1:17" ht="46.8" x14ac:dyDescent="0.3">
      <c r="A1693" s="8" t="s">
        <v>68</v>
      </c>
      <c r="B1693" s="8" t="s">
        <v>9</v>
      </c>
      <c r="C1693" s="8" t="s">
        <v>11</v>
      </c>
      <c r="D1693" s="8" t="s">
        <v>989</v>
      </c>
      <c r="E1693" s="43" t="s">
        <v>1124</v>
      </c>
      <c r="F1693" s="24" t="s">
        <v>481</v>
      </c>
      <c r="G1693" s="14">
        <v>542.29999999999995</v>
      </c>
      <c r="H1693" s="14">
        <v>542.29999999999995</v>
      </c>
      <c r="I1693" s="14">
        <v>542.29999999999995</v>
      </c>
      <c r="J1693" s="14"/>
      <c r="K1693" s="14"/>
      <c r="L1693" s="14"/>
      <c r="M1693" s="14">
        <f t="shared" si="1367"/>
        <v>542.29999999999995</v>
      </c>
      <c r="N1693" s="14">
        <f t="shared" si="1368"/>
        <v>542.29999999999995</v>
      </c>
      <c r="O1693" s="14">
        <f t="shared" si="1369"/>
        <v>542.29999999999995</v>
      </c>
      <c r="P1693" s="14"/>
      <c r="Q1693" s="2"/>
    </row>
    <row r="1694" spans="1:17" ht="62.4" x14ac:dyDescent="0.3">
      <c r="A1694" s="8" t="s">
        <v>68</v>
      </c>
      <c r="B1694" s="8" t="s">
        <v>9</v>
      </c>
      <c r="C1694" s="8" t="s">
        <v>11</v>
      </c>
      <c r="D1694" s="8" t="s">
        <v>990</v>
      </c>
      <c r="E1694" s="8"/>
      <c r="F1694" s="13" t="s">
        <v>1148</v>
      </c>
      <c r="G1694" s="14">
        <f t="shared" ref="G1694:L1695" si="1416">G1695</f>
        <v>335</v>
      </c>
      <c r="H1694" s="14">
        <f t="shared" si="1416"/>
        <v>335</v>
      </c>
      <c r="I1694" s="14">
        <f t="shared" si="1416"/>
        <v>335</v>
      </c>
      <c r="J1694" s="14">
        <f t="shared" si="1416"/>
        <v>0</v>
      </c>
      <c r="K1694" s="14">
        <f t="shared" si="1416"/>
        <v>0</v>
      </c>
      <c r="L1694" s="14">
        <f t="shared" si="1416"/>
        <v>0</v>
      </c>
      <c r="M1694" s="14">
        <f t="shared" si="1367"/>
        <v>335</v>
      </c>
      <c r="N1694" s="14">
        <f t="shared" si="1368"/>
        <v>335</v>
      </c>
      <c r="O1694" s="14">
        <f t="shared" si="1369"/>
        <v>335</v>
      </c>
      <c r="P1694" s="14">
        <f t="shared" ref="P1694:P1695" si="1417">P1695</f>
        <v>0</v>
      </c>
      <c r="Q1694" s="2"/>
    </row>
    <row r="1695" spans="1:17" ht="31.2" x14ac:dyDescent="0.3">
      <c r="A1695" s="8" t="s">
        <v>68</v>
      </c>
      <c r="B1695" s="8" t="s">
        <v>9</v>
      </c>
      <c r="C1695" s="8" t="s">
        <v>11</v>
      </c>
      <c r="D1695" s="8" t="s">
        <v>990</v>
      </c>
      <c r="E1695" s="43" t="s">
        <v>172</v>
      </c>
      <c r="F1695" s="24" t="s">
        <v>479</v>
      </c>
      <c r="G1695" s="14">
        <f t="shared" si="1416"/>
        <v>335</v>
      </c>
      <c r="H1695" s="14">
        <f t="shared" si="1416"/>
        <v>335</v>
      </c>
      <c r="I1695" s="14">
        <f t="shared" si="1416"/>
        <v>335</v>
      </c>
      <c r="J1695" s="14">
        <f t="shared" si="1416"/>
        <v>0</v>
      </c>
      <c r="K1695" s="14">
        <f t="shared" si="1416"/>
        <v>0</v>
      </c>
      <c r="L1695" s="14">
        <f t="shared" si="1416"/>
        <v>0</v>
      </c>
      <c r="M1695" s="14">
        <f t="shared" si="1367"/>
        <v>335</v>
      </c>
      <c r="N1695" s="14">
        <f t="shared" si="1368"/>
        <v>335</v>
      </c>
      <c r="O1695" s="14">
        <f t="shared" si="1369"/>
        <v>335</v>
      </c>
      <c r="P1695" s="14">
        <f t="shared" si="1417"/>
        <v>0</v>
      </c>
      <c r="Q1695" s="2"/>
    </row>
    <row r="1696" spans="1:17" ht="46.8" x14ac:dyDescent="0.3">
      <c r="A1696" s="8" t="s">
        <v>68</v>
      </c>
      <c r="B1696" s="8" t="s">
        <v>9</v>
      </c>
      <c r="C1696" s="8" t="s">
        <v>11</v>
      </c>
      <c r="D1696" s="8" t="s">
        <v>990</v>
      </c>
      <c r="E1696" s="43" t="s">
        <v>1124</v>
      </c>
      <c r="F1696" s="24" t="s">
        <v>481</v>
      </c>
      <c r="G1696" s="14">
        <v>335</v>
      </c>
      <c r="H1696" s="14">
        <v>335</v>
      </c>
      <c r="I1696" s="14">
        <v>335</v>
      </c>
      <c r="J1696" s="14"/>
      <c r="K1696" s="14"/>
      <c r="L1696" s="14"/>
      <c r="M1696" s="14">
        <f t="shared" si="1367"/>
        <v>335</v>
      </c>
      <c r="N1696" s="14">
        <f t="shared" si="1368"/>
        <v>335</v>
      </c>
      <c r="O1696" s="14">
        <f t="shared" si="1369"/>
        <v>335</v>
      </c>
      <c r="P1696" s="14"/>
      <c r="Q1696" s="2"/>
    </row>
    <row r="1697" spans="1:17" ht="31.2" x14ac:dyDescent="0.3">
      <c r="A1697" s="8" t="s">
        <v>68</v>
      </c>
      <c r="B1697" s="8" t="s">
        <v>9</v>
      </c>
      <c r="C1697" s="8" t="s">
        <v>11</v>
      </c>
      <c r="D1697" s="8" t="s">
        <v>992</v>
      </c>
      <c r="E1697" s="8"/>
      <c r="F1697" s="18" t="s">
        <v>786</v>
      </c>
      <c r="G1697" s="14">
        <f t="shared" ref="G1697:L1697" si="1418">G1698</f>
        <v>5223</v>
      </c>
      <c r="H1697" s="14">
        <f t="shared" si="1418"/>
        <v>4972.6000000000004</v>
      </c>
      <c r="I1697" s="14">
        <f t="shared" si="1418"/>
        <v>4972.6000000000004</v>
      </c>
      <c r="J1697" s="14">
        <f t="shared" si="1418"/>
        <v>0</v>
      </c>
      <c r="K1697" s="14">
        <f t="shared" si="1418"/>
        <v>0</v>
      </c>
      <c r="L1697" s="14">
        <f t="shared" si="1418"/>
        <v>0</v>
      </c>
      <c r="M1697" s="14">
        <f t="shared" si="1367"/>
        <v>5223</v>
      </c>
      <c r="N1697" s="14">
        <f t="shared" si="1368"/>
        <v>4972.6000000000004</v>
      </c>
      <c r="O1697" s="14">
        <f t="shared" si="1369"/>
        <v>4972.6000000000004</v>
      </c>
      <c r="P1697" s="14">
        <f t="shared" ref="P1697" si="1419">P1698</f>
        <v>0</v>
      </c>
      <c r="Q1697" s="2"/>
    </row>
    <row r="1698" spans="1:17" ht="78" x14ac:dyDescent="0.3">
      <c r="A1698" s="8" t="s">
        <v>68</v>
      </c>
      <c r="B1698" s="8" t="s">
        <v>9</v>
      </c>
      <c r="C1698" s="8" t="s">
        <v>11</v>
      </c>
      <c r="D1698" s="8" t="s">
        <v>993</v>
      </c>
      <c r="E1698" s="8"/>
      <c r="F1698" s="13" t="s">
        <v>534</v>
      </c>
      <c r="G1698" s="14">
        <f t="shared" ref="G1698:L1698" si="1420">G1699+G1704</f>
        <v>5223</v>
      </c>
      <c r="H1698" s="14">
        <f t="shared" si="1420"/>
        <v>4972.6000000000004</v>
      </c>
      <c r="I1698" s="14">
        <f t="shared" si="1420"/>
        <v>4972.6000000000004</v>
      </c>
      <c r="J1698" s="14">
        <f t="shared" si="1420"/>
        <v>0</v>
      </c>
      <c r="K1698" s="14">
        <f t="shared" si="1420"/>
        <v>0</v>
      </c>
      <c r="L1698" s="14">
        <f t="shared" si="1420"/>
        <v>0</v>
      </c>
      <c r="M1698" s="14">
        <f t="shared" si="1367"/>
        <v>5223</v>
      </c>
      <c r="N1698" s="14">
        <f t="shared" si="1368"/>
        <v>4972.6000000000004</v>
      </c>
      <c r="O1698" s="14">
        <f t="shared" si="1369"/>
        <v>4972.6000000000004</v>
      </c>
      <c r="P1698" s="14">
        <f t="shared" ref="P1698" si="1421">P1699+P1704</f>
        <v>0</v>
      </c>
      <c r="Q1698" s="2"/>
    </row>
    <row r="1699" spans="1:17" ht="31.2" x14ac:dyDescent="0.3">
      <c r="A1699" s="8" t="s">
        <v>68</v>
      </c>
      <c r="B1699" s="8" t="s">
        <v>9</v>
      </c>
      <c r="C1699" s="8" t="s">
        <v>11</v>
      </c>
      <c r="D1699" s="8" t="s">
        <v>994</v>
      </c>
      <c r="E1699" s="8"/>
      <c r="F1699" s="13" t="s">
        <v>535</v>
      </c>
      <c r="G1699" s="14">
        <f t="shared" ref="G1699:L1699" si="1422">G1700+G1702</f>
        <v>5001.5</v>
      </c>
      <c r="H1699" s="14">
        <f t="shared" si="1422"/>
        <v>4751.1000000000004</v>
      </c>
      <c r="I1699" s="14">
        <f t="shared" si="1422"/>
        <v>4751.1000000000004</v>
      </c>
      <c r="J1699" s="14">
        <f t="shared" si="1422"/>
        <v>0</v>
      </c>
      <c r="K1699" s="14">
        <f t="shared" si="1422"/>
        <v>0</v>
      </c>
      <c r="L1699" s="14">
        <f t="shared" si="1422"/>
        <v>0</v>
      </c>
      <c r="M1699" s="14">
        <f t="shared" si="1367"/>
        <v>5001.5</v>
      </c>
      <c r="N1699" s="14">
        <f t="shared" si="1368"/>
        <v>4751.1000000000004</v>
      </c>
      <c r="O1699" s="14">
        <f t="shared" si="1369"/>
        <v>4751.1000000000004</v>
      </c>
      <c r="P1699" s="14">
        <f t="shared" ref="P1699" si="1423">P1700+P1702</f>
        <v>0</v>
      </c>
      <c r="Q1699" s="2"/>
    </row>
    <row r="1700" spans="1:17" ht="31.2" x14ac:dyDescent="0.3">
      <c r="A1700" s="8" t="s">
        <v>68</v>
      </c>
      <c r="B1700" s="8" t="s">
        <v>9</v>
      </c>
      <c r="C1700" s="8" t="s">
        <v>11</v>
      </c>
      <c r="D1700" s="8" t="s">
        <v>994</v>
      </c>
      <c r="E1700" s="43" t="s">
        <v>150</v>
      </c>
      <c r="F1700" s="24" t="s">
        <v>469</v>
      </c>
      <c r="G1700" s="14">
        <f t="shared" ref="G1700:L1700" si="1424">G1701</f>
        <v>4856</v>
      </c>
      <c r="H1700" s="14">
        <f t="shared" si="1424"/>
        <v>4610.6000000000004</v>
      </c>
      <c r="I1700" s="14">
        <f t="shared" si="1424"/>
        <v>4616</v>
      </c>
      <c r="J1700" s="14">
        <f t="shared" si="1424"/>
        <v>0</v>
      </c>
      <c r="K1700" s="14">
        <f t="shared" si="1424"/>
        <v>0</v>
      </c>
      <c r="L1700" s="14">
        <f t="shared" si="1424"/>
        <v>0</v>
      </c>
      <c r="M1700" s="14">
        <f t="shared" si="1367"/>
        <v>4856</v>
      </c>
      <c r="N1700" s="14">
        <f t="shared" si="1368"/>
        <v>4610.6000000000004</v>
      </c>
      <c r="O1700" s="14">
        <f t="shared" si="1369"/>
        <v>4616</v>
      </c>
      <c r="P1700" s="14">
        <f t="shared" ref="P1700" si="1425">P1701</f>
        <v>0</v>
      </c>
      <c r="Q1700" s="2"/>
    </row>
    <row r="1701" spans="1:17" ht="31.2" x14ac:dyDescent="0.3">
      <c r="A1701" s="8" t="s">
        <v>68</v>
      </c>
      <c r="B1701" s="8" t="s">
        <v>9</v>
      </c>
      <c r="C1701" s="8" t="s">
        <v>11</v>
      </c>
      <c r="D1701" s="8" t="s">
        <v>994</v>
      </c>
      <c r="E1701" s="8" t="s">
        <v>1074</v>
      </c>
      <c r="F1701" s="24" t="s">
        <v>470</v>
      </c>
      <c r="G1701" s="14">
        <v>4856</v>
      </c>
      <c r="H1701" s="14">
        <v>4610.6000000000004</v>
      </c>
      <c r="I1701" s="14">
        <v>4616</v>
      </c>
      <c r="J1701" s="14"/>
      <c r="K1701" s="14"/>
      <c r="L1701" s="14"/>
      <c r="M1701" s="14">
        <f t="shared" si="1367"/>
        <v>4856</v>
      </c>
      <c r="N1701" s="14">
        <f t="shared" si="1368"/>
        <v>4610.6000000000004</v>
      </c>
      <c r="O1701" s="14">
        <f t="shared" si="1369"/>
        <v>4616</v>
      </c>
      <c r="P1701" s="14"/>
      <c r="Q1701" s="2"/>
    </row>
    <row r="1702" spans="1:17" x14ac:dyDescent="0.3">
      <c r="A1702" s="8" t="s">
        <v>68</v>
      </c>
      <c r="B1702" s="8" t="s">
        <v>9</v>
      </c>
      <c r="C1702" s="8" t="s">
        <v>11</v>
      </c>
      <c r="D1702" s="8" t="s">
        <v>994</v>
      </c>
      <c r="E1702" s="43" t="s">
        <v>236</v>
      </c>
      <c r="F1702" s="24" t="s">
        <v>482</v>
      </c>
      <c r="G1702" s="14">
        <f t="shared" ref="G1702:L1702" si="1426">G1703</f>
        <v>145.5</v>
      </c>
      <c r="H1702" s="14">
        <f t="shared" si="1426"/>
        <v>140.5</v>
      </c>
      <c r="I1702" s="14">
        <f t="shared" si="1426"/>
        <v>135.1</v>
      </c>
      <c r="J1702" s="14">
        <f t="shared" si="1426"/>
        <v>0</v>
      </c>
      <c r="K1702" s="14">
        <f t="shared" si="1426"/>
        <v>0</v>
      </c>
      <c r="L1702" s="14">
        <f t="shared" si="1426"/>
        <v>0</v>
      </c>
      <c r="M1702" s="14">
        <f t="shared" si="1367"/>
        <v>145.5</v>
      </c>
      <c r="N1702" s="14">
        <f t="shared" si="1368"/>
        <v>140.5</v>
      </c>
      <c r="O1702" s="14">
        <f t="shared" si="1369"/>
        <v>135.1</v>
      </c>
      <c r="P1702" s="14">
        <f t="shared" ref="P1702" si="1427">P1703</f>
        <v>0</v>
      </c>
      <c r="Q1702" s="2"/>
    </row>
    <row r="1703" spans="1:17" x14ac:dyDescent="0.3">
      <c r="A1703" s="8" t="s">
        <v>68</v>
      </c>
      <c r="B1703" s="8" t="s">
        <v>9</v>
      </c>
      <c r="C1703" s="8" t="s">
        <v>11</v>
      </c>
      <c r="D1703" s="8" t="s">
        <v>994</v>
      </c>
      <c r="E1703" s="43" t="s">
        <v>1318</v>
      </c>
      <c r="F1703" s="24" t="s">
        <v>484</v>
      </c>
      <c r="G1703" s="14">
        <v>145.5</v>
      </c>
      <c r="H1703" s="14">
        <v>140.5</v>
      </c>
      <c r="I1703" s="14">
        <v>135.1</v>
      </c>
      <c r="J1703" s="14"/>
      <c r="K1703" s="14"/>
      <c r="L1703" s="14"/>
      <c r="M1703" s="14">
        <f t="shared" si="1367"/>
        <v>145.5</v>
      </c>
      <c r="N1703" s="14">
        <f t="shared" si="1368"/>
        <v>140.5</v>
      </c>
      <c r="O1703" s="14">
        <f t="shared" si="1369"/>
        <v>135.1</v>
      </c>
      <c r="P1703" s="14"/>
      <c r="Q1703" s="2"/>
    </row>
    <row r="1704" spans="1:17" ht="78" x14ac:dyDescent="0.3">
      <c r="A1704" s="8" t="s">
        <v>68</v>
      </c>
      <c r="B1704" s="8" t="s">
        <v>9</v>
      </c>
      <c r="C1704" s="8" t="s">
        <v>11</v>
      </c>
      <c r="D1704" s="8" t="s">
        <v>995</v>
      </c>
      <c r="E1704" s="8"/>
      <c r="F1704" s="13" t="s">
        <v>536</v>
      </c>
      <c r="G1704" s="14">
        <f t="shared" ref="G1704:L1705" si="1428">G1705</f>
        <v>221.5</v>
      </c>
      <c r="H1704" s="14">
        <f t="shared" si="1428"/>
        <v>221.5</v>
      </c>
      <c r="I1704" s="14">
        <f t="shared" si="1428"/>
        <v>221.5</v>
      </c>
      <c r="J1704" s="14">
        <f t="shared" si="1428"/>
        <v>0</v>
      </c>
      <c r="K1704" s="14">
        <f t="shared" si="1428"/>
        <v>0</v>
      </c>
      <c r="L1704" s="14">
        <f t="shared" si="1428"/>
        <v>0</v>
      </c>
      <c r="M1704" s="14">
        <f t="shared" si="1367"/>
        <v>221.5</v>
      </c>
      <c r="N1704" s="14">
        <f t="shared" si="1368"/>
        <v>221.5</v>
      </c>
      <c r="O1704" s="14">
        <f t="shared" si="1369"/>
        <v>221.5</v>
      </c>
      <c r="P1704" s="14">
        <f t="shared" ref="P1704:P1705" si="1429">P1705</f>
        <v>0</v>
      </c>
      <c r="Q1704" s="2"/>
    </row>
    <row r="1705" spans="1:17" ht="31.2" x14ac:dyDescent="0.3">
      <c r="A1705" s="8" t="s">
        <v>68</v>
      </c>
      <c r="B1705" s="8" t="s">
        <v>9</v>
      </c>
      <c r="C1705" s="8" t="s">
        <v>11</v>
      </c>
      <c r="D1705" s="8" t="s">
        <v>995</v>
      </c>
      <c r="E1705" s="43" t="s">
        <v>150</v>
      </c>
      <c r="F1705" s="24" t="s">
        <v>469</v>
      </c>
      <c r="G1705" s="14">
        <f t="shared" si="1428"/>
        <v>221.5</v>
      </c>
      <c r="H1705" s="14">
        <f t="shared" si="1428"/>
        <v>221.5</v>
      </c>
      <c r="I1705" s="14">
        <f t="shared" si="1428"/>
        <v>221.5</v>
      </c>
      <c r="J1705" s="14">
        <f t="shared" si="1428"/>
        <v>0</v>
      </c>
      <c r="K1705" s="14">
        <f t="shared" si="1428"/>
        <v>0</v>
      </c>
      <c r="L1705" s="14">
        <f t="shared" si="1428"/>
        <v>0</v>
      </c>
      <c r="M1705" s="14">
        <f t="shared" si="1367"/>
        <v>221.5</v>
      </c>
      <c r="N1705" s="14">
        <f t="shared" si="1368"/>
        <v>221.5</v>
      </c>
      <c r="O1705" s="14">
        <f t="shared" si="1369"/>
        <v>221.5</v>
      </c>
      <c r="P1705" s="14">
        <f t="shared" si="1429"/>
        <v>0</v>
      </c>
      <c r="Q1705" s="2"/>
    </row>
    <row r="1706" spans="1:17" ht="31.2" x14ac:dyDescent="0.3">
      <c r="A1706" s="8" t="s">
        <v>68</v>
      </c>
      <c r="B1706" s="8" t="s">
        <v>9</v>
      </c>
      <c r="C1706" s="8" t="s">
        <v>11</v>
      </c>
      <c r="D1706" s="8" t="s">
        <v>995</v>
      </c>
      <c r="E1706" s="8" t="s">
        <v>1074</v>
      </c>
      <c r="F1706" s="24" t="s">
        <v>470</v>
      </c>
      <c r="G1706" s="14">
        <v>221.5</v>
      </c>
      <c r="H1706" s="14">
        <v>221.5</v>
      </c>
      <c r="I1706" s="14">
        <v>221.5</v>
      </c>
      <c r="J1706" s="14"/>
      <c r="K1706" s="14"/>
      <c r="L1706" s="14"/>
      <c r="M1706" s="14">
        <f t="shared" si="1367"/>
        <v>221.5</v>
      </c>
      <c r="N1706" s="14">
        <f t="shared" si="1368"/>
        <v>221.5</v>
      </c>
      <c r="O1706" s="14">
        <f t="shared" si="1369"/>
        <v>221.5</v>
      </c>
      <c r="P1706" s="14"/>
      <c r="Q1706" s="2"/>
    </row>
    <row r="1707" spans="1:17" ht="31.2" x14ac:dyDescent="0.3">
      <c r="A1707" s="10" t="s">
        <v>68</v>
      </c>
      <c r="B1707" s="10" t="s">
        <v>30</v>
      </c>
      <c r="C1707" s="10"/>
      <c r="D1707" s="10"/>
      <c r="E1707" s="10"/>
      <c r="F1707" s="5" t="s">
        <v>56</v>
      </c>
      <c r="G1707" s="15">
        <f t="shared" ref="G1707:L1707" si="1430">G1722+G1708</f>
        <v>906.6</v>
      </c>
      <c r="H1707" s="15">
        <f t="shared" si="1430"/>
        <v>670</v>
      </c>
      <c r="I1707" s="15">
        <f t="shared" si="1430"/>
        <v>777.3</v>
      </c>
      <c r="J1707" s="15">
        <f t="shared" si="1430"/>
        <v>0</v>
      </c>
      <c r="K1707" s="15">
        <f t="shared" si="1430"/>
        <v>0</v>
      </c>
      <c r="L1707" s="15">
        <f t="shared" si="1430"/>
        <v>0</v>
      </c>
      <c r="M1707" s="15">
        <f t="shared" si="1367"/>
        <v>906.6</v>
      </c>
      <c r="N1707" s="15">
        <f t="shared" si="1368"/>
        <v>670</v>
      </c>
      <c r="O1707" s="15">
        <f t="shared" si="1369"/>
        <v>777.3</v>
      </c>
      <c r="P1707" s="15">
        <f t="shared" ref="P1707" si="1431">P1722+P1708</f>
        <v>0</v>
      </c>
      <c r="Q1707" s="2"/>
    </row>
    <row r="1708" spans="1:17" ht="46.8" x14ac:dyDescent="0.3">
      <c r="A1708" s="11" t="s">
        <v>68</v>
      </c>
      <c r="B1708" s="11" t="s">
        <v>30</v>
      </c>
      <c r="C1708" s="11" t="s">
        <v>37</v>
      </c>
      <c r="D1708" s="11"/>
      <c r="E1708" s="11"/>
      <c r="F1708" s="7" t="s">
        <v>61</v>
      </c>
      <c r="G1708" s="16">
        <f>G1715+G1709</f>
        <v>265.60000000000002</v>
      </c>
      <c r="H1708" s="16">
        <f t="shared" ref="H1708:P1708" si="1432">H1715+H1709</f>
        <v>336</v>
      </c>
      <c r="I1708" s="16">
        <f t="shared" si="1432"/>
        <v>443.3</v>
      </c>
      <c r="J1708" s="16">
        <f t="shared" ref="J1708:L1708" si="1433">J1715+J1709</f>
        <v>0</v>
      </c>
      <c r="K1708" s="16">
        <f t="shared" si="1433"/>
        <v>0</v>
      </c>
      <c r="L1708" s="16">
        <f t="shared" si="1433"/>
        <v>0</v>
      </c>
      <c r="M1708" s="16">
        <f t="shared" si="1367"/>
        <v>265.60000000000002</v>
      </c>
      <c r="N1708" s="16">
        <f t="shared" si="1368"/>
        <v>336</v>
      </c>
      <c r="O1708" s="16">
        <f t="shared" si="1369"/>
        <v>443.3</v>
      </c>
      <c r="P1708" s="16">
        <f t="shared" si="1432"/>
        <v>0</v>
      </c>
      <c r="Q1708" s="2"/>
    </row>
    <row r="1709" spans="1:17" ht="47.25" hidden="1" x14ac:dyDescent="0.25">
      <c r="A1709" s="8" t="s">
        <v>68</v>
      </c>
      <c r="B1709" s="8" t="s">
        <v>30</v>
      </c>
      <c r="C1709" s="8" t="s">
        <v>37</v>
      </c>
      <c r="D1709" s="8" t="s">
        <v>151</v>
      </c>
      <c r="E1709" s="8"/>
      <c r="F1709" s="18" t="s">
        <v>583</v>
      </c>
      <c r="G1709" s="14">
        <f>G1710</f>
        <v>0</v>
      </c>
      <c r="H1709" s="14">
        <f t="shared" ref="H1709:P1713" si="1434">H1710</f>
        <v>23</v>
      </c>
      <c r="I1709" s="14">
        <f t="shared" si="1434"/>
        <v>23</v>
      </c>
      <c r="J1709" s="14">
        <f t="shared" si="1434"/>
        <v>0</v>
      </c>
      <c r="K1709" s="14">
        <f t="shared" si="1434"/>
        <v>0</v>
      </c>
      <c r="L1709" s="14">
        <f t="shared" si="1434"/>
        <v>0</v>
      </c>
      <c r="M1709" s="14">
        <f t="shared" ref="M1709:M1772" si="1435">G1709+J1709</f>
        <v>0</v>
      </c>
      <c r="N1709" s="14">
        <f t="shared" ref="N1709:N1772" si="1436">H1709+K1709</f>
        <v>23</v>
      </c>
      <c r="O1709" s="14">
        <f t="shared" ref="O1709:O1772" si="1437">I1709+L1709</f>
        <v>23</v>
      </c>
      <c r="P1709" s="14">
        <f t="shared" si="1434"/>
        <v>0</v>
      </c>
      <c r="Q1709" s="3">
        <v>0</v>
      </c>
    </row>
    <row r="1710" spans="1:17" ht="63" hidden="1" x14ac:dyDescent="0.25">
      <c r="A1710" s="8" t="s">
        <v>68</v>
      </c>
      <c r="B1710" s="8" t="s">
        <v>30</v>
      </c>
      <c r="C1710" s="8" t="s">
        <v>37</v>
      </c>
      <c r="D1710" s="8" t="s">
        <v>152</v>
      </c>
      <c r="E1710" s="8"/>
      <c r="F1710" s="18" t="s">
        <v>584</v>
      </c>
      <c r="G1710" s="14">
        <f>G1711</f>
        <v>0</v>
      </c>
      <c r="H1710" s="14">
        <f t="shared" si="1434"/>
        <v>23</v>
      </c>
      <c r="I1710" s="14">
        <f t="shared" si="1434"/>
        <v>23</v>
      </c>
      <c r="J1710" s="14">
        <f t="shared" si="1434"/>
        <v>0</v>
      </c>
      <c r="K1710" s="14">
        <f t="shared" si="1434"/>
        <v>0</v>
      </c>
      <c r="L1710" s="14">
        <f t="shared" si="1434"/>
        <v>0</v>
      </c>
      <c r="M1710" s="14">
        <f t="shared" si="1435"/>
        <v>0</v>
      </c>
      <c r="N1710" s="14">
        <f t="shared" si="1436"/>
        <v>23</v>
      </c>
      <c r="O1710" s="14">
        <f t="shared" si="1437"/>
        <v>23</v>
      </c>
      <c r="P1710" s="14">
        <f t="shared" si="1434"/>
        <v>0</v>
      </c>
      <c r="Q1710" s="3">
        <v>0</v>
      </c>
    </row>
    <row r="1711" spans="1:17" ht="47.25" hidden="1" x14ac:dyDescent="0.25">
      <c r="A1711" s="8" t="s">
        <v>68</v>
      </c>
      <c r="B1711" s="8" t="s">
        <v>30</v>
      </c>
      <c r="C1711" s="8" t="s">
        <v>37</v>
      </c>
      <c r="D1711" s="8" t="s">
        <v>716</v>
      </c>
      <c r="E1711" s="8"/>
      <c r="F1711" s="34" t="s">
        <v>1196</v>
      </c>
      <c r="G1711" s="14">
        <f>G1712</f>
        <v>0</v>
      </c>
      <c r="H1711" s="14">
        <f t="shared" si="1434"/>
        <v>23</v>
      </c>
      <c r="I1711" s="14">
        <f t="shared" si="1434"/>
        <v>23</v>
      </c>
      <c r="J1711" s="14">
        <f t="shared" si="1434"/>
        <v>0</v>
      </c>
      <c r="K1711" s="14">
        <f t="shared" si="1434"/>
        <v>0</v>
      </c>
      <c r="L1711" s="14">
        <f t="shared" si="1434"/>
        <v>0</v>
      </c>
      <c r="M1711" s="14">
        <f t="shared" si="1435"/>
        <v>0</v>
      </c>
      <c r="N1711" s="14">
        <f t="shared" si="1436"/>
        <v>23</v>
      </c>
      <c r="O1711" s="14">
        <f t="shared" si="1437"/>
        <v>23</v>
      </c>
      <c r="P1711" s="14">
        <f t="shared" si="1434"/>
        <v>0</v>
      </c>
      <c r="Q1711" s="3">
        <v>0</v>
      </c>
    </row>
    <row r="1712" spans="1:17" ht="31.5" hidden="1" x14ac:dyDescent="0.25">
      <c r="A1712" s="8" t="s">
        <v>68</v>
      </c>
      <c r="B1712" s="8" t="s">
        <v>30</v>
      </c>
      <c r="C1712" s="8" t="s">
        <v>37</v>
      </c>
      <c r="D1712" s="8" t="s">
        <v>759</v>
      </c>
      <c r="E1712" s="8"/>
      <c r="F1712" s="24" t="s">
        <v>834</v>
      </c>
      <c r="G1712" s="14">
        <f>G1713</f>
        <v>0</v>
      </c>
      <c r="H1712" s="14">
        <f t="shared" si="1434"/>
        <v>23</v>
      </c>
      <c r="I1712" s="14">
        <f t="shared" si="1434"/>
        <v>23</v>
      </c>
      <c r="J1712" s="14">
        <f t="shared" si="1434"/>
        <v>0</v>
      </c>
      <c r="K1712" s="14">
        <f t="shared" si="1434"/>
        <v>0</v>
      </c>
      <c r="L1712" s="14">
        <f t="shared" si="1434"/>
        <v>0</v>
      </c>
      <c r="M1712" s="14">
        <f t="shared" si="1435"/>
        <v>0</v>
      </c>
      <c r="N1712" s="14">
        <f t="shared" si="1436"/>
        <v>23</v>
      </c>
      <c r="O1712" s="14">
        <f t="shared" si="1437"/>
        <v>23</v>
      </c>
      <c r="P1712" s="14">
        <f t="shared" si="1434"/>
        <v>0</v>
      </c>
      <c r="Q1712" s="3">
        <v>0</v>
      </c>
    </row>
    <row r="1713" spans="1:17" ht="31.5" hidden="1" x14ac:dyDescent="0.25">
      <c r="A1713" s="8" t="s">
        <v>68</v>
      </c>
      <c r="B1713" s="8" t="s">
        <v>30</v>
      </c>
      <c r="C1713" s="8" t="s">
        <v>37</v>
      </c>
      <c r="D1713" s="8" t="s">
        <v>759</v>
      </c>
      <c r="E1713" s="43" t="s">
        <v>150</v>
      </c>
      <c r="F1713" s="24" t="s">
        <v>469</v>
      </c>
      <c r="G1713" s="14">
        <f>G1714</f>
        <v>0</v>
      </c>
      <c r="H1713" s="14">
        <f t="shared" si="1434"/>
        <v>23</v>
      </c>
      <c r="I1713" s="14">
        <f t="shared" si="1434"/>
        <v>23</v>
      </c>
      <c r="J1713" s="14">
        <f t="shared" si="1434"/>
        <v>0</v>
      </c>
      <c r="K1713" s="14">
        <f t="shared" si="1434"/>
        <v>0</v>
      </c>
      <c r="L1713" s="14">
        <f t="shared" si="1434"/>
        <v>0</v>
      </c>
      <c r="M1713" s="14">
        <f t="shared" si="1435"/>
        <v>0</v>
      </c>
      <c r="N1713" s="14">
        <f t="shared" si="1436"/>
        <v>23</v>
      </c>
      <c r="O1713" s="14">
        <f t="shared" si="1437"/>
        <v>23</v>
      </c>
      <c r="P1713" s="14">
        <f t="shared" si="1434"/>
        <v>0</v>
      </c>
      <c r="Q1713" s="3">
        <v>0</v>
      </c>
    </row>
    <row r="1714" spans="1:17" ht="31.5" hidden="1" x14ac:dyDescent="0.25">
      <c r="A1714" s="8" t="s">
        <v>68</v>
      </c>
      <c r="B1714" s="8" t="s">
        <v>30</v>
      </c>
      <c r="C1714" s="8" t="s">
        <v>37</v>
      </c>
      <c r="D1714" s="8" t="s">
        <v>759</v>
      </c>
      <c r="E1714" s="8" t="s">
        <v>1074</v>
      </c>
      <c r="F1714" s="24" t="s">
        <v>470</v>
      </c>
      <c r="G1714" s="14"/>
      <c r="H1714" s="14">
        <v>23</v>
      </c>
      <c r="I1714" s="14">
        <v>23</v>
      </c>
      <c r="J1714" s="14"/>
      <c r="K1714" s="14"/>
      <c r="L1714" s="14"/>
      <c r="M1714" s="14">
        <f t="shared" si="1435"/>
        <v>0</v>
      </c>
      <c r="N1714" s="14">
        <f t="shared" si="1436"/>
        <v>23</v>
      </c>
      <c r="O1714" s="14">
        <f t="shared" si="1437"/>
        <v>23</v>
      </c>
      <c r="P1714" s="14"/>
      <c r="Q1714" s="3">
        <v>0</v>
      </c>
    </row>
    <row r="1715" spans="1:17" ht="31.2" x14ac:dyDescent="0.3">
      <c r="A1715" s="8" t="s">
        <v>68</v>
      </c>
      <c r="B1715" s="8" t="s">
        <v>30</v>
      </c>
      <c r="C1715" s="8" t="s">
        <v>37</v>
      </c>
      <c r="D1715" s="8" t="s">
        <v>200</v>
      </c>
      <c r="E1715" s="8"/>
      <c r="F1715" s="24" t="s">
        <v>662</v>
      </c>
      <c r="G1715" s="14">
        <f t="shared" ref="G1715:L1718" si="1438">G1716</f>
        <v>265.60000000000002</v>
      </c>
      <c r="H1715" s="14">
        <f t="shared" si="1438"/>
        <v>313</v>
      </c>
      <c r="I1715" s="14">
        <f t="shared" si="1438"/>
        <v>420.3</v>
      </c>
      <c r="J1715" s="14">
        <f t="shared" si="1438"/>
        <v>0</v>
      </c>
      <c r="K1715" s="14">
        <f t="shared" si="1438"/>
        <v>0</v>
      </c>
      <c r="L1715" s="14">
        <f t="shared" si="1438"/>
        <v>0</v>
      </c>
      <c r="M1715" s="14">
        <f t="shared" si="1435"/>
        <v>265.60000000000002</v>
      </c>
      <c r="N1715" s="14">
        <f t="shared" si="1436"/>
        <v>313</v>
      </c>
      <c r="O1715" s="14">
        <f t="shared" si="1437"/>
        <v>420.3</v>
      </c>
      <c r="P1715" s="14">
        <f t="shared" ref="P1715:P1718" si="1439">P1716</f>
        <v>0</v>
      </c>
      <c r="Q1715" s="2"/>
    </row>
    <row r="1716" spans="1:17" x14ac:dyDescent="0.3">
      <c r="A1716" s="8" t="s">
        <v>68</v>
      </c>
      <c r="B1716" s="8" t="s">
        <v>30</v>
      </c>
      <c r="C1716" s="8" t="s">
        <v>37</v>
      </c>
      <c r="D1716" s="8" t="s">
        <v>201</v>
      </c>
      <c r="E1716" s="8"/>
      <c r="F1716" s="24" t="s">
        <v>663</v>
      </c>
      <c r="G1716" s="14">
        <f t="shared" si="1438"/>
        <v>265.60000000000002</v>
      </c>
      <c r="H1716" s="14">
        <f t="shared" si="1438"/>
        <v>313</v>
      </c>
      <c r="I1716" s="14">
        <f t="shared" si="1438"/>
        <v>420.3</v>
      </c>
      <c r="J1716" s="14">
        <f t="shared" si="1438"/>
        <v>0</v>
      </c>
      <c r="K1716" s="14">
        <f t="shared" si="1438"/>
        <v>0</v>
      </c>
      <c r="L1716" s="14">
        <f t="shared" si="1438"/>
        <v>0</v>
      </c>
      <c r="M1716" s="14">
        <f t="shared" si="1435"/>
        <v>265.60000000000002</v>
      </c>
      <c r="N1716" s="14">
        <f t="shared" si="1436"/>
        <v>313</v>
      </c>
      <c r="O1716" s="14">
        <f t="shared" si="1437"/>
        <v>420.3</v>
      </c>
      <c r="P1716" s="14">
        <f t="shared" si="1439"/>
        <v>0</v>
      </c>
      <c r="Q1716" s="2"/>
    </row>
    <row r="1717" spans="1:17" ht="46.8" x14ac:dyDescent="0.3">
      <c r="A1717" s="8" t="s">
        <v>68</v>
      </c>
      <c r="B1717" s="8" t="s">
        <v>30</v>
      </c>
      <c r="C1717" s="8" t="s">
        <v>37</v>
      </c>
      <c r="D1717" s="8" t="s">
        <v>215</v>
      </c>
      <c r="E1717" s="8"/>
      <c r="F1717" s="18" t="s">
        <v>666</v>
      </c>
      <c r="G1717" s="14">
        <f>G1718+G1720</f>
        <v>265.60000000000002</v>
      </c>
      <c r="H1717" s="14">
        <f t="shared" ref="H1717:P1717" si="1440">H1718+H1720</f>
        <v>313</v>
      </c>
      <c r="I1717" s="14">
        <f t="shared" si="1440"/>
        <v>420.3</v>
      </c>
      <c r="J1717" s="14">
        <f t="shared" ref="J1717:L1717" si="1441">J1718+J1720</f>
        <v>0</v>
      </c>
      <c r="K1717" s="14">
        <f t="shared" si="1441"/>
        <v>0</v>
      </c>
      <c r="L1717" s="14">
        <f t="shared" si="1441"/>
        <v>0</v>
      </c>
      <c r="M1717" s="14">
        <f t="shared" si="1435"/>
        <v>265.60000000000002</v>
      </c>
      <c r="N1717" s="14">
        <f t="shared" si="1436"/>
        <v>313</v>
      </c>
      <c r="O1717" s="14">
        <f t="shared" si="1437"/>
        <v>420.3</v>
      </c>
      <c r="P1717" s="14">
        <f t="shared" si="1440"/>
        <v>0</v>
      </c>
      <c r="Q1717" s="2"/>
    </row>
    <row r="1718" spans="1:17" ht="31.2" x14ac:dyDescent="0.3">
      <c r="A1718" s="8" t="s">
        <v>68</v>
      </c>
      <c r="B1718" s="8" t="s">
        <v>30</v>
      </c>
      <c r="C1718" s="8" t="s">
        <v>37</v>
      </c>
      <c r="D1718" s="8" t="s">
        <v>215</v>
      </c>
      <c r="E1718" s="43" t="s">
        <v>150</v>
      </c>
      <c r="F1718" s="24" t="s">
        <v>469</v>
      </c>
      <c r="G1718" s="14">
        <f t="shared" si="1438"/>
        <v>262</v>
      </c>
      <c r="H1718" s="14">
        <f t="shared" si="1438"/>
        <v>310</v>
      </c>
      <c r="I1718" s="14">
        <f t="shared" si="1438"/>
        <v>418</v>
      </c>
      <c r="J1718" s="14">
        <f t="shared" si="1438"/>
        <v>0</v>
      </c>
      <c r="K1718" s="14">
        <f t="shared" si="1438"/>
        <v>0</v>
      </c>
      <c r="L1718" s="14">
        <f t="shared" si="1438"/>
        <v>0</v>
      </c>
      <c r="M1718" s="14">
        <f t="shared" si="1435"/>
        <v>262</v>
      </c>
      <c r="N1718" s="14">
        <f t="shared" si="1436"/>
        <v>310</v>
      </c>
      <c r="O1718" s="14">
        <f t="shared" si="1437"/>
        <v>418</v>
      </c>
      <c r="P1718" s="14">
        <f t="shared" si="1439"/>
        <v>0</v>
      </c>
      <c r="Q1718" s="2"/>
    </row>
    <row r="1719" spans="1:17" ht="31.2" x14ac:dyDescent="0.3">
      <c r="A1719" s="8" t="s">
        <v>68</v>
      </c>
      <c r="B1719" s="8" t="s">
        <v>30</v>
      </c>
      <c r="C1719" s="8" t="s">
        <v>37</v>
      </c>
      <c r="D1719" s="8" t="s">
        <v>215</v>
      </c>
      <c r="E1719" s="8" t="s">
        <v>1074</v>
      </c>
      <c r="F1719" s="24" t="s">
        <v>470</v>
      </c>
      <c r="G1719" s="14">
        <v>262</v>
      </c>
      <c r="H1719" s="14">
        <v>310</v>
      </c>
      <c r="I1719" s="14">
        <v>418</v>
      </c>
      <c r="J1719" s="14"/>
      <c r="K1719" s="14"/>
      <c r="L1719" s="14"/>
      <c r="M1719" s="14">
        <f t="shared" si="1435"/>
        <v>262</v>
      </c>
      <c r="N1719" s="14">
        <f t="shared" si="1436"/>
        <v>310</v>
      </c>
      <c r="O1719" s="14">
        <f t="shared" si="1437"/>
        <v>418</v>
      </c>
      <c r="P1719" s="14"/>
      <c r="Q1719" s="2"/>
    </row>
    <row r="1720" spans="1:17" x14ac:dyDescent="0.3">
      <c r="A1720" s="8" t="s">
        <v>68</v>
      </c>
      <c r="B1720" s="8" t="s">
        <v>30</v>
      </c>
      <c r="C1720" s="8" t="s">
        <v>37</v>
      </c>
      <c r="D1720" s="8" t="s">
        <v>215</v>
      </c>
      <c r="E1720" s="43" t="s">
        <v>236</v>
      </c>
      <c r="F1720" s="24" t="s">
        <v>482</v>
      </c>
      <c r="G1720" s="14">
        <f>G1721</f>
        <v>3.6</v>
      </c>
      <c r="H1720" s="14">
        <f t="shared" ref="H1720:P1720" si="1442">H1721</f>
        <v>3</v>
      </c>
      <c r="I1720" s="14">
        <f t="shared" si="1442"/>
        <v>2.2999999999999998</v>
      </c>
      <c r="J1720" s="14">
        <f t="shared" si="1442"/>
        <v>0</v>
      </c>
      <c r="K1720" s="14">
        <f t="shared" si="1442"/>
        <v>0</v>
      </c>
      <c r="L1720" s="14">
        <f t="shared" si="1442"/>
        <v>0</v>
      </c>
      <c r="M1720" s="14">
        <f t="shared" si="1435"/>
        <v>3.6</v>
      </c>
      <c r="N1720" s="14">
        <f t="shared" si="1436"/>
        <v>3</v>
      </c>
      <c r="O1720" s="14">
        <f t="shared" si="1437"/>
        <v>2.2999999999999998</v>
      </c>
      <c r="P1720" s="14">
        <f t="shared" si="1442"/>
        <v>0</v>
      </c>
      <c r="Q1720" s="2"/>
    </row>
    <row r="1721" spans="1:17" x14ac:dyDescent="0.3">
      <c r="A1721" s="8" t="s">
        <v>68</v>
      </c>
      <c r="B1721" s="8" t="s">
        <v>30</v>
      </c>
      <c r="C1721" s="8" t="s">
        <v>37</v>
      </c>
      <c r="D1721" s="8" t="s">
        <v>215</v>
      </c>
      <c r="E1721" s="43" t="s">
        <v>1318</v>
      </c>
      <c r="F1721" s="24" t="s">
        <v>484</v>
      </c>
      <c r="G1721" s="14">
        <v>3.6</v>
      </c>
      <c r="H1721" s="14">
        <v>3</v>
      </c>
      <c r="I1721" s="14">
        <v>2.2999999999999998</v>
      </c>
      <c r="J1721" s="14"/>
      <c r="K1721" s="14"/>
      <c r="L1721" s="14"/>
      <c r="M1721" s="14">
        <f t="shared" si="1435"/>
        <v>3.6</v>
      </c>
      <c r="N1721" s="14">
        <f t="shared" si="1436"/>
        <v>3</v>
      </c>
      <c r="O1721" s="14">
        <f t="shared" si="1437"/>
        <v>2.2999999999999998</v>
      </c>
      <c r="P1721" s="14"/>
      <c r="Q1721" s="2"/>
    </row>
    <row r="1722" spans="1:17" ht="31.2" x14ac:dyDescent="0.3">
      <c r="A1722" s="11" t="s">
        <v>68</v>
      </c>
      <c r="B1722" s="11" t="s">
        <v>30</v>
      </c>
      <c r="C1722" s="11" t="s">
        <v>50</v>
      </c>
      <c r="D1722" s="11"/>
      <c r="E1722" s="11"/>
      <c r="F1722" s="7" t="s">
        <v>62</v>
      </c>
      <c r="G1722" s="16">
        <f t="shared" ref="G1722:L1722" si="1443">G1723+G1729</f>
        <v>641</v>
      </c>
      <c r="H1722" s="16">
        <f t="shared" si="1443"/>
        <v>334</v>
      </c>
      <c r="I1722" s="16">
        <f t="shared" si="1443"/>
        <v>334</v>
      </c>
      <c r="J1722" s="16">
        <f t="shared" si="1443"/>
        <v>0</v>
      </c>
      <c r="K1722" s="16">
        <f t="shared" si="1443"/>
        <v>0</v>
      </c>
      <c r="L1722" s="16">
        <f t="shared" si="1443"/>
        <v>0</v>
      </c>
      <c r="M1722" s="16">
        <f t="shared" si="1435"/>
        <v>641</v>
      </c>
      <c r="N1722" s="16">
        <f t="shared" si="1436"/>
        <v>334</v>
      </c>
      <c r="O1722" s="16">
        <f t="shared" si="1437"/>
        <v>334</v>
      </c>
      <c r="P1722" s="16">
        <f t="shared" ref="P1722" si="1444">P1723+P1729</f>
        <v>0</v>
      </c>
      <c r="Q1722" s="2"/>
    </row>
    <row r="1723" spans="1:17" ht="31.2" x14ac:dyDescent="0.3">
      <c r="A1723" s="8" t="s">
        <v>68</v>
      </c>
      <c r="B1723" s="8" t="s">
        <v>30</v>
      </c>
      <c r="C1723" s="8" t="s">
        <v>50</v>
      </c>
      <c r="D1723" s="8" t="s">
        <v>153</v>
      </c>
      <c r="E1723" s="8"/>
      <c r="F1723" s="13" t="s">
        <v>577</v>
      </c>
      <c r="G1723" s="14">
        <f t="shared" ref="G1723:L1727" si="1445">G1724</f>
        <v>248</v>
      </c>
      <c r="H1723" s="14">
        <f t="shared" si="1445"/>
        <v>248</v>
      </c>
      <c r="I1723" s="14">
        <f t="shared" si="1445"/>
        <v>248</v>
      </c>
      <c r="J1723" s="14">
        <f t="shared" si="1445"/>
        <v>0</v>
      </c>
      <c r="K1723" s="14">
        <f t="shared" si="1445"/>
        <v>0</v>
      </c>
      <c r="L1723" s="14">
        <f t="shared" si="1445"/>
        <v>0</v>
      </c>
      <c r="M1723" s="14">
        <f t="shared" si="1435"/>
        <v>248</v>
      </c>
      <c r="N1723" s="14">
        <f t="shared" si="1436"/>
        <v>248</v>
      </c>
      <c r="O1723" s="14">
        <f t="shared" si="1437"/>
        <v>248</v>
      </c>
      <c r="P1723" s="14">
        <f t="shared" ref="P1723:P1727" si="1446">P1724</f>
        <v>0</v>
      </c>
      <c r="Q1723" s="2"/>
    </row>
    <row r="1724" spans="1:17" ht="46.8" x14ac:dyDescent="0.3">
      <c r="A1724" s="8" t="s">
        <v>68</v>
      </c>
      <c r="B1724" s="8" t="s">
        <v>30</v>
      </c>
      <c r="C1724" s="8" t="s">
        <v>50</v>
      </c>
      <c r="D1724" s="8" t="s">
        <v>203</v>
      </c>
      <c r="E1724" s="8"/>
      <c r="F1724" s="13" t="s">
        <v>578</v>
      </c>
      <c r="G1724" s="14">
        <f t="shared" si="1445"/>
        <v>248</v>
      </c>
      <c r="H1724" s="14">
        <f t="shared" si="1445"/>
        <v>248</v>
      </c>
      <c r="I1724" s="14">
        <f t="shared" si="1445"/>
        <v>248</v>
      </c>
      <c r="J1724" s="14">
        <f t="shared" si="1445"/>
        <v>0</v>
      </c>
      <c r="K1724" s="14">
        <f t="shared" si="1445"/>
        <v>0</v>
      </c>
      <c r="L1724" s="14">
        <f t="shared" si="1445"/>
        <v>0</v>
      </c>
      <c r="M1724" s="14">
        <f t="shared" si="1435"/>
        <v>248</v>
      </c>
      <c r="N1724" s="14">
        <f t="shared" si="1436"/>
        <v>248</v>
      </c>
      <c r="O1724" s="14">
        <f t="shared" si="1437"/>
        <v>248</v>
      </c>
      <c r="P1724" s="14">
        <f t="shared" si="1446"/>
        <v>0</v>
      </c>
      <c r="Q1724" s="2"/>
    </row>
    <row r="1725" spans="1:17" ht="46.8" x14ac:dyDescent="0.3">
      <c r="A1725" s="8" t="s">
        <v>68</v>
      </c>
      <c r="B1725" s="8" t="s">
        <v>30</v>
      </c>
      <c r="C1725" s="8" t="s">
        <v>50</v>
      </c>
      <c r="D1725" s="8" t="s">
        <v>204</v>
      </c>
      <c r="E1725" s="8"/>
      <c r="F1725" s="18" t="s">
        <v>803</v>
      </c>
      <c r="G1725" s="14">
        <f t="shared" si="1445"/>
        <v>248</v>
      </c>
      <c r="H1725" s="14">
        <f t="shared" si="1445"/>
        <v>248</v>
      </c>
      <c r="I1725" s="14">
        <f t="shared" si="1445"/>
        <v>248</v>
      </c>
      <c r="J1725" s="14">
        <f t="shared" si="1445"/>
        <v>0</v>
      </c>
      <c r="K1725" s="14">
        <f t="shared" si="1445"/>
        <v>0</v>
      </c>
      <c r="L1725" s="14">
        <f t="shared" si="1445"/>
        <v>0</v>
      </c>
      <c r="M1725" s="14">
        <f t="shared" si="1435"/>
        <v>248</v>
      </c>
      <c r="N1725" s="14">
        <f t="shared" si="1436"/>
        <v>248</v>
      </c>
      <c r="O1725" s="14">
        <f t="shared" si="1437"/>
        <v>248</v>
      </c>
      <c r="P1725" s="14">
        <f t="shared" si="1446"/>
        <v>0</v>
      </c>
      <c r="Q1725" s="2"/>
    </row>
    <row r="1726" spans="1:17" ht="31.2" x14ac:dyDescent="0.3">
      <c r="A1726" s="8" t="s">
        <v>68</v>
      </c>
      <c r="B1726" s="8" t="s">
        <v>30</v>
      </c>
      <c r="C1726" s="8" t="s">
        <v>50</v>
      </c>
      <c r="D1726" s="8" t="s">
        <v>205</v>
      </c>
      <c r="E1726" s="8"/>
      <c r="F1726" s="13" t="s">
        <v>580</v>
      </c>
      <c r="G1726" s="14">
        <f t="shared" si="1445"/>
        <v>248</v>
      </c>
      <c r="H1726" s="14">
        <f t="shared" si="1445"/>
        <v>248</v>
      </c>
      <c r="I1726" s="14">
        <f t="shared" si="1445"/>
        <v>248</v>
      </c>
      <c r="J1726" s="14">
        <f t="shared" si="1445"/>
        <v>0</v>
      </c>
      <c r="K1726" s="14">
        <f t="shared" si="1445"/>
        <v>0</v>
      </c>
      <c r="L1726" s="14">
        <f t="shared" si="1445"/>
        <v>0</v>
      </c>
      <c r="M1726" s="14">
        <f t="shared" si="1435"/>
        <v>248</v>
      </c>
      <c r="N1726" s="14">
        <f t="shared" si="1436"/>
        <v>248</v>
      </c>
      <c r="O1726" s="14">
        <f t="shared" si="1437"/>
        <v>248</v>
      </c>
      <c r="P1726" s="14">
        <f t="shared" si="1446"/>
        <v>0</v>
      </c>
      <c r="Q1726" s="2"/>
    </row>
    <row r="1727" spans="1:17" ht="31.2" x14ac:dyDescent="0.3">
      <c r="A1727" s="8" t="s">
        <v>68</v>
      </c>
      <c r="B1727" s="8" t="s">
        <v>30</v>
      </c>
      <c r="C1727" s="8" t="s">
        <v>50</v>
      </c>
      <c r="D1727" s="8" t="s">
        <v>205</v>
      </c>
      <c r="E1727" s="43" t="s">
        <v>150</v>
      </c>
      <c r="F1727" s="24" t="s">
        <v>469</v>
      </c>
      <c r="G1727" s="14">
        <f t="shared" si="1445"/>
        <v>248</v>
      </c>
      <c r="H1727" s="14">
        <f t="shared" si="1445"/>
        <v>248</v>
      </c>
      <c r="I1727" s="14">
        <f t="shared" si="1445"/>
        <v>248</v>
      </c>
      <c r="J1727" s="14">
        <f t="shared" si="1445"/>
        <v>0</v>
      </c>
      <c r="K1727" s="14">
        <f t="shared" si="1445"/>
        <v>0</v>
      </c>
      <c r="L1727" s="14">
        <f t="shared" si="1445"/>
        <v>0</v>
      </c>
      <c r="M1727" s="14">
        <f t="shared" si="1435"/>
        <v>248</v>
      </c>
      <c r="N1727" s="14">
        <f t="shared" si="1436"/>
        <v>248</v>
      </c>
      <c r="O1727" s="14">
        <f t="shared" si="1437"/>
        <v>248</v>
      </c>
      <c r="P1727" s="14">
        <f t="shared" si="1446"/>
        <v>0</v>
      </c>
      <c r="Q1727" s="2"/>
    </row>
    <row r="1728" spans="1:17" ht="31.2" x14ac:dyDescent="0.3">
      <c r="A1728" s="8" t="s">
        <v>68</v>
      </c>
      <c r="B1728" s="8" t="s">
        <v>30</v>
      </c>
      <c r="C1728" s="8" t="s">
        <v>50</v>
      </c>
      <c r="D1728" s="8" t="s">
        <v>205</v>
      </c>
      <c r="E1728" s="8" t="s">
        <v>1074</v>
      </c>
      <c r="F1728" s="24" t="s">
        <v>470</v>
      </c>
      <c r="G1728" s="14">
        <v>248</v>
      </c>
      <c r="H1728" s="14">
        <v>248</v>
      </c>
      <c r="I1728" s="14">
        <v>248</v>
      </c>
      <c r="J1728" s="14"/>
      <c r="K1728" s="14"/>
      <c r="L1728" s="14"/>
      <c r="M1728" s="14">
        <f t="shared" si="1435"/>
        <v>248</v>
      </c>
      <c r="N1728" s="14">
        <f t="shared" si="1436"/>
        <v>248</v>
      </c>
      <c r="O1728" s="14">
        <f t="shared" si="1437"/>
        <v>248</v>
      </c>
      <c r="P1728" s="14"/>
      <c r="Q1728" s="2"/>
    </row>
    <row r="1729" spans="1:17" ht="46.8" x14ac:dyDescent="0.3">
      <c r="A1729" s="8" t="s">
        <v>68</v>
      </c>
      <c r="B1729" s="8" t="s">
        <v>30</v>
      </c>
      <c r="C1729" s="8" t="s">
        <v>50</v>
      </c>
      <c r="D1729" s="8" t="s">
        <v>151</v>
      </c>
      <c r="E1729" s="8"/>
      <c r="F1729" s="18" t="s">
        <v>583</v>
      </c>
      <c r="G1729" s="14">
        <f t="shared" ref="G1729:L1733" si="1447">G1730</f>
        <v>393</v>
      </c>
      <c r="H1729" s="14">
        <f t="shared" si="1447"/>
        <v>86</v>
      </c>
      <c r="I1729" s="14">
        <f t="shared" si="1447"/>
        <v>86</v>
      </c>
      <c r="J1729" s="14">
        <f t="shared" si="1447"/>
        <v>0</v>
      </c>
      <c r="K1729" s="14">
        <f t="shared" si="1447"/>
        <v>0</v>
      </c>
      <c r="L1729" s="14">
        <f t="shared" si="1447"/>
        <v>0</v>
      </c>
      <c r="M1729" s="14">
        <f t="shared" si="1435"/>
        <v>393</v>
      </c>
      <c r="N1729" s="14">
        <f t="shared" si="1436"/>
        <v>86</v>
      </c>
      <c r="O1729" s="14">
        <f t="shared" si="1437"/>
        <v>86</v>
      </c>
      <c r="P1729" s="14">
        <f t="shared" ref="P1729:P1733" si="1448">P1730</f>
        <v>0</v>
      </c>
      <c r="Q1729" s="2"/>
    </row>
    <row r="1730" spans="1:17" ht="31.2" x14ac:dyDescent="0.3">
      <c r="A1730" s="8" t="s">
        <v>68</v>
      </c>
      <c r="B1730" s="8" t="s">
        <v>30</v>
      </c>
      <c r="C1730" s="8" t="s">
        <v>50</v>
      </c>
      <c r="D1730" s="8" t="s">
        <v>206</v>
      </c>
      <c r="E1730" s="8"/>
      <c r="F1730" s="13" t="s">
        <v>586</v>
      </c>
      <c r="G1730" s="14">
        <f t="shared" si="1447"/>
        <v>393</v>
      </c>
      <c r="H1730" s="14">
        <f t="shared" si="1447"/>
        <v>86</v>
      </c>
      <c r="I1730" s="14">
        <f t="shared" si="1447"/>
        <v>86</v>
      </c>
      <c r="J1730" s="14">
        <f t="shared" si="1447"/>
        <v>0</v>
      </c>
      <c r="K1730" s="14">
        <f t="shared" si="1447"/>
        <v>0</v>
      </c>
      <c r="L1730" s="14">
        <f t="shared" si="1447"/>
        <v>0</v>
      </c>
      <c r="M1730" s="14">
        <f t="shared" si="1435"/>
        <v>393</v>
      </c>
      <c r="N1730" s="14">
        <f t="shared" si="1436"/>
        <v>86</v>
      </c>
      <c r="O1730" s="14">
        <f t="shared" si="1437"/>
        <v>86</v>
      </c>
      <c r="P1730" s="14">
        <f t="shared" si="1448"/>
        <v>0</v>
      </c>
      <c r="Q1730" s="2"/>
    </row>
    <row r="1731" spans="1:17" ht="46.8" x14ac:dyDescent="0.3">
      <c r="A1731" s="8" t="s">
        <v>68</v>
      </c>
      <c r="B1731" s="8" t="s">
        <v>30</v>
      </c>
      <c r="C1731" s="8" t="s">
        <v>50</v>
      </c>
      <c r="D1731" s="8" t="s">
        <v>207</v>
      </c>
      <c r="E1731" s="8"/>
      <c r="F1731" s="13" t="s">
        <v>885</v>
      </c>
      <c r="G1731" s="14">
        <f t="shared" si="1447"/>
        <v>393</v>
      </c>
      <c r="H1731" s="14">
        <f t="shared" si="1447"/>
        <v>86</v>
      </c>
      <c r="I1731" s="14">
        <f t="shared" si="1447"/>
        <v>86</v>
      </c>
      <c r="J1731" s="14">
        <f t="shared" si="1447"/>
        <v>0</v>
      </c>
      <c r="K1731" s="14">
        <f t="shared" si="1447"/>
        <v>0</v>
      </c>
      <c r="L1731" s="14">
        <f t="shared" si="1447"/>
        <v>0</v>
      </c>
      <c r="M1731" s="14">
        <f t="shared" si="1435"/>
        <v>393</v>
      </c>
      <c r="N1731" s="14">
        <f t="shared" si="1436"/>
        <v>86</v>
      </c>
      <c r="O1731" s="14">
        <f t="shared" si="1437"/>
        <v>86</v>
      </c>
      <c r="P1731" s="14">
        <f t="shared" si="1448"/>
        <v>0</v>
      </c>
      <c r="Q1731" s="2"/>
    </row>
    <row r="1732" spans="1:17" ht="62.4" x14ac:dyDescent="0.3">
      <c r="A1732" s="8" t="s">
        <v>68</v>
      </c>
      <c r="B1732" s="8" t="s">
        <v>30</v>
      </c>
      <c r="C1732" s="8" t="s">
        <v>50</v>
      </c>
      <c r="D1732" s="8" t="s">
        <v>208</v>
      </c>
      <c r="E1732" s="8"/>
      <c r="F1732" s="18" t="s">
        <v>1171</v>
      </c>
      <c r="G1732" s="14">
        <f t="shared" si="1447"/>
        <v>393</v>
      </c>
      <c r="H1732" s="14">
        <f t="shared" si="1447"/>
        <v>86</v>
      </c>
      <c r="I1732" s="14">
        <f t="shared" si="1447"/>
        <v>86</v>
      </c>
      <c r="J1732" s="14">
        <f t="shared" si="1447"/>
        <v>0</v>
      </c>
      <c r="K1732" s="14">
        <f t="shared" si="1447"/>
        <v>0</v>
      </c>
      <c r="L1732" s="14">
        <f t="shared" si="1447"/>
        <v>0</v>
      </c>
      <c r="M1732" s="14">
        <f t="shared" si="1435"/>
        <v>393</v>
      </c>
      <c r="N1732" s="14">
        <f t="shared" si="1436"/>
        <v>86</v>
      </c>
      <c r="O1732" s="14">
        <f t="shared" si="1437"/>
        <v>86</v>
      </c>
      <c r="P1732" s="14">
        <f t="shared" si="1448"/>
        <v>0</v>
      </c>
      <c r="Q1732" s="2"/>
    </row>
    <row r="1733" spans="1:17" ht="31.2" x14ac:dyDescent="0.3">
      <c r="A1733" s="8" t="s">
        <v>68</v>
      </c>
      <c r="B1733" s="8" t="s">
        <v>30</v>
      </c>
      <c r="C1733" s="8" t="s">
        <v>50</v>
      </c>
      <c r="D1733" s="8" t="s">
        <v>208</v>
      </c>
      <c r="E1733" s="43" t="s">
        <v>150</v>
      </c>
      <c r="F1733" s="24" t="s">
        <v>469</v>
      </c>
      <c r="G1733" s="14">
        <f t="shared" si="1447"/>
        <v>393</v>
      </c>
      <c r="H1733" s="14">
        <f t="shared" si="1447"/>
        <v>86</v>
      </c>
      <c r="I1733" s="14">
        <f t="shared" si="1447"/>
        <v>86</v>
      </c>
      <c r="J1733" s="14">
        <f t="shared" si="1447"/>
        <v>0</v>
      </c>
      <c r="K1733" s="14">
        <f t="shared" si="1447"/>
        <v>0</v>
      </c>
      <c r="L1733" s="14">
        <f t="shared" si="1447"/>
        <v>0</v>
      </c>
      <c r="M1733" s="14">
        <f t="shared" si="1435"/>
        <v>393</v>
      </c>
      <c r="N1733" s="14">
        <f t="shared" si="1436"/>
        <v>86</v>
      </c>
      <c r="O1733" s="14">
        <f t="shared" si="1437"/>
        <v>86</v>
      </c>
      <c r="P1733" s="14">
        <f t="shared" si="1448"/>
        <v>0</v>
      </c>
      <c r="Q1733" s="2"/>
    </row>
    <row r="1734" spans="1:17" ht="31.2" x14ac:dyDescent="0.3">
      <c r="A1734" s="8" t="s">
        <v>68</v>
      </c>
      <c r="B1734" s="8" t="s">
        <v>30</v>
      </c>
      <c r="C1734" s="8" t="s">
        <v>50</v>
      </c>
      <c r="D1734" s="8" t="s">
        <v>208</v>
      </c>
      <c r="E1734" s="8" t="s">
        <v>1074</v>
      </c>
      <c r="F1734" s="24" t="s">
        <v>470</v>
      </c>
      <c r="G1734" s="14">
        <v>393</v>
      </c>
      <c r="H1734" s="14">
        <v>86</v>
      </c>
      <c r="I1734" s="14">
        <v>86</v>
      </c>
      <c r="J1734" s="14"/>
      <c r="K1734" s="14"/>
      <c r="L1734" s="14"/>
      <c r="M1734" s="14">
        <f t="shared" si="1435"/>
        <v>393</v>
      </c>
      <c r="N1734" s="14">
        <f t="shared" si="1436"/>
        <v>86</v>
      </c>
      <c r="O1734" s="14">
        <f t="shared" si="1437"/>
        <v>86</v>
      </c>
      <c r="P1734" s="14"/>
      <c r="Q1734" s="2"/>
    </row>
    <row r="1735" spans="1:17" s="3" customFormat="1" x14ac:dyDescent="0.3">
      <c r="A1735" s="10" t="s">
        <v>68</v>
      </c>
      <c r="B1735" s="10" t="s">
        <v>24</v>
      </c>
      <c r="C1735" s="10"/>
      <c r="D1735" s="10"/>
      <c r="E1735" s="10"/>
      <c r="F1735" s="5" t="s">
        <v>27</v>
      </c>
      <c r="G1735" s="15">
        <f>G1736+G1766</f>
        <v>178277.90000000002</v>
      </c>
      <c r="H1735" s="15">
        <f>H1736+H1766</f>
        <v>179497.5</v>
      </c>
      <c r="I1735" s="15">
        <f>I1736+I1766</f>
        <v>197634.7</v>
      </c>
      <c r="J1735" s="15">
        <f t="shared" ref="J1735:L1735" si="1449">J1736+J1766</f>
        <v>3674.6210000000001</v>
      </c>
      <c r="K1735" s="15">
        <f t="shared" si="1449"/>
        <v>2980.6</v>
      </c>
      <c r="L1735" s="15">
        <f t="shared" si="1449"/>
        <v>0</v>
      </c>
      <c r="M1735" s="15">
        <f t="shared" si="1435"/>
        <v>181952.52100000004</v>
      </c>
      <c r="N1735" s="15">
        <f t="shared" si="1436"/>
        <v>182478.1</v>
      </c>
      <c r="O1735" s="15">
        <f t="shared" si="1437"/>
        <v>197634.7</v>
      </c>
      <c r="P1735" s="15">
        <f>P1736+P1766</f>
        <v>0</v>
      </c>
    </row>
    <row r="1736" spans="1:17" s="9" customFormat="1" x14ac:dyDescent="0.3">
      <c r="A1736" s="11" t="s">
        <v>68</v>
      </c>
      <c r="B1736" s="11" t="s">
        <v>24</v>
      </c>
      <c r="C1736" s="11" t="s">
        <v>37</v>
      </c>
      <c r="D1736" s="11"/>
      <c r="E1736" s="11"/>
      <c r="F1736" s="7" t="s">
        <v>60</v>
      </c>
      <c r="G1736" s="16">
        <f>G1737+G1749+G1754+G1760</f>
        <v>174873.30000000002</v>
      </c>
      <c r="H1736" s="16">
        <f>H1737+H1749+H1754+H1760</f>
        <v>177336.2</v>
      </c>
      <c r="I1736" s="16">
        <f>I1737+I1749+I1754+I1760</f>
        <v>195473.40000000002</v>
      </c>
      <c r="J1736" s="16">
        <f t="shared" ref="J1736:L1736" si="1450">J1737+J1749+J1754+J1760</f>
        <v>3674.6210000000001</v>
      </c>
      <c r="K1736" s="16">
        <f t="shared" si="1450"/>
        <v>2980.6</v>
      </c>
      <c r="L1736" s="16">
        <f t="shared" si="1450"/>
        <v>0</v>
      </c>
      <c r="M1736" s="16">
        <f t="shared" si="1435"/>
        <v>178547.92100000003</v>
      </c>
      <c r="N1736" s="16">
        <f t="shared" si="1436"/>
        <v>180316.80000000002</v>
      </c>
      <c r="O1736" s="16">
        <f t="shared" si="1437"/>
        <v>195473.40000000002</v>
      </c>
      <c r="P1736" s="16">
        <f>P1737+P1749+P1754+P1760</f>
        <v>0</v>
      </c>
    </row>
    <row r="1737" spans="1:17" ht="31.2" x14ac:dyDescent="0.3">
      <c r="A1737" s="8" t="s">
        <v>68</v>
      </c>
      <c r="B1737" s="8" t="s">
        <v>24</v>
      </c>
      <c r="C1737" s="8" t="s">
        <v>37</v>
      </c>
      <c r="D1737" s="8" t="s">
        <v>125</v>
      </c>
      <c r="E1737" s="8"/>
      <c r="F1737" s="13" t="s">
        <v>554</v>
      </c>
      <c r="G1737" s="14">
        <f t="shared" ref="G1737:L1738" si="1451">G1738</f>
        <v>160395.1</v>
      </c>
      <c r="H1737" s="14">
        <f t="shared" si="1451"/>
        <v>162858</v>
      </c>
      <c r="I1737" s="14">
        <f t="shared" si="1451"/>
        <v>180995.20000000001</v>
      </c>
      <c r="J1737" s="14">
        <f t="shared" si="1451"/>
        <v>3674.6210000000001</v>
      </c>
      <c r="K1737" s="14">
        <f t="shared" si="1451"/>
        <v>2980.6</v>
      </c>
      <c r="L1737" s="14">
        <f t="shared" si="1451"/>
        <v>0</v>
      </c>
      <c r="M1737" s="14">
        <f t="shared" si="1435"/>
        <v>164069.72100000002</v>
      </c>
      <c r="N1737" s="14">
        <f t="shared" si="1436"/>
        <v>165838.6</v>
      </c>
      <c r="O1737" s="14">
        <f t="shared" si="1437"/>
        <v>180995.20000000001</v>
      </c>
      <c r="P1737" s="14">
        <f t="shared" ref="P1737:P1738" si="1452">P1738</f>
        <v>0</v>
      </c>
      <c r="Q1737" s="2"/>
    </row>
    <row r="1738" spans="1:17" ht="31.2" x14ac:dyDescent="0.3">
      <c r="A1738" s="8" t="s">
        <v>68</v>
      </c>
      <c r="B1738" s="8" t="s">
        <v>24</v>
      </c>
      <c r="C1738" s="8" t="s">
        <v>37</v>
      </c>
      <c r="D1738" s="8" t="s">
        <v>126</v>
      </c>
      <c r="E1738" s="8"/>
      <c r="F1738" s="13" t="s">
        <v>555</v>
      </c>
      <c r="G1738" s="14">
        <f t="shared" si="1451"/>
        <v>160395.1</v>
      </c>
      <c r="H1738" s="14">
        <f t="shared" si="1451"/>
        <v>162858</v>
      </c>
      <c r="I1738" s="14">
        <f t="shared" si="1451"/>
        <v>180995.20000000001</v>
      </c>
      <c r="J1738" s="14">
        <f t="shared" si="1451"/>
        <v>3674.6210000000001</v>
      </c>
      <c r="K1738" s="14">
        <f t="shared" si="1451"/>
        <v>2980.6</v>
      </c>
      <c r="L1738" s="14">
        <f t="shared" si="1451"/>
        <v>0</v>
      </c>
      <c r="M1738" s="14">
        <f t="shared" si="1435"/>
        <v>164069.72100000002</v>
      </c>
      <c r="N1738" s="14">
        <f t="shared" si="1436"/>
        <v>165838.6</v>
      </c>
      <c r="O1738" s="14">
        <f t="shared" si="1437"/>
        <v>180995.20000000001</v>
      </c>
      <c r="P1738" s="14">
        <f t="shared" si="1452"/>
        <v>0</v>
      </c>
      <c r="Q1738" s="2"/>
    </row>
    <row r="1739" spans="1:17" ht="46.8" x14ac:dyDescent="0.3">
      <c r="A1739" s="8" t="s">
        <v>68</v>
      </c>
      <c r="B1739" s="8" t="s">
        <v>24</v>
      </c>
      <c r="C1739" s="8" t="s">
        <v>37</v>
      </c>
      <c r="D1739" s="8" t="s">
        <v>127</v>
      </c>
      <c r="E1739" s="8"/>
      <c r="F1739" s="18" t="s">
        <v>791</v>
      </c>
      <c r="G1739" s="14">
        <f>G1740+G1743+G1746</f>
        <v>160395.1</v>
      </c>
      <c r="H1739" s="14">
        <f t="shared" ref="H1739:P1739" si="1453">H1740+H1743+H1746</f>
        <v>162858</v>
      </c>
      <c r="I1739" s="14">
        <f t="shared" si="1453"/>
        <v>180995.20000000001</v>
      </c>
      <c r="J1739" s="14">
        <f t="shared" ref="J1739:L1739" si="1454">J1740+J1743+J1746</f>
        <v>3674.6210000000001</v>
      </c>
      <c r="K1739" s="14">
        <f t="shared" si="1454"/>
        <v>2980.6</v>
      </c>
      <c r="L1739" s="14">
        <f t="shared" si="1454"/>
        <v>0</v>
      </c>
      <c r="M1739" s="14">
        <f t="shared" si="1435"/>
        <v>164069.72100000002</v>
      </c>
      <c r="N1739" s="14">
        <f t="shared" si="1436"/>
        <v>165838.6</v>
      </c>
      <c r="O1739" s="14">
        <f t="shared" si="1437"/>
        <v>180995.20000000001</v>
      </c>
      <c r="P1739" s="14">
        <f t="shared" si="1453"/>
        <v>0</v>
      </c>
      <c r="Q1739" s="2"/>
    </row>
    <row r="1740" spans="1:17" x14ac:dyDescent="0.3">
      <c r="A1740" s="8" t="s">
        <v>68</v>
      </c>
      <c r="B1740" s="8" t="s">
        <v>24</v>
      </c>
      <c r="C1740" s="8" t="s">
        <v>37</v>
      </c>
      <c r="D1740" s="8" t="s">
        <v>731</v>
      </c>
      <c r="E1740" s="8"/>
      <c r="F1740" s="24" t="s">
        <v>826</v>
      </c>
      <c r="G1740" s="14">
        <f t="shared" ref="G1740:L1741" si="1455">G1741</f>
        <v>156013.4</v>
      </c>
      <c r="H1740" s="14">
        <f t="shared" si="1455"/>
        <v>158731.9</v>
      </c>
      <c r="I1740" s="14">
        <f t="shared" si="1455"/>
        <v>176869.1</v>
      </c>
      <c r="J1740" s="14">
        <f t="shared" si="1455"/>
        <v>3801.6</v>
      </c>
      <c r="K1740" s="14">
        <f t="shared" si="1455"/>
        <v>2980.6</v>
      </c>
      <c r="L1740" s="14">
        <f t="shared" si="1455"/>
        <v>0</v>
      </c>
      <c r="M1740" s="14">
        <f t="shared" si="1435"/>
        <v>159815</v>
      </c>
      <c r="N1740" s="14">
        <f t="shared" si="1436"/>
        <v>161712.5</v>
      </c>
      <c r="O1740" s="14">
        <f t="shared" si="1437"/>
        <v>176869.1</v>
      </c>
      <c r="P1740" s="14">
        <f t="shared" ref="P1740:P1741" si="1456">P1741</f>
        <v>0</v>
      </c>
      <c r="Q1740" s="2"/>
    </row>
    <row r="1741" spans="1:17" ht="31.2" x14ac:dyDescent="0.3">
      <c r="A1741" s="8" t="s">
        <v>68</v>
      </c>
      <c r="B1741" s="8" t="s">
        <v>24</v>
      </c>
      <c r="C1741" s="8" t="s">
        <v>37</v>
      </c>
      <c r="D1741" s="8" t="s">
        <v>731</v>
      </c>
      <c r="E1741" s="43" t="s">
        <v>150</v>
      </c>
      <c r="F1741" s="24" t="s">
        <v>469</v>
      </c>
      <c r="G1741" s="14">
        <f t="shared" si="1455"/>
        <v>156013.4</v>
      </c>
      <c r="H1741" s="14">
        <f t="shared" si="1455"/>
        <v>158731.9</v>
      </c>
      <c r="I1741" s="14">
        <f t="shared" si="1455"/>
        <v>176869.1</v>
      </c>
      <c r="J1741" s="14">
        <f t="shared" si="1455"/>
        <v>3801.6</v>
      </c>
      <c r="K1741" s="14">
        <f t="shared" si="1455"/>
        <v>2980.6</v>
      </c>
      <c r="L1741" s="14">
        <f t="shared" si="1455"/>
        <v>0</v>
      </c>
      <c r="M1741" s="14">
        <f t="shared" si="1435"/>
        <v>159815</v>
      </c>
      <c r="N1741" s="14">
        <f t="shared" si="1436"/>
        <v>161712.5</v>
      </c>
      <c r="O1741" s="14">
        <f t="shared" si="1437"/>
        <v>176869.1</v>
      </c>
      <c r="P1741" s="14">
        <f t="shared" si="1456"/>
        <v>0</v>
      </c>
      <c r="Q1741" s="2"/>
    </row>
    <row r="1742" spans="1:17" ht="31.2" x14ac:dyDescent="0.3">
      <c r="A1742" s="8" t="s">
        <v>68</v>
      </c>
      <c r="B1742" s="8" t="s">
        <v>24</v>
      </c>
      <c r="C1742" s="8" t="s">
        <v>37</v>
      </c>
      <c r="D1742" s="8" t="s">
        <v>731</v>
      </c>
      <c r="E1742" s="8" t="s">
        <v>1074</v>
      </c>
      <c r="F1742" s="24" t="s">
        <v>470</v>
      </c>
      <c r="G1742" s="14">
        <v>156013.4</v>
      </c>
      <c r="H1742" s="14">
        <v>158731.9</v>
      </c>
      <c r="I1742" s="14">
        <v>176869.1</v>
      </c>
      <c r="J1742" s="14">
        <f>2961.6+840</f>
        <v>3801.6</v>
      </c>
      <c r="K1742" s="14">
        <v>2980.6</v>
      </c>
      <c r="L1742" s="14"/>
      <c r="M1742" s="14">
        <f t="shared" si="1435"/>
        <v>159815</v>
      </c>
      <c r="N1742" s="14">
        <f t="shared" si="1436"/>
        <v>161712.5</v>
      </c>
      <c r="O1742" s="14">
        <f t="shared" si="1437"/>
        <v>176869.1</v>
      </c>
      <c r="P1742" s="14"/>
      <c r="Q1742" s="2"/>
    </row>
    <row r="1743" spans="1:17" ht="31.2" x14ac:dyDescent="0.3">
      <c r="A1743" s="8" t="s">
        <v>68</v>
      </c>
      <c r="B1743" s="8" t="s">
        <v>24</v>
      </c>
      <c r="C1743" s="8" t="s">
        <v>37</v>
      </c>
      <c r="D1743" s="8" t="s">
        <v>732</v>
      </c>
      <c r="E1743" s="8"/>
      <c r="F1743" s="24" t="s">
        <v>1003</v>
      </c>
      <c r="G1743" s="14">
        <f t="shared" ref="G1743:L1744" si="1457">G1744</f>
        <v>4126.1000000000004</v>
      </c>
      <c r="H1743" s="14">
        <f t="shared" si="1457"/>
        <v>4126.1000000000004</v>
      </c>
      <c r="I1743" s="14">
        <f t="shared" si="1457"/>
        <v>4126.1000000000004</v>
      </c>
      <c r="J1743" s="14">
        <f t="shared" si="1457"/>
        <v>0</v>
      </c>
      <c r="K1743" s="14">
        <f t="shared" si="1457"/>
        <v>0</v>
      </c>
      <c r="L1743" s="14">
        <f t="shared" si="1457"/>
        <v>0</v>
      </c>
      <c r="M1743" s="14">
        <f t="shared" si="1435"/>
        <v>4126.1000000000004</v>
      </c>
      <c r="N1743" s="14">
        <f t="shared" si="1436"/>
        <v>4126.1000000000004</v>
      </c>
      <c r="O1743" s="14">
        <f t="shared" si="1437"/>
        <v>4126.1000000000004</v>
      </c>
      <c r="P1743" s="14">
        <f t="shared" ref="P1743:P1744" si="1458">P1744</f>
        <v>0</v>
      </c>
      <c r="Q1743" s="2"/>
    </row>
    <row r="1744" spans="1:17" ht="31.2" x14ac:dyDescent="0.3">
      <c r="A1744" s="8" t="s">
        <v>68</v>
      </c>
      <c r="B1744" s="8" t="s">
        <v>24</v>
      </c>
      <c r="C1744" s="8" t="s">
        <v>37</v>
      </c>
      <c r="D1744" s="8" t="s">
        <v>732</v>
      </c>
      <c r="E1744" s="43" t="s">
        <v>150</v>
      </c>
      <c r="F1744" s="24" t="s">
        <v>469</v>
      </c>
      <c r="G1744" s="14">
        <f t="shared" si="1457"/>
        <v>4126.1000000000004</v>
      </c>
      <c r="H1744" s="14">
        <f t="shared" si="1457"/>
        <v>4126.1000000000004</v>
      </c>
      <c r="I1744" s="14">
        <f t="shared" si="1457"/>
        <v>4126.1000000000004</v>
      </c>
      <c r="J1744" s="14">
        <f t="shared" si="1457"/>
        <v>0</v>
      </c>
      <c r="K1744" s="14">
        <f t="shared" si="1457"/>
        <v>0</v>
      </c>
      <c r="L1744" s="14">
        <f t="shared" si="1457"/>
        <v>0</v>
      </c>
      <c r="M1744" s="14">
        <f t="shared" si="1435"/>
        <v>4126.1000000000004</v>
      </c>
      <c r="N1744" s="14">
        <f t="shared" si="1436"/>
        <v>4126.1000000000004</v>
      </c>
      <c r="O1744" s="14">
        <f t="shared" si="1437"/>
        <v>4126.1000000000004</v>
      </c>
      <c r="P1744" s="14">
        <f t="shared" si="1458"/>
        <v>0</v>
      </c>
      <c r="Q1744" s="2"/>
    </row>
    <row r="1745" spans="1:17" ht="31.2" x14ac:dyDescent="0.3">
      <c r="A1745" s="8" t="s">
        <v>68</v>
      </c>
      <c r="B1745" s="8" t="s">
        <v>24</v>
      </c>
      <c r="C1745" s="8" t="s">
        <v>37</v>
      </c>
      <c r="D1745" s="8" t="s">
        <v>732</v>
      </c>
      <c r="E1745" s="8" t="s">
        <v>1074</v>
      </c>
      <c r="F1745" s="24" t="s">
        <v>470</v>
      </c>
      <c r="G1745" s="14">
        <v>4126.1000000000004</v>
      </c>
      <c r="H1745" s="14">
        <v>4126.1000000000004</v>
      </c>
      <c r="I1745" s="14">
        <v>4126.1000000000004</v>
      </c>
      <c r="J1745" s="14"/>
      <c r="K1745" s="14"/>
      <c r="L1745" s="14"/>
      <c r="M1745" s="14">
        <f t="shared" si="1435"/>
        <v>4126.1000000000004</v>
      </c>
      <c r="N1745" s="14">
        <f t="shared" si="1436"/>
        <v>4126.1000000000004</v>
      </c>
      <c r="O1745" s="14">
        <f t="shared" si="1437"/>
        <v>4126.1000000000004</v>
      </c>
      <c r="P1745" s="14"/>
      <c r="Q1745" s="2"/>
    </row>
    <row r="1746" spans="1:17" ht="31.2" x14ac:dyDescent="0.3">
      <c r="A1746" s="8" t="s">
        <v>68</v>
      </c>
      <c r="B1746" s="8" t="s">
        <v>24</v>
      </c>
      <c r="C1746" s="8" t="s">
        <v>37</v>
      </c>
      <c r="D1746" s="8" t="s">
        <v>1072</v>
      </c>
      <c r="E1746" s="8"/>
      <c r="F1746" s="24" t="s">
        <v>1153</v>
      </c>
      <c r="G1746" s="14">
        <f>G1747</f>
        <v>255.6</v>
      </c>
      <c r="H1746" s="14">
        <f t="shared" ref="H1746:P1747" si="1459">H1747</f>
        <v>0</v>
      </c>
      <c r="I1746" s="14">
        <f t="shared" si="1459"/>
        <v>0</v>
      </c>
      <c r="J1746" s="14">
        <f t="shared" si="1459"/>
        <v>-126.979</v>
      </c>
      <c r="K1746" s="14">
        <f t="shared" si="1459"/>
        <v>0</v>
      </c>
      <c r="L1746" s="14">
        <f t="shared" si="1459"/>
        <v>0</v>
      </c>
      <c r="M1746" s="14">
        <f t="shared" si="1435"/>
        <v>128.62099999999998</v>
      </c>
      <c r="N1746" s="14">
        <f t="shared" si="1436"/>
        <v>0</v>
      </c>
      <c r="O1746" s="14">
        <f t="shared" si="1437"/>
        <v>0</v>
      </c>
      <c r="P1746" s="14">
        <f t="shared" si="1459"/>
        <v>0</v>
      </c>
      <c r="Q1746" s="2"/>
    </row>
    <row r="1747" spans="1:17" ht="31.2" x14ac:dyDescent="0.3">
      <c r="A1747" s="8" t="s">
        <v>68</v>
      </c>
      <c r="B1747" s="8" t="s">
        <v>24</v>
      </c>
      <c r="C1747" s="8" t="s">
        <v>37</v>
      </c>
      <c r="D1747" s="8" t="s">
        <v>1072</v>
      </c>
      <c r="E1747" s="43" t="s">
        <v>150</v>
      </c>
      <c r="F1747" s="24" t="s">
        <v>469</v>
      </c>
      <c r="G1747" s="14">
        <f>G1748</f>
        <v>255.6</v>
      </c>
      <c r="H1747" s="14">
        <f t="shared" si="1459"/>
        <v>0</v>
      </c>
      <c r="I1747" s="14">
        <f t="shared" si="1459"/>
        <v>0</v>
      </c>
      <c r="J1747" s="14">
        <f t="shared" si="1459"/>
        <v>-126.979</v>
      </c>
      <c r="K1747" s="14">
        <f t="shared" si="1459"/>
        <v>0</v>
      </c>
      <c r="L1747" s="14">
        <f t="shared" si="1459"/>
        <v>0</v>
      </c>
      <c r="M1747" s="14">
        <f t="shared" si="1435"/>
        <v>128.62099999999998</v>
      </c>
      <c r="N1747" s="14">
        <f t="shared" si="1436"/>
        <v>0</v>
      </c>
      <c r="O1747" s="14">
        <f t="shared" si="1437"/>
        <v>0</v>
      </c>
      <c r="P1747" s="14">
        <f t="shared" si="1459"/>
        <v>0</v>
      </c>
      <c r="Q1747" s="2"/>
    </row>
    <row r="1748" spans="1:17" ht="31.2" x14ac:dyDescent="0.3">
      <c r="A1748" s="8" t="s">
        <v>68</v>
      </c>
      <c r="B1748" s="8" t="s">
        <v>24</v>
      </c>
      <c r="C1748" s="8" t="s">
        <v>37</v>
      </c>
      <c r="D1748" s="8" t="s">
        <v>1072</v>
      </c>
      <c r="E1748" s="8" t="s">
        <v>1074</v>
      </c>
      <c r="F1748" s="24" t="s">
        <v>470</v>
      </c>
      <c r="G1748" s="14">
        <v>255.6</v>
      </c>
      <c r="H1748" s="14"/>
      <c r="I1748" s="14"/>
      <c r="J1748" s="14">
        <v>-126.979</v>
      </c>
      <c r="K1748" s="14"/>
      <c r="L1748" s="14"/>
      <c r="M1748" s="14">
        <f t="shared" si="1435"/>
        <v>128.62099999999998</v>
      </c>
      <c r="N1748" s="14">
        <f t="shared" si="1436"/>
        <v>0</v>
      </c>
      <c r="O1748" s="14">
        <f t="shared" si="1437"/>
        <v>0</v>
      </c>
      <c r="P1748" s="14"/>
      <c r="Q1748" s="2"/>
    </row>
    <row r="1749" spans="1:17" ht="62.4" x14ac:dyDescent="0.3">
      <c r="A1749" s="8" t="s">
        <v>68</v>
      </c>
      <c r="B1749" s="8" t="s">
        <v>24</v>
      </c>
      <c r="C1749" s="8" t="s">
        <v>37</v>
      </c>
      <c r="D1749" s="8" t="s">
        <v>128</v>
      </c>
      <c r="E1749" s="8"/>
      <c r="F1749" s="13" t="s">
        <v>562</v>
      </c>
      <c r="G1749" s="14">
        <f t="shared" ref="G1749:L1752" si="1460">G1750</f>
        <v>191.7</v>
      </c>
      <c r="H1749" s="14">
        <f t="shared" si="1460"/>
        <v>191.7</v>
      </c>
      <c r="I1749" s="14">
        <f t="shared" si="1460"/>
        <v>191.7</v>
      </c>
      <c r="J1749" s="14">
        <f t="shared" si="1460"/>
        <v>0</v>
      </c>
      <c r="K1749" s="14">
        <f t="shared" si="1460"/>
        <v>0</v>
      </c>
      <c r="L1749" s="14">
        <f t="shared" si="1460"/>
        <v>0</v>
      </c>
      <c r="M1749" s="14">
        <f t="shared" si="1435"/>
        <v>191.7</v>
      </c>
      <c r="N1749" s="14">
        <f t="shared" si="1436"/>
        <v>191.7</v>
      </c>
      <c r="O1749" s="14">
        <f t="shared" si="1437"/>
        <v>191.7</v>
      </c>
      <c r="P1749" s="14">
        <f t="shared" ref="P1749:P1752" si="1461">P1750</f>
        <v>0</v>
      </c>
      <c r="Q1749" s="2"/>
    </row>
    <row r="1750" spans="1:17" ht="31.2" x14ac:dyDescent="0.3">
      <c r="A1750" s="8" t="s">
        <v>68</v>
      </c>
      <c r="B1750" s="8" t="s">
        <v>24</v>
      </c>
      <c r="C1750" s="8" t="s">
        <v>37</v>
      </c>
      <c r="D1750" s="8" t="s">
        <v>129</v>
      </c>
      <c r="E1750" s="8"/>
      <c r="F1750" s="13" t="s">
        <v>563</v>
      </c>
      <c r="G1750" s="14">
        <f t="shared" si="1460"/>
        <v>191.7</v>
      </c>
      <c r="H1750" s="14">
        <f t="shared" si="1460"/>
        <v>191.7</v>
      </c>
      <c r="I1750" s="14">
        <f t="shared" si="1460"/>
        <v>191.7</v>
      </c>
      <c r="J1750" s="14">
        <f t="shared" si="1460"/>
        <v>0</v>
      </c>
      <c r="K1750" s="14">
        <f t="shared" si="1460"/>
        <v>0</v>
      </c>
      <c r="L1750" s="14">
        <f t="shared" si="1460"/>
        <v>0</v>
      </c>
      <c r="M1750" s="14">
        <f t="shared" si="1435"/>
        <v>191.7</v>
      </c>
      <c r="N1750" s="14">
        <f t="shared" si="1436"/>
        <v>191.7</v>
      </c>
      <c r="O1750" s="14">
        <f t="shared" si="1437"/>
        <v>191.7</v>
      </c>
      <c r="P1750" s="14">
        <f t="shared" si="1461"/>
        <v>0</v>
      </c>
      <c r="Q1750" s="2"/>
    </row>
    <row r="1751" spans="1:17" ht="46.8" x14ac:dyDescent="0.3">
      <c r="A1751" s="8" t="s">
        <v>68</v>
      </c>
      <c r="B1751" s="8" t="s">
        <v>24</v>
      </c>
      <c r="C1751" s="8" t="s">
        <v>37</v>
      </c>
      <c r="D1751" s="8" t="s">
        <v>130</v>
      </c>
      <c r="E1751" s="8"/>
      <c r="F1751" s="18" t="s">
        <v>1164</v>
      </c>
      <c r="G1751" s="14">
        <f t="shared" si="1460"/>
        <v>191.7</v>
      </c>
      <c r="H1751" s="14">
        <f t="shared" si="1460"/>
        <v>191.7</v>
      </c>
      <c r="I1751" s="14">
        <f t="shared" si="1460"/>
        <v>191.7</v>
      </c>
      <c r="J1751" s="14">
        <f t="shared" si="1460"/>
        <v>0</v>
      </c>
      <c r="K1751" s="14">
        <f t="shared" si="1460"/>
        <v>0</v>
      </c>
      <c r="L1751" s="14">
        <f t="shared" si="1460"/>
        <v>0</v>
      </c>
      <c r="M1751" s="14">
        <f t="shared" si="1435"/>
        <v>191.7</v>
      </c>
      <c r="N1751" s="14">
        <f t="shared" si="1436"/>
        <v>191.7</v>
      </c>
      <c r="O1751" s="14">
        <f t="shared" si="1437"/>
        <v>191.7</v>
      </c>
      <c r="P1751" s="14">
        <f t="shared" si="1461"/>
        <v>0</v>
      </c>
      <c r="Q1751" s="2"/>
    </row>
    <row r="1752" spans="1:17" ht="31.2" x14ac:dyDescent="0.3">
      <c r="A1752" s="8" t="s">
        <v>68</v>
      </c>
      <c r="B1752" s="8" t="s">
        <v>24</v>
      </c>
      <c r="C1752" s="8" t="s">
        <v>37</v>
      </c>
      <c r="D1752" s="8" t="s">
        <v>130</v>
      </c>
      <c r="E1752" s="43" t="s">
        <v>150</v>
      </c>
      <c r="F1752" s="24" t="s">
        <v>469</v>
      </c>
      <c r="G1752" s="14">
        <f t="shared" si="1460"/>
        <v>191.7</v>
      </c>
      <c r="H1752" s="14">
        <f t="shared" si="1460"/>
        <v>191.7</v>
      </c>
      <c r="I1752" s="14">
        <f t="shared" si="1460"/>
        <v>191.7</v>
      </c>
      <c r="J1752" s="14">
        <f t="shared" si="1460"/>
        <v>0</v>
      </c>
      <c r="K1752" s="14">
        <f t="shared" si="1460"/>
        <v>0</v>
      </c>
      <c r="L1752" s="14">
        <f t="shared" si="1460"/>
        <v>0</v>
      </c>
      <c r="M1752" s="14">
        <f t="shared" si="1435"/>
        <v>191.7</v>
      </c>
      <c r="N1752" s="14">
        <f t="shared" si="1436"/>
        <v>191.7</v>
      </c>
      <c r="O1752" s="14">
        <f t="shared" si="1437"/>
        <v>191.7</v>
      </c>
      <c r="P1752" s="14">
        <f t="shared" si="1461"/>
        <v>0</v>
      </c>
      <c r="Q1752" s="2"/>
    </row>
    <row r="1753" spans="1:17" ht="31.2" x14ac:dyDescent="0.3">
      <c r="A1753" s="8" t="s">
        <v>68</v>
      </c>
      <c r="B1753" s="8" t="s">
        <v>24</v>
      </c>
      <c r="C1753" s="8" t="s">
        <v>37</v>
      </c>
      <c r="D1753" s="8" t="s">
        <v>130</v>
      </c>
      <c r="E1753" s="8" t="s">
        <v>1074</v>
      </c>
      <c r="F1753" s="24" t="s">
        <v>470</v>
      </c>
      <c r="G1753" s="14">
        <v>191.7</v>
      </c>
      <c r="H1753" s="14">
        <v>191.7</v>
      </c>
      <c r="I1753" s="14">
        <v>191.7</v>
      </c>
      <c r="J1753" s="14"/>
      <c r="K1753" s="14"/>
      <c r="L1753" s="14"/>
      <c r="M1753" s="14">
        <f t="shared" si="1435"/>
        <v>191.7</v>
      </c>
      <c r="N1753" s="14">
        <f t="shared" si="1436"/>
        <v>191.7</v>
      </c>
      <c r="O1753" s="14">
        <f t="shared" si="1437"/>
        <v>191.7</v>
      </c>
      <c r="P1753" s="14"/>
      <c r="Q1753" s="2"/>
    </row>
    <row r="1754" spans="1:17" ht="62.4" x14ac:dyDescent="0.3">
      <c r="A1754" s="8" t="s">
        <v>68</v>
      </c>
      <c r="B1754" s="8" t="s">
        <v>24</v>
      </c>
      <c r="C1754" s="8" t="s">
        <v>37</v>
      </c>
      <c r="D1754" s="8" t="s">
        <v>131</v>
      </c>
      <c r="E1754" s="8"/>
      <c r="F1754" s="18" t="s">
        <v>863</v>
      </c>
      <c r="G1754" s="14">
        <f t="shared" ref="G1754:L1758" si="1462">G1755</f>
        <v>3036.5</v>
      </c>
      <c r="H1754" s="14">
        <f t="shared" si="1462"/>
        <v>3036.5</v>
      </c>
      <c r="I1754" s="14">
        <f t="shared" si="1462"/>
        <v>3036.5</v>
      </c>
      <c r="J1754" s="14">
        <f t="shared" si="1462"/>
        <v>0</v>
      </c>
      <c r="K1754" s="14">
        <f t="shared" si="1462"/>
        <v>0</v>
      </c>
      <c r="L1754" s="14">
        <f t="shared" si="1462"/>
        <v>0</v>
      </c>
      <c r="M1754" s="14">
        <f t="shared" si="1435"/>
        <v>3036.5</v>
      </c>
      <c r="N1754" s="14">
        <f t="shared" si="1436"/>
        <v>3036.5</v>
      </c>
      <c r="O1754" s="14">
        <f t="shared" si="1437"/>
        <v>3036.5</v>
      </c>
      <c r="P1754" s="14">
        <f t="shared" ref="P1754:P1758" si="1463">P1755</f>
        <v>0</v>
      </c>
      <c r="Q1754" s="2"/>
    </row>
    <row r="1755" spans="1:17" ht="46.8" x14ac:dyDescent="0.3">
      <c r="A1755" s="8" t="s">
        <v>68</v>
      </c>
      <c r="B1755" s="8" t="s">
        <v>24</v>
      </c>
      <c r="C1755" s="8" t="s">
        <v>37</v>
      </c>
      <c r="D1755" s="8" t="s">
        <v>132</v>
      </c>
      <c r="E1755" s="8"/>
      <c r="F1755" s="18" t="s">
        <v>883</v>
      </c>
      <c r="G1755" s="14">
        <f t="shared" si="1462"/>
        <v>3036.5</v>
      </c>
      <c r="H1755" s="14">
        <f t="shared" si="1462"/>
        <v>3036.5</v>
      </c>
      <c r="I1755" s="14">
        <f t="shared" si="1462"/>
        <v>3036.5</v>
      </c>
      <c r="J1755" s="14">
        <f t="shared" si="1462"/>
        <v>0</v>
      </c>
      <c r="K1755" s="14">
        <f t="shared" si="1462"/>
        <v>0</v>
      </c>
      <c r="L1755" s="14">
        <f t="shared" si="1462"/>
        <v>0</v>
      </c>
      <c r="M1755" s="14">
        <f t="shared" si="1435"/>
        <v>3036.5</v>
      </c>
      <c r="N1755" s="14">
        <f t="shared" si="1436"/>
        <v>3036.5</v>
      </c>
      <c r="O1755" s="14">
        <f t="shared" si="1437"/>
        <v>3036.5</v>
      </c>
      <c r="P1755" s="14">
        <f t="shared" si="1463"/>
        <v>0</v>
      </c>
      <c r="Q1755" s="2"/>
    </row>
    <row r="1756" spans="1:17" ht="62.4" x14ac:dyDescent="0.3">
      <c r="A1756" s="8" t="s">
        <v>68</v>
      </c>
      <c r="B1756" s="8" t="s">
        <v>24</v>
      </c>
      <c r="C1756" s="8" t="s">
        <v>37</v>
      </c>
      <c r="D1756" s="8" t="s">
        <v>133</v>
      </c>
      <c r="E1756" s="8"/>
      <c r="F1756" s="13" t="s">
        <v>575</v>
      </c>
      <c r="G1756" s="14">
        <f t="shared" si="1462"/>
        <v>3036.5</v>
      </c>
      <c r="H1756" s="14">
        <f t="shared" si="1462"/>
        <v>3036.5</v>
      </c>
      <c r="I1756" s="14">
        <f t="shared" si="1462"/>
        <v>3036.5</v>
      </c>
      <c r="J1756" s="14">
        <f t="shared" si="1462"/>
        <v>0</v>
      </c>
      <c r="K1756" s="14">
        <f t="shared" si="1462"/>
        <v>0</v>
      </c>
      <c r="L1756" s="14">
        <f t="shared" si="1462"/>
        <v>0</v>
      </c>
      <c r="M1756" s="14">
        <f t="shared" si="1435"/>
        <v>3036.5</v>
      </c>
      <c r="N1756" s="14">
        <f t="shared" si="1436"/>
        <v>3036.5</v>
      </c>
      <c r="O1756" s="14">
        <f t="shared" si="1437"/>
        <v>3036.5</v>
      </c>
      <c r="P1756" s="14">
        <f t="shared" si="1463"/>
        <v>0</v>
      </c>
      <c r="Q1756" s="2"/>
    </row>
    <row r="1757" spans="1:17" x14ac:dyDescent="0.3">
      <c r="A1757" s="8" t="s">
        <v>68</v>
      </c>
      <c r="B1757" s="8" t="s">
        <v>24</v>
      </c>
      <c r="C1757" s="8" t="s">
        <v>37</v>
      </c>
      <c r="D1757" s="8" t="s">
        <v>134</v>
      </c>
      <c r="E1757" s="8"/>
      <c r="F1757" s="13" t="s">
        <v>576</v>
      </c>
      <c r="G1757" s="14">
        <f t="shared" si="1462"/>
        <v>3036.5</v>
      </c>
      <c r="H1757" s="14">
        <f t="shared" si="1462"/>
        <v>3036.5</v>
      </c>
      <c r="I1757" s="14">
        <f t="shared" si="1462"/>
        <v>3036.5</v>
      </c>
      <c r="J1757" s="14">
        <f t="shared" si="1462"/>
        <v>0</v>
      </c>
      <c r="K1757" s="14">
        <f t="shared" si="1462"/>
        <v>0</v>
      </c>
      <c r="L1757" s="14">
        <f t="shared" si="1462"/>
        <v>0</v>
      </c>
      <c r="M1757" s="14">
        <f t="shared" si="1435"/>
        <v>3036.5</v>
      </c>
      <c r="N1757" s="14">
        <f t="shared" si="1436"/>
        <v>3036.5</v>
      </c>
      <c r="O1757" s="14">
        <f t="shared" si="1437"/>
        <v>3036.5</v>
      </c>
      <c r="P1757" s="14">
        <f t="shared" si="1463"/>
        <v>0</v>
      </c>
      <c r="Q1757" s="2"/>
    </row>
    <row r="1758" spans="1:17" ht="31.2" x14ac:dyDescent="0.3">
      <c r="A1758" s="8" t="s">
        <v>68</v>
      </c>
      <c r="B1758" s="8" t="s">
        <v>24</v>
      </c>
      <c r="C1758" s="8" t="s">
        <v>37</v>
      </c>
      <c r="D1758" s="8" t="s">
        <v>134</v>
      </c>
      <c r="E1758" s="43" t="s">
        <v>150</v>
      </c>
      <c r="F1758" s="24" t="s">
        <v>469</v>
      </c>
      <c r="G1758" s="14">
        <f t="shared" si="1462"/>
        <v>3036.5</v>
      </c>
      <c r="H1758" s="14">
        <f t="shared" si="1462"/>
        <v>3036.5</v>
      </c>
      <c r="I1758" s="14">
        <f t="shared" si="1462"/>
        <v>3036.5</v>
      </c>
      <c r="J1758" s="14">
        <f t="shared" si="1462"/>
        <v>0</v>
      </c>
      <c r="K1758" s="14">
        <f t="shared" si="1462"/>
        <v>0</v>
      </c>
      <c r="L1758" s="14">
        <f t="shared" si="1462"/>
        <v>0</v>
      </c>
      <c r="M1758" s="14">
        <f t="shared" si="1435"/>
        <v>3036.5</v>
      </c>
      <c r="N1758" s="14">
        <f t="shared" si="1436"/>
        <v>3036.5</v>
      </c>
      <c r="O1758" s="14">
        <f t="shared" si="1437"/>
        <v>3036.5</v>
      </c>
      <c r="P1758" s="14">
        <f t="shared" si="1463"/>
        <v>0</v>
      </c>
      <c r="Q1758" s="2"/>
    </row>
    <row r="1759" spans="1:17" ht="31.2" x14ac:dyDescent="0.3">
      <c r="A1759" s="8" t="s">
        <v>68</v>
      </c>
      <c r="B1759" s="8" t="s">
        <v>24</v>
      </c>
      <c r="C1759" s="8" t="s">
        <v>37</v>
      </c>
      <c r="D1759" s="8" t="s">
        <v>134</v>
      </c>
      <c r="E1759" s="8" t="s">
        <v>1074</v>
      </c>
      <c r="F1759" s="24" t="s">
        <v>470</v>
      </c>
      <c r="G1759" s="14">
        <v>3036.5</v>
      </c>
      <c r="H1759" s="14">
        <v>3036.5</v>
      </c>
      <c r="I1759" s="14">
        <v>3036.5</v>
      </c>
      <c r="J1759" s="14"/>
      <c r="K1759" s="14"/>
      <c r="L1759" s="14"/>
      <c r="M1759" s="14">
        <f t="shared" si="1435"/>
        <v>3036.5</v>
      </c>
      <c r="N1759" s="14">
        <f t="shared" si="1436"/>
        <v>3036.5</v>
      </c>
      <c r="O1759" s="14">
        <f t="shared" si="1437"/>
        <v>3036.5</v>
      </c>
      <c r="P1759" s="14"/>
      <c r="Q1759" s="2"/>
    </row>
    <row r="1760" spans="1:17" ht="31.2" x14ac:dyDescent="0.3">
      <c r="A1760" s="8" t="s">
        <v>68</v>
      </c>
      <c r="B1760" s="8" t="s">
        <v>24</v>
      </c>
      <c r="C1760" s="8" t="s">
        <v>37</v>
      </c>
      <c r="D1760" s="8" t="s">
        <v>138</v>
      </c>
      <c r="E1760" s="8"/>
      <c r="F1760" s="13" t="s">
        <v>601</v>
      </c>
      <c r="G1760" s="14">
        <f t="shared" ref="G1760:L1764" si="1464">G1761</f>
        <v>11250</v>
      </c>
      <c r="H1760" s="14">
        <f t="shared" si="1464"/>
        <v>11250</v>
      </c>
      <c r="I1760" s="14">
        <f t="shared" si="1464"/>
        <v>11250</v>
      </c>
      <c r="J1760" s="14">
        <f t="shared" si="1464"/>
        <v>0</v>
      </c>
      <c r="K1760" s="14">
        <f t="shared" si="1464"/>
        <v>0</v>
      </c>
      <c r="L1760" s="14">
        <f t="shared" si="1464"/>
        <v>0</v>
      </c>
      <c r="M1760" s="14">
        <f t="shared" si="1435"/>
        <v>11250</v>
      </c>
      <c r="N1760" s="14">
        <f t="shared" si="1436"/>
        <v>11250</v>
      </c>
      <c r="O1760" s="14">
        <f t="shared" si="1437"/>
        <v>11250</v>
      </c>
      <c r="P1760" s="14">
        <f t="shared" ref="P1760:P1764" si="1465">P1761</f>
        <v>0</v>
      </c>
      <c r="Q1760" s="2"/>
    </row>
    <row r="1761" spans="1:17" ht="31.2" x14ac:dyDescent="0.3">
      <c r="A1761" s="8" t="s">
        <v>68</v>
      </c>
      <c r="B1761" s="8" t="s">
        <v>24</v>
      </c>
      <c r="C1761" s="8" t="s">
        <v>37</v>
      </c>
      <c r="D1761" s="8" t="s">
        <v>139</v>
      </c>
      <c r="E1761" s="8"/>
      <c r="F1761" s="13" t="s">
        <v>610</v>
      </c>
      <c r="G1761" s="14">
        <f t="shared" si="1464"/>
        <v>11250</v>
      </c>
      <c r="H1761" s="14">
        <f t="shared" si="1464"/>
        <v>11250</v>
      </c>
      <c r="I1761" s="14">
        <f t="shared" si="1464"/>
        <v>11250</v>
      </c>
      <c r="J1761" s="14">
        <f t="shared" si="1464"/>
        <v>0</v>
      </c>
      <c r="K1761" s="14">
        <f t="shared" si="1464"/>
        <v>0</v>
      </c>
      <c r="L1761" s="14">
        <f t="shared" si="1464"/>
        <v>0</v>
      </c>
      <c r="M1761" s="14">
        <f t="shared" si="1435"/>
        <v>11250</v>
      </c>
      <c r="N1761" s="14">
        <f t="shared" si="1436"/>
        <v>11250</v>
      </c>
      <c r="O1761" s="14">
        <f t="shared" si="1437"/>
        <v>11250</v>
      </c>
      <c r="P1761" s="14">
        <f t="shared" si="1465"/>
        <v>0</v>
      </c>
      <c r="Q1761" s="2"/>
    </row>
    <row r="1762" spans="1:17" ht="46.8" x14ac:dyDescent="0.3">
      <c r="A1762" s="8" t="s">
        <v>68</v>
      </c>
      <c r="B1762" s="8" t="s">
        <v>24</v>
      </c>
      <c r="C1762" s="8" t="s">
        <v>37</v>
      </c>
      <c r="D1762" s="8" t="s">
        <v>286</v>
      </c>
      <c r="E1762" s="8"/>
      <c r="F1762" s="18" t="s">
        <v>612</v>
      </c>
      <c r="G1762" s="14">
        <f t="shared" si="1464"/>
        <v>11250</v>
      </c>
      <c r="H1762" s="14">
        <f t="shared" si="1464"/>
        <v>11250</v>
      </c>
      <c r="I1762" s="14">
        <f t="shared" si="1464"/>
        <v>11250</v>
      </c>
      <c r="J1762" s="14">
        <f t="shared" si="1464"/>
        <v>0</v>
      </c>
      <c r="K1762" s="14">
        <f t="shared" si="1464"/>
        <v>0</v>
      </c>
      <c r="L1762" s="14">
        <f t="shared" si="1464"/>
        <v>0</v>
      </c>
      <c r="M1762" s="14">
        <f t="shared" si="1435"/>
        <v>11250</v>
      </c>
      <c r="N1762" s="14">
        <f t="shared" si="1436"/>
        <v>11250</v>
      </c>
      <c r="O1762" s="14">
        <f t="shared" si="1437"/>
        <v>11250</v>
      </c>
      <c r="P1762" s="14">
        <f t="shared" si="1465"/>
        <v>0</v>
      </c>
      <c r="Q1762" s="2"/>
    </row>
    <row r="1763" spans="1:17" ht="46.8" x14ac:dyDescent="0.3">
      <c r="A1763" s="8" t="s">
        <v>68</v>
      </c>
      <c r="B1763" s="8" t="s">
        <v>24</v>
      </c>
      <c r="C1763" s="8" t="s">
        <v>37</v>
      </c>
      <c r="D1763" s="8" t="s">
        <v>733</v>
      </c>
      <c r="E1763" s="8"/>
      <c r="F1763" s="24" t="s">
        <v>946</v>
      </c>
      <c r="G1763" s="14">
        <f t="shared" si="1464"/>
        <v>11250</v>
      </c>
      <c r="H1763" s="14">
        <f t="shared" si="1464"/>
        <v>11250</v>
      </c>
      <c r="I1763" s="14">
        <f t="shared" si="1464"/>
        <v>11250</v>
      </c>
      <c r="J1763" s="14">
        <f t="shared" si="1464"/>
        <v>0</v>
      </c>
      <c r="K1763" s="14">
        <f t="shared" si="1464"/>
        <v>0</v>
      </c>
      <c r="L1763" s="14">
        <f t="shared" si="1464"/>
        <v>0</v>
      </c>
      <c r="M1763" s="14">
        <f t="shared" si="1435"/>
        <v>11250</v>
      </c>
      <c r="N1763" s="14">
        <f t="shared" si="1436"/>
        <v>11250</v>
      </c>
      <c r="O1763" s="14">
        <f t="shared" si="1437"/>
        <v>11250</v>
      </c>
      <c r="P1763" s="14">
        <f t="shared" si="1465"/>
        <v>0</v>
      </c>
      <c r="Q1763" s="2"/>
    </row>
    <row r="1764" spans="1:17" x14ac:dyDescent="0.3">
      <c r="A1764" s="8" t="s">
        <v>68</v>
      </c>
      <c r="B1764" s="8" t="s">
        <v>24</v>
      </c>
      <c r="C1764" s="8" t="s">
        <v>37</v>
      </c>
      <c r="D1764" s="8" t="s">
        <v>733</v>
      </c>
      <c r="E1764" s="43" t="s">
        <v>236</v>
      </c>
      <c r="F1764" s="24" t="s">
        <v>482</v>
      </c>
      <c r="G1764" s="14">
        <f t="shared" si="1464"/>
        <v>11250</v>
      </c>
      <c r="H1764" s="14">
        <f t="shared" si="1464"/>
        <v>11250</v>
      </c>
      <c r="I1764" s="14">
        <f t="shared" si="1464"/>
        <v>11250</v>
      </c>
      <c r="J1764" s="14">
        <f t="shared" si="1464"/>
        <v>0</v>
      </c>
      <c r="K1764" s="14">
        <f t="shared" si="1464"/>
        <v>0</v>
      </c>
      <c r="L1764" s="14">
        <f t="shared" si="1464"/>
        <v>0</v>
      </c>
      <c r="M1764" s="14">
        <f t="shared" si="1435"/>
        <v>11250</v>
      </c>
      <c r="N1764" s="14">
        <f t="shared" si="1436"/>
        <v>11250</v>
      </c>
      <c r="O1764" s="14">
        <f t="shared" si="1437"/>
        <v>11250</v>
      </c>
      <c r="P1764" s="14">
        <f t="shared" si="1465"/>
        <v>0</v>
      </c>
      <c r="Q1764" s="2"/>
    </row>
    <row r="1765" spans="1:17" ht="62.4" x14ac:dyDescent="0.3">
      <c r="A1765" s="8" t="s">
        <v>68</v>
      </c>
      <c r="B1765" s="8" t="s">
        <v>24</v>
      </c>
      <c r="C1765" s="8" t="s">
        <v>37</v>
      </c>
      <c r="D1765" s="8" t="s">
        <v>733</v>
      </c>
      <c r="E1765" s="43" t="s">
        <v>1316</v>
      </c>
      <c r="F1765" s="18" t="s">
        <v>490</v>
      </c>
      <c r="G1765" s="14">
        <v>11250</v>
      </c>
      <c r="H1765" s="14">
        <v>11250</v>
      </c>
      <c r="I1765" s="14">
        <v>11250</v>
      </c>
      <c r="J1765" s="14"/>
      <c r="K1765" s="14"/>
      <c r="L1765" s="14"/>
      <c r="M1765" s="14">
        <f t="shared" si="1435"/>
        <v>11250</v>
      </c>
      <c r="N1765" s="14">
        <f t="shared" si="1436"/>
        <v>11250</v>
      </c>
      <c r="O1765" s="14">
        <f t="shared" si="1437"/>
        <v>11250</v>
      </c>
      <c r="P1765" s="14"/>
      <c r="Q1765" s="2"/>
    </row>
    <row r="1766" spans="1:17" s="9" customFormat="1" x14ac:dyDescent="0.3">
      <c r="A1766" s="11" t="s">
        <v>68</v>
      </c>
      <c r="B1766" s="11" t="s">
        <v>24</v>
      </c>
      <c r="C1766" s="11" t="s">
        <v>25</v>
      </c>
      <c r="D1766" s="11"/>
      <c r="E1766" s="11"/>
      <c r="F1766" s="7" t="s">
        <v>28</v>
      </c>
      <c r="G1766" s="16">
        <f>G1776+G1781+G1767</f>
        <v>3404.6</v>
      </c>
      <c r="H1766" s="16">
        <f t="shared" ref="H1766:P1766" si="1466">H1776+H1781+H1767</f>
        <v>2161.3000000000002</v>
      </c>
      <c r="I1766" s="16">
        <f t="shared" si="1466"/>
        <v>2161.3000000000002</v>
      </c>
      <c r="J1766" s="16">
        <f t="shared" ref="J1766:L1766" si="1467">J1776+J1781+J1767</f>
        <v>0</v>
      </c>
      <c r="K1766" s="16">
        <f t="shared" si="1467"/>
        <v>0</v>
      </c>
      <c r="L1766" s="16">
        <f t="shared" si="1467"/>
        <v>0</v>
      </c>
      <c r="M1766" s="16">
        <f t="shared" si="1435"/>
        <v>3404.6</v>
      </c>
      <c r="N1766" s="16">
        <f t="shared" si="1436"/>
        <v>2161.3000000000002</v>
      </c>
      <c r="O1766" s="16">
        <f t="shared" si="1437"/>
        <v>2161.3000000000002</v>
      </c>
      <c r="P1766" s="16">
        <f t="shared" si="1466"/>
        <v>0</v>
      </c>
    </row>
    <row r="1767" spans="1:17" s="9" customFormat="1" ht="31.2" x14ac:dyDescent="0.3">
      <c r="A1767" s="8" t="s">
        <v>68</v>
      </c>
      <c r="B1767" s="8" t="s">
        <v>24</v>
      </c>
      <c r="C1767" s="8" t="s">
        <v>25</v>
      </c>
      <c r="D1767" s="8" t="s">
        <v>209</v>
      </c>
      <c r="E1767" s="8"/>
      <c r="F1767" s="18" t="s">
        <v>552</v>
      </c>
      <c r="G1767" s="14">
        <f t="shared" ref="G1767:L1771" si="1468">G1768</f>
        <v>1665.8</v>
      </c>
      <c r="H1767" s="14">
        <f t="shared" si="1468"/>
        <v>1665.8</v>
      </c>
      <c r="I1767" s="14">
        <f t="shared" si="1468"/>
        <v>1665.8</v>
      </c>
      <c r="J1767" s="14">
        <f t="shared" si="1468"/>
        <v>0</v>
      </c>
      <c r="K1767" s="14">
        <f t="shared" si="1468"/>
        <v>0</v>
      </c>
      <c r="L1767" s="14">
        <f t="shared" si="1468"/>
        <v>0</v>
      </c>
      <c r="M1767" s="14">
        <f t="shared" si="1435"/>
        <v>1665.8</v>
      </c>
      <c r="N1767" s="14">
        <f t="shared" si="1436"/>
        <v>1665.8</v>
      </c>
      <c r="O1767" s="14">
        <f t="shared" si="1437"/>
        <v>1665.8</v>
      </c>
      <c r="P1767" s="14">
        <f t="shared" ref="P1767:P1771" si="1469">P1768</f>
        <v>0</v>
      </c>
    </row>
    <row r="1768" spans="1:17" s="9" customFormat="1" ht="46.8" x14ac:dyDescent="0.3">
      <c r="A1768" s="8" t="s">
        <v>68</v>
      </c>
      <c r="B1768" s="8" t="s">
        <v>24</v>
      </c>
      <c r="C1768" s="8" t="s">
        <v>25</v>
      </c>
      <c r="D1768" s="8" t="s">
        <v>210</v>
      </c>
      <c r="E1768" s="8"/>
      <c r="F1768" s="18" t="s">
        <v>789</v>
      </c>
      <c r="G1768" s="14">
        <f t="shared" si="1468"/>
        <v>1665.8</v>
      </c>
      <c r="H1768" s="14">
        <f t="shared" si="1468"/>
        <v>1665.8</v>
      </c>
      <c r="I1768" s="14">
        <f t="shared" si="1468"/>
        <v>1665.8</v>
      </c>
      <c r="J1768" s="14">
        <f t="shared" si="1468"/>
        <v>0</v>
      </c>
      <c r="K1768" s="14">
        <f t="shared" si="1468"/>
        <v>0</v>
      </c>
      <c r="L1768" s="14">
        <f t="shared" si="1468"/>
        <v>0</v>
      </c>
      <c r="M1768" s="14">
        <f t="shared" si="1435"/>
        <v>1665.8</v>
      </c>
      <c r="N1768" s="14">
        <f t="shared" si="1436"/>
        <v>1665.8</v>
      </c>
      <c r="O1768" s="14">
        <f t="shared" si="1437"/>
        <v>1665.8</v>
      </c>
      <c r="P1768" s="14">
        <f t="shared" si="1469"/>
        <v>0</v>
      </c>
    </row>
    <row r="1769" spans="1:17" s="9" customFormat="1" ht="46.8" x14ac:dyDescent="0.3">
      <c r="A1769" s="8" t="s">
        <v>68</v>
      </c>
      <c r="B1769" s="8" t="s">
        <v>24</v>
      </c>
      <c r="C1769" s="8" t="s">
        <v>25</v>
      </c>
      <c r="D1769" s="8" t="s">
        <v>211</v>
      </c>
      <c r="E1769" s="8"/>
      <c r="F1769" s="18" t="s">
        <v>790</v>
      </c>
      <c r="G1769" s="14">
        <f>G1770+G1773</f>
        <v>1665.8</v>
      </c>
      <c r="H1769" s="14">
        <f t="shared" ref="H1769:P1769" si="1470">H1770+H1773</f>
        <v>1665.8</v>
      </c>
      <c r="I1769" s="14">
        <f t="shared" si="1470"/>
        <v>1665.8</v>
      </c>
      <c r="J1769" s="14">
        <f t="shared" ref="J1769:L1769" si="1471">J1770+J1773</f>
        <v>0</v>
      </c>
      <c r="K1769" s="14">
        <f t="shared" si="1471"/>
        <v>0</v>
      </c>
      <c r="L1769" s="14">
        <f t="shared" si="1471"/>
        <v>0</v>
      </c>
      <c r="M1769" s="14">
        <f t="shared" si="1435"/>
        <v>1665.8</v>
      </c>
      <c r="N1769" s="14">
        <f t="shared" si="1436"/>
        <v>1665.8</v>
      </c>
      <c r="O1769" s="14">
        <f t="shared" si="1437"/>
        <v>1665.8</v>
      </c>
      <c r="P1769" s="14">
        <f t="shared" si="1470"/>
        <v>0</v>
      </c>
    </row>
    <row r="1770" spans="1:17" s="9" customFormat="1" ht="46.8" x14ac:dyDescent="0.3">
      <c r="A1770" s="8" t="s">
        <v>68</v>
      </c>
      <c r="B1770" s="8" t="s">
        <v>24</v>
      </c>
      <c r="C1770" s="8" t="s">
        <v>25</v>
      </c>
      <c r="D1770" s="8" t="s">
        <v>212</v>
      </c>
      <c r="E1770" s="8"/>
      <c r="F1770" s="18" t="s">
        <v>1328</v>
      </c>
      <c r="G1770" s="14">
        <f t="shared" si="1468"/>
        <v>1443.3</v>
      </c>
      <c r="H1770" s="14">
        <f t="shared" si="1468"/>
        <v>1443.3</v>
      </c>
      <c r="I1770" s="14">
        <f t="shared" si="1468"/>
        <v>1443.3</v>
      </c>
      <c r="J1770" s="14">
        <f t="shared" si="1468"/>
        <v>0</v>
      </c>
      <c r="K1770" s="14">
        <f t="shared" si="1468"/>
        <v>0</v>
      </c>
      <c r="L1770" s="14">
        <f t="shared" si="1468"/>
        <v>0</v>
      </c>
      <c r="M1770" s="14">
        <f t="shared" si="1435"/>
        <v>1443.3</v>
      </c>
      <c r="N1770" s="14">
        <f t="shared" si="1436"/>
        <v>1443.3</v>
      </c>
      <c r="O1770" s="14">
        <f t="shared" si="1437"/>
        <v>1443.3</v>
      </c>
      <c r="P1770" s="14">
        <f t="shared" si="1469"/>
        <v>0</v>
      </c>
    </row>
    <row r="1771" spans="1:17" s="9" customFormat="1" ht="31.2" x14ac:dyDescent="0.3">
      <c r="A1771" s="8" t="s">
        <v>68</v>
      </c>
      <c r="B1771" s="8" t="s">
        <v>24</v>
      </c>
      <c r="C1771" s="8" t="s">
        <v>25</v>
      </c>
      <c r="D1771" s="8" t="s">
        <v>212</v>
      </c>
      <c r="E1771" s="43" t="s">
        <v>150</v>
      </c>
      <c r="F1771" s="24" t="s">
        <v>469</v>
      </c>
      <c r="G1771" s="14">
        <f t="shared" si="1468"/>
        <v>1443.3</v>
      </c>
      <c r="H1771" s="14">
        <f t="shared" si="1468"/>
        <v>1443.3</v>
      </c>
      <c r="I1771" s="14">
        <f t="shared" si="1468"/>
        <v>1443.3</v>
      </c>
      <c r="J1771" s="14">
        <f t="shared" si="1468"/>
        <v>0</v>
      </c>
      <c r="K1771" s="14">
        <f t="shared" si="1468"/>
        <v>0</v>
      </c>
      <c r="L1771" s="14">
        <f t="shared" si="1468"/>
        <v>0</v>
      </c>
      <c r="M1771" s="14">
        <f t="shared" si="1435"/>
        <v>1443.3</v>
      </c>
      <c r="N1771" s="14">
        <f t="shared" si="1436"/>
        <v>1443.3</v>
      </c>
      <c r="O1771" s="14">
        <f t="shared" si="1437"/>
        <v>1443.3</v>
      </c>
      <c r="P1771" s="14">
        <f t="shared" si="1469"/>
        <v>0</v>
      </c>
    </row>
    <row r="1772" spans="1:17" s="9" customFormat="1" ht="31.2" x14ac:dyDescent="0.3">
      <c r="A1772" s="8" t="s">
        <v>68</v>
      </c>
      <c r="B1772" s="8" t="s">
        <v>24</v>
      </c>
      <c r="C1772" s="8" t="s">
        <v>25</v>
      </c>
      <c r="D1772" s="8" t="s">
        <v>212</v>
      </c>
      <c r="E1772" s="8" t="s">
        <v>1074</v>
      </c>
      <c r="F1772" s="24" t="s">
        <v>470</v>
      </c>
      <c r="G1772" s="14">
        <v>1443.3</v>
      </c>
      <c r="H1772" s="14">
        <v>1443.3</v>
      </c>
      <c r="I1772" s="14">
        <v>1443.3</v>
      </c>
      <c r="J1772" s="14"/>
      <c r="K1772" s="14"/>
      <c r="L1772" s="14"/>
      <c r="M1772" s="14">
        <f t="shared" si="1435"/>
        <v>1443.3</v>
      </c>
      <c r="N1772" s="14">
        <f t="shared" si="1436"/>
        <v>1443.3</v>
      </c>
      <c r="O1772" s="14">
        <f t="shared" si="1437"/>
        <v>1443.3</v>
      </c>
      <c r="P1772" s="14"/>
    </row>
    <row r="1773" spans="1:17" s="9" customFormat="1" ht="31.2" x14ac:dyDescent="0.3">
      <c r="A1773" s="8" t="s">
        <v>68</v>
      </c>
      <c r="B1773" s="8" t="s">
        <v>24</v>
      </c>
      <c r="C1773" s="8" t="s">
        <v>25</v>
      </c>
      <c r="D1773" s="8" t="s">
        <v>1073</v>
      </c>
      <c r="E1773" s="8"/>
      <c r="F1773" s="24" t="s">
        <v>1152</v>
      </c>
      <c r="G1773" s="14">
        <f>G1774</f>
        <v>222.5</v>
      </c>
      <c r="H1773" s="14">
        <f t="shared" ref="H1773:P1774" si="1472">H1774</f>
        <v>222.5</v>
      </c>
      <c r="I1773" s="14">
        <f t="shared" si="1472"/>
        <v>222.5</v>
      </c>
      <c r="J1773" s="14">
        <f t="shared" si="1472"/>
        <v>0</v>
      </c>
      <c r="K1773" s="14">
        <f t="shared" si="1472"/>
        <v>0</v>
      </c>
      <c r="L1773" s="14">
        <f t="shared" si="1472"/>
        <v>0</v>
      </c>
      <c r="M1773" s="14">
        <f t="shared" ref="M1773:M1836" si="1473">G1773+J1773</f>
        <v>222.5</v>
      </c>
      <c r="N1773" s="14">
        <f t="shared" ref="N1773:N1836" si="1474">H1773+K1773</f>
        <v>222.5</v>
      </c>
      <c r="O1773" s="14">
        <f t="shared" ref="O1773:O1836" si="1475">I1773+L1773</f>
        <v>222.5</v>
      </c>
      <c r="P1773" s="14">
        <f t="shared" si="1472"/>
        <v>0</v>
      </c>
    </row>
    <row r="1774" spans="1:17" s="9" customFormat="1" ht="31.2" x14ac:dyDescent="0.3">
      <c r="A1774" s="8" t="s">
        <v>68</v>
      </c>
      <c r="B1774" s="8" t="s">
        <v>24</v>
      </c>
      <c r="C1774" s="8" t="s">
        <v>25</v>
      </c>
      <c r="D1774" s="8" t="s">
        <v>1073</v>
      </c>
      <c r="E1774" s="43" t="s">
        <v>150</v>
      </c>
      <c r="F1774" s="24" t="s">
        <v>469</v>
      </c>
      <c r="G1774" s="14">
        <f>G1775</f>
        <v>222.5</v>
      </c>
      <c r="H1774" s="14">
        <f t="shared" si="1472"/>
        <v>222.5</v>
      </c>
      <c r="I1774" s="14">
        <f t="shared" si="1472"/>
        <v>222.5</v>
      </c>
      <c r="J1774" s="14">
        <f t="shared" si="1472"/>
        <v>0</v>
      </c>
      <c r="K1774" s="14">
        <f t="shared" si="1472"/>
        <v>0</v>
      </c>
      <c r="L1774" s="14">
        <f t="shared" si="1472"/>
        <v>0</v>
      </c>
      <c r="M1774" s="14">
        <f t="shared" si="1473"/>
        <v>222.5</v>
      </c>
      <c r="N1774" s="14">
        <f t="shared" si="1474"/>
        <v>222.5</v>
      </c>
      <c r="O1774" s="14">
        <f t="shared" si="1475"/>
        <v>222.5</v>
      </c>
      <c r="P1774" s="14">
        <f t="shared" si="1472"/>
        <v>0</v>
      </c>
    </row>
    <row r="1775" spans="1:17" s="9" customFormat="1" ht="31.2" x14ac:dyDescent="0.3">
      <c r="A1775" s="8" t="s">
        <v>68</v>
      </c>
      <c r="B1775" s="8" t="s">
        <v>24</v>
      </c>
      <c r="C1775" s="8" t="s">
        <v>25</v>
      </c>
      <c r="D1775" s="8" t="s">
        <v>1073</v>
      </c>
      <c r="E1775" s="8" t="s">
        <v>1074</v>
      </c>
      <c r="F1775" s="24" t="s">
        <v>470</v>
      </c>
      <c r="G1775" s="14">
        <v>222.5</v>
      </c>
      <c r="H1775" s="14">
        <v>222.5</v>
      </c>
      <c r="I1775" s="14">
        <v>222.5</v>
      </c>
      <c r="J1775" s="14"/>
      <c r="K1775" s="14"/>
      <c r="L1775" s="14"/>
      <c r="M1775" s="14">
        <f t="shared" si="1473"/>
        <v>222.5</v>
      </c>
      <c r="N1775" s="14">
        <f t="shared" si="1474"/>
        <v>222.5</v>
      </c>
      <c r="O1775" s="14">
        <f t="shared" si="1475"/>
        <v>222.5</v>
      </c>
      <c r="P1775" s="14"/>
    </row>
    <row r="1776" spans="1:17" ht="62.4" x14ac:dyDescent="0.3">
      <c r="A1776" s="8" t="s">
        <v>68</v>
      </c>
      <c r="B1776" s="8" t="s">
        <v>24</v>
      </c>
      <c r="C1776" s="8" t="s">
        <v>25</v>
      </c>
      <c r="D1776" s="8" t="s">
        <v>128</v>
      </c>
      <c r="E1776" s="8"/>
      <c r="F1776" s="13" t="s">
        <v>562</v>
      </c>
      <c r="G1776" s="14">
        <f t="shared" ref="G1776:L1779" si="1476">G1777</f>
        <v>292.3</v>
      </c>
      <c r="H1776" s="14">
        <f t="shared" si="1476"/>
        <v>292.3</v>
      </c>
      <c r="I1776" s="14">
        <f t="shared" si="1476"/>
        <v>292.3</v>
      </c>
      <c r="J1776" s="14">
        <f t="shared" si="1476"/>
        <v>0</v>
      </c>
      <c r="K1776" s="14">
        <f t="shared" si="1476"/>
        <v>0</v>
      </c>
      <c r="L1776" s="14">
        <f t="shared" si="1476"/>
        <v>0</v>
      </c>
      <c r="M1776" s="14">
        <f t="shared" si="1473"/>
        <v>292.3</v>
      </c>
      <c r="N1776" s="14">
        <f t="shared" si="1474"/>
        <v>292.3</v>
      </c>
      <c r="O1776" s="14">
        <f t="shared" si="1475"/>
        <v>292.3</v>
      </c>
      <c r="P1776" s="14">
        <f t="shared" ref="P1776:P1779" si="1477">P1777</f>
        <v>0</v>
      </c>
      <c r="Q1776" s="2"/>
    </row>
    <row r="1777" spans="1:17" ht="31.2" x14ac:dyDescent="0.3">
      <c r="A1777" s="8" t="s">
        <v>68</v>
      </c>
      <c r="B1777" s="8" t="s">
        <v>24</v>
      </c>
      <c r="C1777" s="8" t="s">
        <v>25</v>
      </c>
      <c r="D1777" s="8" t="s">
        <v>129</v>
      </c>
      <c r="E1777" s="8"/>
      <c r="F1777" s="13" t="s">
        <v>563</v>
      </c>
      <c r="G1777" s="14">
        <f t="shared" si="1476"/>
        <v>292.3</v>
      </c>
      <c r="H1777" s="14">
        <f t="shared" si="1476"/>
        <v>292.3</v>
      </c>
      <c r="I1777" s="14">
        <f t="shared" si="1476"/>
        <v>292.3</v>
      </c>
      <c r="J1777" s="14">
        <f t="shared" si="1476"/>
        <v>0</v>
      </c>
      <c r="K1777" s="14">
        <f t="shared" si="1476"/>
        <v>0</v>
      </c>
      <c r="L1777" s="14">
        <f t="shared" si="1476"/>
        <v>0</v>
      </c>
      <c r="M1777" s="14">
        <f t="shared" si="1473"/>
        <v>292.3</v>
      </c>
      <c r="N1777" s="14">
        <f t="shared" si="1474"/>
        <v>292.3</v>
      </c>
      <c r="O1777" s="14">
        <f t="shared" si="1475"/>
        <v>292.3</v>
      </c>
      <c r="P1777" s="14">
        <f t="shared" si="1477"/>
        <v>0</v>
      </c>
      <c r="Q1777" s="2"/>
    </row>
    <row r="1778" spans="1:17" ht="46.8" x14ac:dyDescent="0.3">
      <c r="A1778" s="8" t="s">
        <v>68</v>
      </c>
      <c r="B1778" s="8" t="s">
        <v>24</v>
      </c>
      <c r="C1778" s="8" t="s">
        <v>25</v>
      </c>
      <c r="D1778" s="8" t="s">
        <v>912</v>
      </c>
      <c r="E1778" s="8"/>
      <c r="F1778" s="18" t="s">
        <v>1167</v>
      </c>
      <c r="G1778" s="14">
        <f t="shared" si="1476"/>
        <v>292.3</v>
      </c>
      <c r="H1778" s="14">
        <f t="shared" si="1476"/>
        <v>292.3</v>
      </c>
      <c r="I1778" s="14">
        <f t="shared" si="1476"/>
        <v>292.3</v>
      </c>
      <c r="J1778" s="14">
        <f t="shared" si="1476"/>
        <v>0</v>
      </c>
      <c r="K1778" s="14">
        <f t="shared" si="1476"/>
        <v>0</v>
      </c>
      <c r="L1778" s="14">
        <f t="shared" si="1476"/>
        <v>0</v>
      </c>
      <c r="M1778" s="14">
        <f t="shared" si="1473"/>
        <v>292.3</v>
      </c>
      <c r="N1778" s="14">
        <f t="shared" si="1474"/>
        <v>292.3</v>
      </c>
      <c r="O1778" s="14">
        <f t="shared" si="1475"/>
        <v>292.3</v>
      </c>
      <c r="P1778" s="14">
        <f t="shared" si="1477"/>
        <v>0</v>
      </c>
      <c r="Q1778" s="2"/>
    </row>
    <row r="1779" spans="1:17" ht="31.2" x14ac:dyDescent="0.3">
      <c r="A1779" s="8" t="s">
        <v>68</v>
      </c>
      <c r="B1779" s="8" t="s">
        <v>24</v>
      </c>
      <c r="C1779" s="8" t="s">
        <v>25</v>
      </c>
      <c r="D1779" s="8" t="s">
        <v>912</v>
      </c>
      <c r="E1779" s="43" t="s">
        <v>150</v>
      </c>
      <c r="F1779" s="24" t="s">
        <v>469</v>
      </c>
      <c r="G1779" s="14">
        <f t="shared" si="1476"/>
        <v>292.3</v>
      </c>
      <c r="H1779" s="14">
        <f t="shared" si="1476"/>
        <v>292.3</v>
      </c>
      <c r="I1779" s="14">
        <f t="shared" si="1476"/>
        <v>292.3</v>
      </c>
      <c r="J1779" s="14">
        <f t="shared" si="1476"/>
        <v>0</v>
      </c>
      <c r="K1779" s="14">
        <f t="shared" si="1476"/>
        <v>0</v>
      </c>
      <c r="L1779" s="14">
        <f t="shared" si="1476"/>
        <v>0</v>
      </c>
      <c r="M1779" s="14">
        <f t="shared" si="1473"/>
        <v>292.3</v>
      </c>
      <c r="N1779" s="14">
        <f t="shared" si="1474"/>
        <v>292.3</v>
      </c>
      <c r="O1779" s="14">
        <f t="shared" si="1475"/>
        <v>292.3</v>
      </c>
      <c r="P1779" s="14">
        <f t="shared" si="1477"/>
        <v>0</v>
      </c>
      <c r="Q1779" s="2"/>
    </row>
    <row r="1780" spans="1:17" ht="31.2" x14ac:dyDescent="0.3">
      <c r="A1780" s="8" t="s">
        <v>68</v>
      </c>
      <c r="B1780" s="8" t="s">
        <v>24</v>
      </c>
      <c r="C1780" s="8" t="s">
        <v>25</v>
      </c>
      <c r="D1780" s="8" t="s">
        <v>912</v>
      </c>
      <c r="E1780" s="8" t="s">
        <v>1074</v>
      </c>
      <c r="F1780" s="24" t="s">
        <v>470</v>
      </c>
      <c r="G1780" s="14">
        <v>292.3</v>
      </c>
      <c r="H1780" s="14">
        <v>292.3</v>
      </c>
      <c r="I1780" s="14">
        <v>292.3</v>
      </c>
      <c r="J1780" s="14"/>
      <c r="K1780" s="14"/>
      <c r="L1780" s="14"/>
      <c r="M1780" s="14">
        <f t="shared" si="1473"/>
        <v>292.3</v>
      </c>
      <c r="N1780" s="14">
        <f t="shared" si="1474"/>
        <v>292.3</v>
      </c>
      <c r="O1780" s="14">
        <f t="shared" si="1475"/>
        <v>292.3</v>
      </c>
      <c r="P1780" s="14"/>
      <c r="Q1780" s="2"/>
    </row>
    <row r="1781" spans="1:17" ht="31.2" x14ac:dyDescent="0.3">
      <c r="A1781" s="8" t="s">
        <v>68</v>
      </c>
      <c r="B1781" s="8" t="s">
        <v>24</v>
      </c>
      <c r="C1781" s="8" t="s">
        <v>25</v>
      </c>
      <c r="D1781" s="8" t="s">
        <v>135</v>
      </c>
      <c r="E1781" s="8"/>
      <c r="F1781" s="13" t="s">
        <v>491</v>
      </c>
      <c r="G1781" s="14">
        <f t="shared" ref="G1781:L1784" si="1478">G1782</f>
        <v>1446.5</v>
      </c>
      <c r="H1781" s="14">
        <f t="shared" si="1478"/>
        <v>203.2</v>
      </c>
      <c r="I1781" s="14">
        <f t="shared" si="1478"/>
        <v>203.2</v>
      </c>
      <c r="J1781" s="14">
        <f t="shared" si="1478"/>
        <v>0</v>
      </c>
      <c r="K1781" s="14">
        <f t="shared" si="1478"/>
        <v>0</v>
      </c>
      <c r="L1781" s="14">
        <f t="shared" si="1478"/>
        <v>0</v>
      </c>
      <c r="M1781" s="14">
        <f t="shared" si="1473"/>
        <v>1446.5</v>
      </c>
      <c r="N1781" s="14">
        <f t="shared" si="1474"/>
        <v>203.2</v>
      </c>
      <c r="O1781" s="14">
        <f t="shared" si="1475"/>
        <v>203.2</v>
      </c>
      <c r="P1781" s="14">
        <f t="shared" ref="P1781:P1784" si="1479">P1782</f>
        <v>0</v>
      </c>
      <c r="Q1781" s="2"/>
    </row>
    <row r="1782" spans="1:17" ht="31.2" x14ac:dyDescent="0.3">
      <c r="A1782" s="8" t="s">
        <v>68</v>
      </c>
      <c r="B1782" s="8" t="s">
        <v>24</v>
      </c>
      <c r="C1782" s="8" t="s">
        <v>25</v>
      </c>
      <c r="D1782" s="8" t="s">
        <v>136</v>
      </c>
      <c r="E1782" s="8"/>
      <c r="F1782" s="13" t="s">
        <v>494</v>
      </c>
      <c r="G1782" s="14">
        <f t="shared" si="1478"/>
        <v>1446.5</v>
      </c>
      <c r="H1782" s="14">
        <f t="shared" si="1478"/>
        <v>203.2</v>
      </c>
      <c r="I1782" s="14">
        <f t="shared" si="1478"/>
        <v>203.2</v>
      </c>
      <c r="J1782" s="14">
        <f t="shared" si="1478"/>
        <v>0</v>
      </c>
      <c r="K1782" s="14">
        <f t="shared" si="1478"/>
        <v>0</v>
      </c>
      <c r="L1782" s="14">
        <f t="shared" si="1478"/>
        <v>0</v>
      </c>
      <c r="M1782" s="14">
        <f t="shared" si="1473"/>
        <v>1446.5</v>
      </c>
      <c r="N1782" s="14">
        <f t="shared" si="1474"/>
        <v>203.2</v>
      </c>
      <c r="O1782" s="14">
        <f t="shared" si="1475"/>
        <v>203.2</v>
      </c>
      <c r="P1782" s="14">
        <f t="shared" si="1479"/>
        <v>0</v>
      </c>
      <c r="Q1782" s="2"/>
    </row>
    <row r="1783" spans="1:17" ht="62.4" x14ac:dyDescent="0.3">
      <c r="A1783" s="8" t="s">
        <v>68</v>
      </c>
      <c r="B1783" s="8" t="s">
        <v>24</v>
      </c>
      <c r="C1783" s="8" t="s">
        <v>25</v>
      </c>
      <c r="D1783" s="8" t="s">
        <v>137</v>
      </c>
      <c r="E1783" s="8"/>
      <c r="F1783" s="13" t="s">
        <v>810</v>
      </c>
      <c r="G1783" s="14">
        <f t="shared" si="1478"/>
        <v>1446.5</v>
      </c>
      <c r="H1783" s="14">
        <f t="shared" si="1478"/>
        <v>203.2</v>
      </c>
      <c r="I1783" s="14">
        <f t="shared" si="1478"/>
        <v>203.2</v>
      </c>
      <c r="J1783" s="14">
        <f t="shared" si="1478"/>
        <v>0</v>
      </c>
      <c r="K1783" s="14">
        <f t="shared" si="1478"/>
        <v>0</v>
      </c>
      <c r="L1783" s="14">
        <f t="shared" si="1478"/>
        <v>0</v>
      </c>
      <c r="M1783" s="14">
        <f t="shared" si="1473"/>
        <v>1446.5</v>
      </c>
      <c r="N1783" s="14">
        <f t="shared" si="1474"/>
        <v>203.2</v>
      </c>
      <c r="O1783" s="14">
        <f t="shared" si="1475"/>
        <v>203.2</v>
      </c>
      <c r="P1783" s="14">
        <f t="shared" si="1479"/>
        <v>0</v>
      </c>
      <c r="Q1783" s="2"/>
    </row>
    <row r="1784" spans="1:17" ht="31.2" x14ac:dyDescent="0.3">
      <c r="A1784" s="8" t="s">
        <v>68</v>
      </c>
      <c r="B1784" s="8" t="s">
        <v>24</v>
      </c>
      <c r="C1784" s="8" t="s">
        <v>25</v>
      </c>
      <c r="D1784" s="8" t="s">
        <v>137</v>
      </c>
      <c r="E1784" s="43" t="s">
        <v>150</v>
      </c>
      <c r="F1784" s="24" t="s">
        <v>469</v>
      </c>
      <c r="G1784" s="14">
        <f t="shared" si="1478"/>
        <v>1446.5</v>
      </c>
      <c r="H1784" s="14">
        <f t="shared" si="1478"/>
        <v>203.2</v>
      </c>
      <c r="I1784" s="14">
        <f t="shared" si="1478"/>
        <v>203.2</v>
      </c>
      <c r="J1784" s="14">
        <f t="shared" si="1478"/>
        <v>0</v>
      </c>
      <c r="K1784" s="14">
        <f t="shared" si="1478"/>
        <v>0</v>
      </c>
      <c r="L1784" s="14">
        <f t="shared" si="1478"/>
        <v>0</v>
      </c>
      <c r="M1784" s="14">
        <f t="shared" si="1473"/>
        <v>1446.5</v>
      </c>
      <c r="N1784" s="14">
        <f t="shared" si="1474"/>
        <v>203.2</v>
      </c>
      <c r="O1784" s="14">
        <f t="shared" si="1475"/>
        <v>203.2</v>
      </c>
      <c r="P1784" s="14">
        <f t="shared" si="1479"/>
        <v>0</v>
      </c>
      <c r="Q1784" s="2"/>
    </row>
    <row r="1785" spans="1:17" ht="31.2" x14ac:dyDescent="0.3">
      <c r="A1785" s="8" t="s">
        <v>68</v>
      </c>
      <c r="B1785" s="8" t="s">
        <v>24</v>
      </c>
      <c r="C1785" s="8" t="s">
        <v>25</v>
      </c>
      <c r="D1785" s="8" t="s">
        <v>137</v>
      </c>
      <c r="E1785" s="8" t="s">
        <v>1074</v>
      </c>
      <c r="F1785" s="24" t="s">
        <v>470</v>
      </c>
      <c r="G1785" s="14">
        <v>1446.5</v>
      </c>
      <c r="H1785" s="14">
        <v>203.2</v>
      </c>
      <c r="I1785" s="14">
        <v>203.2</v>
      </c>
      <c r="J1785" s="14"/>
      <c r="K1785" s="14"/>
      <c r="L1785" s="14"/>
      <c r="M1785" s="14">
        <f t="shared" si="1473"/>
        <v>1446.5</v>
      </c>
      <c r="N1785" s="14">
        <f t="shared" si="1474"/>
        <v>203.2</v>
      </c>
      <c r="O1785" s="14">
        <f t="shared" si="1475"/>
        <v>203.2</v>
      </c>
      <c r="P1785" s="14"/>
      <c r="Q1785" s="2"/>
    </row>
    <row r="1786" spans="1:17" s="3" customFormat="1" x14ac:dyDescent="0.3">
      <c r="A1786" s="10" t="s">
        <v>68</v>
      </c>
      <c r="B1786" s="10" t="s">
        <v>31</v>
      </c>
      <c r="C1786" s="10"/>
      <c r="D1786" s="10"/>
      <c r="E1786" s="10"/>
      <c r="F1786" s="5" t="s">
        <v>57</v>
      </c>
      <c r="G1786" s="15">
        <f>G1794+G1809+G1787</f>
        <v>22696.500000000004</v>
      </c>
      <c r="H1786" s="15">
        <f>H1794+H1809+H1787</f>
        <v>22468.400000000001</v>
      </c>
      <c r="I1786" s="15">
        <f>I1794+I1809+I1787</f>
        <v>23182.800000000003</v>
      </c>
      <c r="J1786" s="15">
        <f t="shared" ref="J1786:L1786" si="1480">J1794+J1809+J1787</f>
        <v>156.4</v>
      </c>
      <c r="K1786" s="15">
        <f t="shared" si="1480"/>
        <v>0</v>
      </c>
      <c r="L1786" s="15">
        <f t="shared" si="1480"/>
        <v>0</v>
      </c>
      <c r="M1786" s="15">
        <f t="shared" si="1473"/>
        <v>22852.900000000005</v>
      </c>
      <c r="N1786" s="15">
        <f t="shared" si="1474"/>
        <v>22468.400000000001</v>
      </c>
      <c r="O1786" s="15">
        <f t="shared" si="1475"/>
        <v>23182.800000000003</v>
      </c>
      <c r="P1786" s="15">
        <f>P1794+P1809+P1787</f>
        <v>0</v>
      </c>
    </row>
    <row r="1787" spans="1:17" s="9" customFormat="1" x14ac:dyDescent="0.3">
      <c r="A1787" s="11" t="s">
        <v>68</v>
      </c>
      <c r="B1787" s="11" t="s">
        <v>31</v>
      </c>
      <c r="C1787" s="11" t="s">
        <v>39</v>
      </c>
      <c r="D1787" s="11"/>
      <c r="E1787" s="11"/>
      <c r="F1787" s="7" t="s">
        <v>92</v>
      </c>
      <c r="G1787" s="16">
        <f t="shared" ref="G1787:L1792" si="1481">G1788</f>
        <v>759.7</v>
      </c>
      <c r="H1787" s="16">
        <f t="shared" si="1481"/>
        <v>0</v>
      </c>
      <c r="I1787" s="16">
        <f t="shared" si="1481"/>
        <v>0</v>
      </c>
      <c r="J1787" s="16">
        <f t="shared" si="1481"/>
        <v>0</v>
      </c>
      <c r="K1787" s="16">
        <f t="shared" si="1481"/>
        <v>0</v>
      </c>
      <c r="L1787" s="16">
        <f t="shared" si="1481"/>
        <v>0</v>
      </c>
      <c r="M1787" s="16">
        <f t="shared" si="1473"/>
        <v>759.7</v>
      </c>
      <c r="N1787" s="16">
        <f t="shared" si="1474"/>
        <v>0</v>
      </c>
      <c r="O1787" s="16">
        <f t="shared" si="1475"/>
        <v>0</v>
      </c>
      <c r="P1787" s="16">
        <f t="shared" ref="P1787:P1792" si="1482">P1788</f>
        <v>0</v>
      </c>
    </row>
    <row r="1788" spans="1:17" ht="31.2" x14ac:dyDescent="0.3">
      <c r="A1788" s="8" t="s">
        <v>68</v>
      </c>
      <c r="B1788" s="8" t="s">
        <v>31</v>
      </c>
      <c r="C1788" s="8" t="s">
        <v>39</v>
      </c>
      <c r="D1788" s="8" t="s">
        <v>138</v>
      </c>
      <c r="E1788" s="8"/>
      <c r="F1788" s="13" t="s">
        <v>601</v>
      </c>
      <c r="G1788" s="14">
        <f t="shared" si="1481"/>
        <v>759.7</v>
      </c>
      <c r="H1788" s="14">
        <f t="shared" si="1481"/>
        <v>0</v>
      </c>
      <c r="I1788" s="14">
        <f t="shared" si="1481"/>
        <v>0</v>
      </c>
      <c r="J1788" s="14">
        <f t="shared" si="1481"/>
        <v>0</v>
      </c>
      <c r="K1788" s="14">
        <f t="shared" si="1481"/>
        <v>0</v>
      </c>
      <c r="L1788" s="14">
        <f t="shared" si="1481"/>
        <v>0</v>
      </c>
      <c r="M1788" s="14">
        <f t="shared" si="1473"/>
        <v>759.7</v>
      </c>
      <c r="N1788" s="14">
        <f t="shared" si="1474"/>
        <v>0</v>
      </c>
      <c r="O1788" s="14">
        <f t="shared" si="1475"/>
        <v>0</v>
      </c>
      <c r="P1788" s="14">
        <f t="shared" si="1482"/>
        <v>0</v>
      </c>
      <c r="Q1788" s="2"/>
    </row>
    <row r="1789" spans="1:17" ht="31.2" x14ac:dyDescent="0.3">
      <c r="A1789" s="8" t="s">
        <v>68</v>
      </c>
      <c r="B1789" s="8" t="s">
        <v>31</v>
      </c>
      <c r="C1789" s="8" t="s">
        <v>39</v>
      </c>
      <c r="D1789" s="8" t="s">
        <v>287</v>
      </c>
      <c r="E1789" s="8"/>
      <c r="F1789" s="24" t="s">
        <v>613</v>
      </c>
      <c r="G1789" s="14">
        <f t="shared" si="1481"/>
        <v>759.7</v>
      </c>
      <c r="H1789" s="14">
        <f t="shared" si="1481"/>
        <v>0</v>
      </c>
      <c r="I1789" s="14">
        <f t="shared" si="1481"/>
        <v>0</v>
      </c>
      <c r="J1789" s="14">
        <f t="shared" si="1481"/>
        <v>0</v>
      </c>
      <c r="K1789" s="14">
        <f t="shared" si="1481"/>
        <v>0</v>
      </c>
      <c r="L1789" s="14">
        <f t="shared" si="1481"/>
        <v>0</v>
      </c>
      <c r="M1789" s="14">
        <f t="shared" si="1473"/>
        <v>759.7</v>
      </c>
      <c r="N1789" s="14">
        <f t="shared" si="1474"/>
        <v>0</v>
      </c>
      <c r="O1789" s="14">
        <f t="shared" si="1475"/>
        <v>0</v>
      </c>
      <c r="P1789" s="14">
        <f t="shared" si="1482"/>
        <v>0</v>
      </c>
      <c r="Q1789" s="2"/>
    </row>
    <row r="1790" spans="1:17" ht="62.4" x14ac:dyDescent="0.3">
      <c r="A1790" s="8" t="s">
        <v>68</v>
      </c>
      <c r="B1790" s="8" t="s">
        <v>31</v>
      </c>
      <c r="C1790" s="8" t="s">
        <v>39</v>
      </c>
      <c r="D1790" s="8" t="s">
        <v>288</v>
      </c>
      <c r="E1790" s="8"/>
      <c r="F1790" s="24" t="s">
        <v>692</v>
      </c>
      <c r="G1790" s="14">
        <f t="shared" si="1481"/>
        <v>759.7</v>
      </c>
      <c r="H1790" s="14">
        <f t="shared" si="1481"/>
        <v>0</v>
      </c>
      <c r="I1790" s="14">
        <f t="shared" si="1481"/>
        <v>0</v>
      </c>
      <c r="J1790" s="14">
        <f t="shared" si="1481"/>
        <v>0</v>
      </c>
      <c r="K1790" s="14">
        <f t="shared" si="1481"/>
        <v>0</v>
      </c>
      <c r="L1790" s="14">
        <f t="shared" si="1481"/>
        <v>0</v>
      </c>
      <c r="M1790" s="14">
        <f t="shared" si="1473"/>
        <v>759.7</v>
      </c>
      <c r="N1790" s="14">
        <f t="shared" si="1474"/>
        <v>0</v>
      </c>
      <c r="O1790" s="14">
        <f t="shared" si="1475"/>
        <v>0</v>
      </c>
      <c r="P1790" s="14">
        <f t="shared" si="1482"/>
        <v>0</v>
      </c>
      <c r="Q1790" s="2"/>
    </row>
    <row r="1791" spans="1:17" ht="31.2" x14ac:dyDescent="0.3">
      <c r="A1791" s="8" t="s">
        <v>68</v>
      </c>
      <c r="B1791" s="8" t="s">
        <v>31</v>
      </c>
      <c r="C1791" s="8" t="s">
        <v>39</v>
      </c>
      <c r="D1791" s="8" t="s">
        <v>922</v>
      </c>
      <c r="E1791" s="8"/>
      <c r="F1791" s="18" t="s">
        <v>925</v>
      </c>
      <c r="G1791" s="14">
        <f t="shared" si="1481"/>
        <v>759.7</v>
      </c>
      <c r="H1791" s="14">
        <f t="shared" si="1481"/>
        <v>0</v>
      </c>
      <c r="I1791" s="14">
        <f t="shared" si="1481"/>
        <v>0</v>
      </c>
      <c r="J1791" s="14">
        <f t="shared" si="1481"/>
        <v>0</v>
      </c>
      <c r="K1791" s="14">
        <f t="shared" si="1481"/>
        <v>0</v>
      </c>
      <c r="L1791" s="14">
        <f t="shared" si="1481"/>
        <v>0</v>
      </c>
      <c r="M1791" s="14">
        <f t="shared" si="1473"/>
        <v>759.7</v>
      </c>
      <c r="N1791" s="14">
        <f t="shared" si="1474"/>
        <v>0</v>
      </c>
      <c r="O1791" s="14">
        <f t="shared" si="1475"/>
        <v>0</v>
      </c>
      <c r="P1791" s="14">
        <f t="shared" si="1482"/>
        <v>0</v>
      </c>
      <c r="Q1791" s="2"/>
    </row>
    <row r="1792" spans="1:17" ht="31.2" x14ac:dyDescent="0.3">
      <c r="A1792" s="8" t="s">
        <v>68</v>
      </c>
      <c r="B1792" s="8" t="s">
        <v>31</v>
      </c>
      <c r="C1792" s="8" t="s">
        <v>39</v>
      </c>
      <c r="D1792" s="8" t="s">
        <v>922</v>
      </c>
      <c r="E1792" s="43" t="s">
        <v>150</v>
      </c>
      <c r="F1792" s="24" t="s">
        <v>469</v>
      </c>
      <c r="G1792" s="14">
        <f t="shared" si="1481"/>
        <v>759.7</v>
      </c>
      <c r="H1792" s="14">
        <f t="shared" si="1481"/>
        <v>0</v>
      </c>
      <c r="I1792" s="14">
        <f t="shared" si="1481"/>
        <v>0</v>
      </c>
      <c r="J1792" s="14">
        <f t="shared" si="1481"/>
        <v>0</v>
      </c>
      <c r="K1792" s="14">
        <f t="shared" si="1481"/>
        <v>0</v>
      </c>
      <c r="L1792" s="14">
        <f t="shared" si="1481"/>
        <v>0</v>
      </c>
      <c r="M1792" s="14">
        <f t="shared" si="1473"/>
        <v>759.7</v>
      </c>
      <c r="N1792" s="14">
        <f t="shared" si="1474"/>
        <v>0</v>
      </c>
      <c r="O1792" s="14">
        <f t="shared" si="1475"/>
        <v>0</v>
      </c>
      <c r="P1792" s="14">
        <f t="shared" si="1482"/>
        <v>0</v>
      </c>
      <c r="Q1792" s="2"/>
    </row>
    <row r="1793" spans="1:17" ht="31.2" x14ac:dyDescent="0.3">
      <c r="A1793" s="8" t="s">
        <v>68</v>
      </c>
      <c r="B1793" s="8" t="s">
        <v>31</v>
      </c>
      <c r="C1793" s="8" t="s">
        <v>39</v>
      </c>
      <c r="D1793" s="8" t="s">
        <v>922</v>
      </c>
      <c r="E1793" s="8" t="s">
        <v>1074</v>
      </c>
      <c r="F1793" s="24" t="s">
        <v>470</v>
      </c>
      <c r="G1793" s="14">
        <v>759.7</v>
      </c>
      <c r="H1793" s="14"/>
      <c r="I1793" s="14"/>
      <c r="J1793" s="14"/>
      <c r="K1793" s="14"/>
      <c r="L1793" s="14"/>
      <c r="M1793" s="14">
        <f t="shared" si="1473"/>
        <v>759.7</v>
      </c>
      <c r="N1793" s="14">
        <f t="shared" si="1474"/>
        <v>0</v>
      </c>
      <c r="O1793" s="14">
        <f t="shared" si="1475"/>
        <v>0</v>
      </c>
      <c r="P1793" s="14"/>
      <c r="Q1793" s="2"/>
    </row>
    <row r="1794" spans="1:17" s="9" customFormat="1" x14ac:dyDescent="0.3">
      <c r="A1794" s="11" t="s">
        <v>68</v>
      </c>
      <c r="B1794" s="11" t="s">
        <v>31</v>
      </c>
      <c r="C1794" s="11" t="s">
        <v>30</v>
      </c>
      <c r="D1794" s="11"/>
      <c r="E1794" s="11"/>
      <c r="F1794" s="7" t="s">
        <v>64</v>
      </c>
      <c r="G1794" s="16">
        <f>G1795+G1803</f>
        <v>10250.6</v>
      </c>
      <c r="H1794" s="16">
        <f t="shared" ref="H1794:P1794" si="1483">H1795+H1803</f>
        <v>10782.199999999999</v>
      </c>
      <c r="I1794" s="16">
        <f t="shared" si="1483"/>
        <v>11496.6</v>
      </c>
      <c r="J1794" s="16">
        <f t="shared" ref="J1794:L1794" si="1484">J1795+J1803</f>
        <v>156.4</v>
      </c>
      <c r="K1794" s="16">
        <f t="shared" si="1484"/>
        <v>0</v>
      </c>
      <c r="L1794" s="16">
        <f t="shared" si="1484"/>
        <v>0</v>
      </c>
      <c r="M1794" s="16">
        <f t="shared" si="1473"/>
        <v>10407</v>
      </c>
      <c r="N1794" s="16">
        <f t="shared" si="1474"/>
        <v>10782.199999999999</v>
      </c>
      <c r="O1794" s="16">
        <f t="shared" si="1475"/>
        <v>11496.6</v>
      </c>
      <c r="P1794" s="16">
        <f t="shared" si="1483"/>
        <v>0</v>
      </c>
    </row>
    <row r="1795" spans="1:17" ht="62.4" x14ac:dyDescent="0.3">
      <c r="A1795" s="8" t="s">
        <v>68</v>
      </c>
      <c r="B1795" s="8" t="s">
        <v>31</v>
      </c>
      <c r="C1795" s="8" t="s">
        <v>30</v>
      </c>
      <c r="D1795" s="8" t="s">
        <v>128</v>
      </c>
      <c r="E1795" s="8"/>
      <c r="F1795" s="13" t="s">
        <v>562</v>
      </c>
      <c r="G1795" s="14">
        <f t="shared" ref="G1795:L1795" si="1485">G1796</f>
        <v>7930.7000000000007</v>
      </c>
      <c r="H1795" s="14">
        <f t="shared" si="1485"/>
        <v>8462.2999999999993</v>
      </c>
      <c r="I1795" s="14">
        <f t="shared" si="1485"/>
        <v>9176.7000000000007</v>
      </c>
      <c r="J1795" s="14">
        <f t="shared" si="1485"/>
        <v>156.4</v>
      </c>
      <c r="K1795" s="14">
        <f t="shared" si="1485"/>
        <v>0</v>
      </c>
      <c r="L1795" s="14">
        <f t="shared" si="1485"/>
        <v>0</v>
      </c>
      <c r="M1795" s="14">
        <f t="shared" si="1473"/>
        <v>8087.1</v>
      </c>
      <c r="N1795" s="14">
        <f t="shared" si="1474"/>
        <v>8462.2999999999993</v>
      </c>
      <c r="O1795" s="14">
        <f t="shared" si="1475"/>
        <v>9176.7000000000007</v>
      </c>
      <c r="P1795" s="14">
        <f t="shared" ref="P1795" si="1486">P1796</f>
        <v>0</v>
      </c>
      <c r="Q1795" s="2"/>
    </row>
    <row r="1796" spans="1:17" ht="31.2" x14ac:dyDescent="0.3">
      <c r="A1796" s="8" t="s">
        <v>68</v>
      </c>
      <c r="B1796" s="8" t="s">
        <v>31</v>
      </c>
      <c r="C1796" s="8" t="s">
        <v>30</v>
      </c>
      <c r="D1796" s="8" t="s">
        <v>129</v>
      </c>
      <c r="E1796" s="8"/>
      <c r="F1796" s="13" t="s">
        <v>563</v>
      </c>
      <c r="G1796" s="14">
        <f t="shared" ref="G1796:L1796" si="1487">G1797+G1800</f>
        <v>7930.7000000000007</v>
      </c>
      <c r="H1796" s="14">
        <f t="shared" si="1487"/>
        <v>8462.2999999999993</v>
      </c>
      <c r="I1796" s="14">
        <f t="shared" si="1487"/>
        <v>9176.7000000000007</v>
      </c>
      <c r="J1796" s="14">
        <f t="shared" si="1487"/>
        <v>156.4</v>
      </c>
      <c r="K1796" s="14">
        <f t="shared" si="1487"/>
        <v>0</v>
      </c>
      <c r="L1796" s="14">
        <f t="shared" si="1487"/>
        <v>0</v>
      </c>
      <c r="M1796" s="14">
        <f t="shared" si="1473"/>
        <v>8087.1</v>
      </c>
      <c r="N1796" s="14">
        <f t="shared" si="1474"/>
        <v>8462.2999999999993</v>
      </c>
      <c r="O1796" s="14">
        <f t="shared" si="1475"/>
        <v>9176.7000000000007</v>
      </c>
      <c r="P1796" s="14">
        <f t="shared" ref="P1796" si="1488">P1797+P1800</f>
        <v>0</v>
      </c>
      <c r="Q1796" s="2"/>
    </row>
    <row r="1797" spans="1:17" ht="31.2" x14ac:dyDescent="0.3">
      <c r="A1797" s="8" t="s">
        <v>68</v>
      </c>
      <c r="B1797" s="8" t="s">
        <v>31</v>
      </c>
      <c r="C1797" s="8" t="s">
        <v>30</v>
      </c>
      <c r="D1797" s="8" t="s">
        <v>140</v>
      </c>
      <c r="E1797" s="8"/>
      <c r="F1797" s="18" t="s">
        <v>796</v>
      </c>
      <c r="G1797" s="14">
        <f t="shared" ref="G1797:L1798" si="1489">G1798</f>
        <v>7435.6</v>
      </c>
      <c r="H1797" s="14">
        <f t="shared" si="1489"/>
        <v>7967.2</v>
      </c>
      <c r="I1797" s="14">
        <f t="shared" si="1489"/>
        <v>8681.6</v>
      </c>
      <c r="J1797" s="14">
        <f t="shared" si="1489"/>
        <v>0</v>
      </c>
      <c r="K1797" s="14">
        <f t="shared" si="1489"/>
        <v>0</v>
      </c>
      <c r="L1797" s="14">
        <f t="shared" si="1489"/>
        <v>0</v>
      </c>
      <c r="M1797" s="14">
        <f t="shared" si="1473"/>
        <v>7435.6</v>
      </c>
      <c r="N1797" s="14">
        <f t="shared" si="1474"/>
        <v>7967.2</v>
      </c>
      <c r="O1797" s="14">
        <f t="shared" si="1475"/>
        <v>8681.6</v>
      </c>
      <c r="P1797" s="14">
        <f t="shared" ref="P1797" si="1490">P1798</f>
        <v>0</v>
      </c>
      <c r="Q1797" s="2"/>
    </row>
    <row r="1798" spans="1:17" ht="31.2" x14ac:dyDescent="0.3">
      <c r="A1798" s="8" t="s">
        <v>68</v>
      </c>
      <c r="B1798" s="8" t="s">
        <v>31</v>
      </c>
      <c r="C1798" s="8" t="s">
        <v>30</v>
      </c>
      <c r="D1798" s="8" t="s">
        <v>140</v>
      </c>
      <c r="E1798" s="43" t="s">
        <v>150</v>
      </c>
      <c r="F1798" s="24" t="s">
        <v>469</v>
      </c>
      <c r="G1798" s="14">
        <f t="shared" si="1489"/>
        <v>7435.6</v>
      </c>
      <c r="H1798" s="14">
        <f t="shared" si="1489"/>
        <v>7967.2</v>
      </c>
      <c r="I1798" s="14">
        <f t="shared" si="1489"/>
        <v>8681.6</v>
      </c>
      <c r="J1798" s="14">
        <f t="shared" si="1489"/>
        <v>0</v>
      </c>
      <c r="K1798" s="14">
        <f t="shared" si="1489"/>
        <v>0</v>
      </c>
      <c r="L1798" s="14">
        <f t="shared" si="1489"/>
        <v>0</v>
      </c>
      <c r="M1798" s="14">
        <f t="shared" si="1473"/>
        <v>7435.6</v>
      </c>
      <c r="N1798" s="14">
        <f t="shared" si="1474"/>
        <v>7967.2</v>
      </c>
      <c r="O1798" s="14">
        <f t="shared" si="1475"/>
        <v>8681.6</v>
      </c>
      <c r="P1798" s="14">
        <f t="shared" ref="P1798" si="1491">P1799</f>
        <v>0</v>
      </c>
      <c r="Q1798" s="2"/>
    </row>
    <row r="1799" spans="1:17" ht="31.2" x14ac:dyDescent="0.3">
      <c r="A1799" s="8" t="s">
        <v>68</v>
      </c>
      <c r="B1799" s="8" t="s">
        <v>31</v>
      </c>
      <c r="C1799" s="8" t="s">
        <v>30</v>
      </c>
      <c r="D1799" s="8" t="s">
        <v>140</v>
      </c>
      <c r="E1799" s="8" t="s">
        <v>1074</v>
      </c>
      <c r="F1799" s="24" t="s">
        <v>470</v>
      </c>
      <c r="G1799" s="14">
        <v>7435.6</v>
      </c>
      <c r="H1799" s="14">
        <v>7967.2</v>
      </c>
      <c r="I1799" s="14">
        <v>8681.6</v>
      </c>
      <c r="J1799" s="14"/>
      <c r="K1799" s="14"/>
      <c r="L1799" s="14"/>
      <c r="M1799" s="14">
        <f t="shared" si="1473"/>
        <v>7435.6</v>
      </c>
      <c r="N1799" s="14">
        <f t="shared" si="1474"/>
        <v>7967.2</v>
      </c>
      <c r="O1799" s="14">
        <f t="shared" si="1475"/>
        <v>8681.6</v>
      </c>
      <c r="P1799" s="14"/>
      <c r="Q1799" s="2"/>
    </row>
    <row r="1800" spans="1:17" ht="31.2" x14ac:dyDescent="0.3">
      <c r="A1800" s="8" t="s">
        <v>68</v>
      </c>
      <c r="B1800" s="8" t="s">
        <v>31</v>
      </c>
      <c r="C1800" s="8" t="s">
        <v>30</v>
      </c>
      <c r="D1800" s="8" t="s">
        <v>141</v>
      </c>
      <c r="E1800" s="8"/>
      <c r="F1800" s="18" t="s">
        <v>797</v>
      </c>
      <c r="G1800" s="14">
        <f t="shared" ref="G1800:L1801" si="1492">G1801</f>
        <v>495.1</v>
      </c>
      <c r="H1800" s="14">
        <f t="shared" si="1492"/>
        <v>495.1</v>
      </c>
      <c r="I1800" s="14">
        <f t="shared" si="1492"/>
        <v>495.1</v>
      </c>
      <c r="J1800" s="14">
        <f t="shared" si="1492"/>
        <v>156.4</v>
      </c>
      <c r="K1800" s="14">
        <f t="shared" si="1492"/>
        <v>0</v>
      </c>
      <c r="L1800" s="14">
        <f t="shared" si="1492"/>
        <v>0</v>
      </c>
      <c r="M1800" s="14">
        <f t="shared" si="1473"/>
        <v>651.5</v>
      </c>
      <c r="N1800" s="14">
        <f t="shared" si="1474"/>
        <v>495.1</v>
      </c>
      <c r="O1800" s="14">
        <f t="shared" si="1475"/>
        <v>495.1</v>
      </c>
      <c r="P1800" s="14">
        <f t="shared" ref="P1800:P1801" si="1493">P1801</f>
        <v>0</v>
      </c>
      <c r="Q1800" s="2"/>
    </row>
    <row r="1801" spans="1:17" ht="31.2" x14ac:dyDescent="0.3">
      <c r="A1801" s="8" t="s">
        <v>68</v>
      </c>
      <c r="B1801" s="8" t="s">
        <v>31</v>
      </c>
      <c r="C1801" s="8" t="s">
        <v>30</v>
      </c>
      <c r="D1801" s="8" t="s">
        <v>141</v>
      </c>
      <c r="E1801" s="43" t="s">
        <v>150</v>
      </c>
      <c r="F1801" s="24" t="s">
        <v>469</v>
      </c>
      <c r="G1801" s="14">
        <f t="shared" si="1492"/>
        <v>495.1</v>
      </c>
      <c r="H1801" s="14">
        <f t="shared" si="1492"/>
        <v>495.1</v>
      </c>
      <c r="I1801" s="14">
        <f t="shared" si="1492"/>
        <v>495.1</v>
      </c>
      <c r="J1801" s="14">
        <f t="shared" si="1492"/>
        <v>156.4</v>
      </c>
      <c r="K1801" s="14">
        <f t="shared" si="1492"/>
        <v>0</v>
      </c>
      <c r="L1801" s="14">
        <f t="shared" si="1492"/>
        <v>0</v>
      </c>
      <c r="M1801" s="14">
        <f t="shared" si="1473"/>
        <v>651.5</v>
      </c>
      <c r="N1801" s="14">
        <f t="shared" si="1474"/>
        <v>495.1</v>
      </c>
      <c r="O1801" s="14">
        <f t="shared" si="1475"/>
        <v>495.1</v>
      </c>
      <c r="P1801" s="14">
        <f t="shared" si="1493"/>
        <v>0</v>
      </c>
      <c r="Q1801" s="2"/>
    </row>
    <row r="1802" spans="1:17" ht="31.2" x14ac:dyDescent="0.3">
      <c r="A1802" s="8" t="s">
        <v>68</v>
      </c>
      <c r="B1802" s="8" t="s">
        <v>31</v>
      </c>
      <c r="C1802" s="8" t="s">
        <v>30</v>
      </c>
      <c r="D1802" s="8" t="s">
        <v>141</v>
      </c>
      <c r="E1802" s="8" t="s">
        <v>1074</v>
      </c>
      <c r="F1802" s="24" t="s">
        <v>470</v>
      </c>
      <c r="G1802" s="14">
        <v>495.1</v>
      </c>
      <c r="H1802" s="14">
        <v>495.1</v>
      </c>
      <c r="I1802" s="14">
        <v>495.1</v>
      </c>
      <c r="J1802" s="14">
        <v>156.4</v>
      </c>
      <c r="K1802" s="14"/>
      <c r="L1802" s="14"/>
      <c r="M1802" s="14">
        <f t="shared" si="1473"/>
        <v>651.5</v>
      </c>
      <c r="N1802" s="14">
        <f t="shared" si="1474"/>
        <v>495.1</v>
      </c>
      <c r="O1802" s="14">
        <f t="shared" si="1475"/>
        <v>495.1</v>
      </c>
      <c r="P1802" s="14"/>
      <c r="Q1802" s="2"/>
    </row>
    <row r="1803" spans="1:17" ht="31.2" x14ac:dyDescent="0.3">
      <c r="A1803" s="8" t="s">
        <v>68</v>
      </c>
      <c r="B1803" s="8" t="s">
        <v>31</v>
      </c>
      <c r="C1803" s="8" t="s">
        <v>30</v>
      </c>
      <c r="D1803" s="8" t="s">
        <v>138</v>
      </c>
      <c r="E1803" s="8"/>
      <c r="F1803" s="13" t="s">
        <v>601</v>
      </c>
      <c r="G1803" s="14">
        <f t="shared" ref="G1803:L1807" si="1494">G1804</f>
        <v>2319.9</v>
      </c>
      <c r="H1803" s="14">
        <f t="shared" si="1494"/>
        <v>2319.9</v>
      </c>
      <c r="I1803" s="14">
        <f t="shared" si="1494"/>
        <v>2319.9</v>
      </c>
      <c r="J1803" s="14">
        <f t="shared" si="1494"/>
        <v>0</v>
      </c>
      <c r="K1803" s="14">
        <f t="shared" si="1494"/>
        <v>0</v>
      </c>
      <c r="L1803" s="14">
        <f t="shared" si="1494"/>
        <v>0</v>
      </c>
      <c r="M1803" s="14">
        <f t="shared" si="1473"/>
        <v>2319.9</v>
      </c>
      <c r="N1803" s="14">
        <f t="shared" si="1474"/>
        <v>2319.9</v>
      </c>
      <c r="O1803" s="14">
        <f t="shared" si="1475"/>
        <v>2319.9</v>
      </c>
      <c r="P1803" s="14">
        <f t="shared" ref="P1803:P1807" si="1495">P1804</f>
        <v>0</v>
      </c>
      <c r="Q1803" s="2"/>
    </row>
    <row r="1804" spans="1:17" ht="31.2" x14ac:dyDescent="0.3">
      <c r="A1804" s="8" t="s">
        <v>68</v>
      </c>
      <c r="B1804" s="8" t="s">
        <v>31</v>
      </c>
      <c r="C1804" s="8" t="s">
        <v>30</v>
      </c>
      <c r="D1804" s="8" t="s">
        <v>142</v>
      </c>
      <c r="E1804" s="8"/>
      <c r="F1804" s="13" t="s">
        <v>1016</v>
      </c>
      <c r="G1804" s="14">
        <f t="shared" si="1494"/>
        <v>2319.9</v>
      </c>
      <c r="H1804" s="14">
        <f t="shared" si="1494"/>
        <v>2319.9</v>
      </c>
      <c r="I1804" s="14">
        <f t="shared" si="1494"/>
        <v>2319.9</v>
      </c>
      <c r="J1804" s="14">
        <f t="shared" si="1494"/>
        <v>0</v>
      </c>
      <c r="K1804" s="14">
        <f t="shared" si="1494"/>
        <v>0</v>
      </c>
      <c r="L1804" s="14">
        <f t="shared" si="1494"/>
        <v>0</v>
      </c>
      <c r="M1804" s="14">
        <f t="shared" si="1473"/>
        <v>2319.9</v>
      </c>
      <c r="N1804" s="14">
        <f t="shared" si="1474"/>
        <v>2319.9</v>
      </c>
      <c r="O1804" s="14">
        <f t="shared" si="1475"/>
        <v>2319.9</v>
      </c>
      <c r="P1804" s="14">
        <f t="shared" si="1495"/>
        <v>0</v>
      </c>
      <c r="Q1804" s="2"/>
    </row>
    <row r="1805" spans="1:17" ht="46.8" x14ac:dyDescent="0.3">
      <c r="A1805" s="8" t="s">
        <v>68</v>
      </c>
      <c r="B1805" s="8" t="s">
        <v>31</v>
      </c>
      <c r="C1805" s="8" t="s">
        <v>30</v>
      </c>
      <c r="D1805" s="8" t="s">
        <v>283</v>
      </c>
      <c r="E1805" s="8"/>
      <c r="F1805" s="18" t="s">
        <v>864</v>
      </c>
      <c r="G1805" s="14">
        <f t="shared" si="1494"/>
        <v>2319.9</v>
      </c>
      <c r="H1805" s="14">
        <f t="shared" si="1494"/>
        <v>2319.9</v>
      </c>
      <c r="I1805" s="14">
        <f t="shared" si="1494"/>
        <v>2319.9</v>
      </c>
      <c r="J1805" s="14">
        <f t="shared" si="1494"/>
        <v>0</v>
      </c>
      <c r="K1805" s="14">
        <f t="shared" si="1494"/>
        <v>0</v>
      </c>
      <c r="L1805" s="14">
        <f t="shared" si="1494"/>
        <v>0</v>
      </c>
      <c r="M1805" s="14">
        <f t="shared" si="1473"/>
        <v>2319.9</v>
      </c>
      <c r="N1805" s="14">
        <f t="shared" si="1474"/>
        <v>2319.9</v>
      </c>
      <c r="O1805" s="14">
        <f t="shared" si="1475"/>
        <v>2319.9</v>
      </c>
      <c r="P1805" s="14">
        <f t="shared" si="1495"/>
        <v>0</v>
      </c>
      <c r="Q1805" s="2"/>
    </row>
    <row r="1806" spans="1:17" ht="31.2" x14ac:dyDescent="0.3">
      <c r="A1806" s="8" t="s">
        <v>68</v>
      </c>
      <c r="B1806" s="8" t="s">
        <v>31</v>
      </c>
      <c r="C1806" s="8" t="s">
        <v>30</v>
      </c>
      <c r="D1806" s="8" t="s">
        <v>734</v>
      </c>
      <c r="E1806" s="8"/>
      <c r="F1806" s="13" t="s">
        <v>839</v>
      </c>
      <c r="G1806" s="14">
        <f t="shared" si="1494"/>
        <v>2319.9</v>
      </c>
      <c r="H1806" s="14">
        <f t="shared" si="1494"/>
        <v>2319.9</v>
      </c>
      <c r="I1806" s="14">
        <f t="shared" si="1494"/>
        <v>2319.9</v>
      </c>
      <c r="J1806" s="14">
        <f t="shared" si="1494"/>
        <v>0</v>
      </c>
      <c r="K1806" s="14">
        <f t="shared" si="1494"/>
        <v>0</v>
      </c>
      <c r="L1806" s="14">
        <f t="shared" si="1494"/>
        <v>0</v>
      </c>
      <c r="M1806" s="14">
        <f t="shared" si="1473"/>
        <v>2319.9</v>
      </c>
      <c r="N1806" s="14">
        <f t="shared" si="1474"/>
        <v>2319.9</v>
      </c>
      <c r="O1806" s="14">
        <f t="shared" si="1475"/>
        <v>2319.9</v>
      </c>
      <c r="P1806" s="14">
        <f t="shared" si="1495"/>
        <v>0</v>
      </c>
      <c r="Q1806" s="2"/>
    </row>
    <row r="1807" spans="1:17" ht="31.2" x14ac:dyDescent="0.3">
      <c r="A1807" s="8" t="s">
        <v>68</v>
      </c>
      <c r="B1807" s="8" t="s">
        <v>31</v>
      </c>
      <c r="C1807" s="8" t="s">
        <v>30</v>
      </c>
      <c r="D1807" s="8" t="s">
        <v>734</v>
      </c>
      <c r="E1807" s="43" t="s">
        <v>150</v>
      </c>
      <c r="F1807" s="24" t="s">
        <v>469</v>
      </c>
      <c r="G1807" s="14">
        <f t="shared" si="1494"/>
        <v>2319.9</v>
      </c>
      <c r="H1807" s="14">
        <f t="shared" si="1494"/>
        <v>2319.9</v>
      </c>
      <c r="I1807" s="14">
        <f t="shared" si="1494"/>
        <v>2319.9</v>
      </c>
      <c r="J1807" s="14">
        <f t="shared" si="1494"/>
        <v>0</v>
      </c>
      <c r="K1807" s="14">
        <f t="shared" si="1494"/>
        <v>0</v>
      </c>
      <c r="L1807" s="14">
        <f t="shared" si="1494"/>
        <v>0</v>
      </c>
      <c r="M1807" s="14">
        <f t="shared" si="1473"/>
        <v>2319.9</v>
      </c>
      <c r="N1807" s="14">
        <f t="shared" si="1474"/>
        <v>2319.9</v>
      </c>
      <c r="O1807" s="14">
        <f t="shared" si="1475"/>
        <v>2319.9</v>
      </c>
      <c r="P1807" s="14">
        <f t="shared" si="1495"/>
        <v>0</v>
      </c>
      <c r="Q1807" s="2"/>
    </row>
    <row r="1808" spans="1:17" ht="31.2" x14ac:dyDescent="0.3">
      <c r="A1808" s="8" t="s">
        <v>68</v>
      </c>
      <c r="B1808" s="8" t="s">
        <v>31</v>
      </c>
      <c r="C1808" s="8" t="s">
        <v>30</v>
      </c>
      <c r="D1808" s="8" t="s">
        <v>734</v>
      </c>
      <c r="E1808" s="8" t="s">
        <v>1074</v>
      </c>
      <c r="F1808" s="24" t="s">
        <v>470</v>
      </c>
      <c r="G1808" s="14">
        <v>2319.9</v>
      </c>
      <c r="H1808" s="14">
        <v>2319.9</v>
      </c>
      <c r="I1808" s="14">
        <v>2319.9</v>
      </c>
      <c r="J1808" s="14"/>
      <c r="K1808" s="14"/>
      <c r="L1808" s="14"/>
      <c r="M1808" s="14">
        <f t="shared" si="1473"/>
        <v>2319.9</v>
      </c>
      <c r="N1808" s="14">
        <f t="shared" si="1474"/>
        <v>2319.9</v>
      </c>
      <c r="O1808" s="14">
        <f t="shared" si="1475"/>
        <v>2319.9</v>
      </c>
      <c r="P1808" s="14"/>
      <c r="Q1808" s="2"/>
    </row>
    <row r="1809" spans="1:17" s="9" customFormat="1" ht="31.2" x14ac:dyDescent="0.3">
      <c r="A1809" s="11" t="s">
        <v>68</v>
      </c>
      <c r="B1809" s="11" t="s">
        <v>31</v>
      </c>
      <c r="C1809" s="11" t="s">
        <v>31</v>
      </c>
      <c r="D1809" s="11"/>
      <c r="E1809" s="11"/>
      <c r="F1809" s="7" t="s">
        <v>65</v>
      </c>
      <c r="G1809" s="16">
        <f t="shared" ref="G1809:L1812" si="1496">G1810</f>
        <v>11686.2</v>
      </c>
      <c r="H1809" s="16">
        <f t="shared" si="1496"/>
        <v>11686.2</v>
      </c>
      <c r="I1809" s="16">
        <f t="shared" si="1496"/>
        <v>11686.2</v>
      </c>
      <c r="J1809" s="16">
        <f t="shared" si="1496"/>
        <v>0</v>
      </c>
      <c r="K1809" s="16">
        <f t="shared" si="1496"/>
        <v>0</v>
      </c>
      <c r="L1809" s="16">
        <f t="shared" si="1496"/>
        <v>0</v>
      </c>
      <c r="M1809" s="16">
        <f t="shared" si="1473"/>
        <v>11686.2</v>
      </c>
      <c r="N1809" s="16">
        <f t="shared" si="1474"/>
        <v>11686.2</v>
      </c>
      <c r="O1809" s="16">
        <f t="shared" si="1475"/>
        <v>11686.2</v>
      </c>
      <c r="P1809" s="16">
        <f t="shared" ref="P1809:P1812" si="1497">P1810</f>
        <v>0</v>
      </c>
    </row>
    <row r="1810" spans="1:17" ht="31.2" x14ac:dyDescent="0.3">
      <c r="A1810" s="8" t="s">
        <v>68</v>
      </c>
      <c r="B1810" s="8" t="s">
        <v>31</v>
      </c>
      <c r="C1810" s="8" t="s">
        <v>31</v>
      </c>
      <c r="D1810" s="8" t="s">
        <v>125</v>
      </c>
      <c r="E1810" s="8"/>
      <c r="F1810" s="13" t="s">
        <v>554</v>
      </c>
      <c r="G1810" s="14">
        <f t="shared" si="1496"/>
        <v>11686.2</v>
      </c>
      <c r="H1810" s="14">
        <f t="shared" si="1496"/>
        <v>11686.2</v>
      </c>
      <c r="I1810" s="14">
        <f t="shared" si="1496"/>
        <v>11686.2</v>
      </c>
      <c r="J1810" s="14">
        <f t="shared" si="1496"/>
        <v>0</v>
      </c>
      <c r="K1810" s="14">
        <f t="shared" si="1496"/>
        <v>0</v>
      </c>
      <c r="L1810" s="14">
        <f t="shared" si="1496"/>
        <v>0</v>
      </c>
      <c r="M1810" s="14">
        <f t="shared" si="1473"/>
        <v>11686.2</v>
      </c>
      <c r="N1810" s="14">
        <f t="shared" si="1474"/>
        <v>11686.2</v>
      </c>
      <c r="O1810" s="14">
        <f t="shared" si="1475"/>
        <v>11686.2</v>
      </c>
      <c r="P1810" s="14">
        <f t="shared" si="1497"/>
        <v>0</v>
      </c>
      <c r="Q1810" s="2"/>
    </row>
    <row r="1811" spans="1:17" ht="31.2" x14ac:dyDescent="0.3">
      <c r="A1811" s="8" t="s">
        <v>68</v>
      </c>
      <c r="B1811" s="8" t="s">
        <v>31</v>
      </c>
      <c r="C1811" s="8" t="s">
        <v>31</v>
      </c>
      <c r="D1811" s="8" t="s">
        <v>143</v>
      </c>
      <c r="E1811" s="8"/>
      <c r="F1811" s="13" t="s">
        <v>560</v>
      </c>
      <c r="G1811" s="14">
        <f t="shared" si="1496"/>
        <v>11686.2</v>
      </c>
      <c r="H1811" s="14">
        <f t="shared" si="1496"/>
        <v>11686.2</v>
      </c>
      <c r="I1811" s="14">
        <f t="shared" si="1496"/>
        <v>11686.2</v>
      </c>
      <c r="J1811" s="14">
        <f t="shared" si="1496"/>
        <v>0</v>
      </c>
      <c r="K1811" s="14">
        <f t="shared" si="1496"/>
        <v>0</v>
      </c>
      <c r="L1811" s="14">
        <f t="shared" si="1496"/>
        <v>0</v>
      </c>
      <c r="M1811" s="14">
        <f t="shared" si="1473"/>
        <v>11686.2</v>
      </c>
      <c r="N1811" s="14">
        <f t="shared" si="1474"/>
        <v>11686.2</v>
      </c>
      <c r="O1811" s="14">
        <f t="shared" si="1475"/>
        <v>11686.2</v>
      </c>
      <c r="P1811" s="14">
        <f t="shared" si="1497"/>
        <v>0</v>
      </c>
      <c r="Q1811" s="2"/>
    </row>
    <row r="1812" spans="1:17" ht="31.2" x14ac:dyDescent="0.3">
      <c r="A1812" s="8" t="s">
        <v>68</v>
      </c>
      <c r="B1812" s="8" t="s">
        <v>31</v>
      </c>
      <c r="C1812" s="8" t="s">
        <v>31</v>
      </c>
      <c r="D1812" s="8" t="s">
        <v>144</v>
      </c>
      <c r="E1812" s="8"/>
      <c r="F1812" s="13" t="s">
        <v>561</v>
      </c>
      <c r="G1812" s="14">
        <f t="shared" si="1496"/>
        <v>11686.2</v>
      </c>
      <c r="H1812" s="14">
        <f t="shared" si="1496"/>
        <v>11686.2</v>
      </c>
      <c r="I1812" s="14">
        <f t="shared" si="1496"/>
        <v>11686.2</v>
      </c>
      <c r="J1812" s="14">
        <f t="shared" si="1496"/>
        <v>0</v>
      </c>
      <c r="K1812" s="14">
        <f t="shared" si="1496"/>
        <v>0</v>
      </c>
      <c r="L1812" s="14">
        <f t="shared" si="1496"/>
        <v>0</v>
      </c>
      <c r="M1812" s="14">
        <f t="shared" si="1473"/>
        <v>11686.2</v>
      </c>
      <c r="N1812" s="14">
        <f t="shared" si="1474"/>
        <v>11686.2</v>
      </c>
      <c r="O1812" s="14">
        <f t="shared" si="1475"/>
        <v>11686.2</v>
      </c>
      <c r="P1812" s="14">
        <f t="shared" si="1497"/>
        <v>0</v>
      </c>
      <c r="Q1812" s="2"/>
    </row>
    <row r="1813" spans="1:17" ht="62.4" x14ac:dyDescent="0.3">
      <c r="A1813" s="8" t="s">
        <v>68</v>
      </c>
      <c r="B1813" s="8" t="s">
        <v>31</v>
      </c>
      <c r="C1813" s="8" t="s">
        <v>31</v>
      </c>
      <c r="D1813" s="8" t="s">
        <v>145</v>
      </c>
      <c r="E1813" s="8"/>
      <c r="F1813" s="24" t="s">
        <v>973</v>
      </c>
      <c r="G1813" s="14">
        <f t="shared" ref="G1813:L1813" si="1498">G1814+G1816+G1818</f>
        <v>11686.2</v>
      </c>
      <c r="H1813" s="14">
        <f t="shared" si="1498"/>
        <v>11686.2</v>
      </c>
      <c r="I1813" s="14">
        <f t="shared" si="1498"/>
        <v>11686.2</v>
      </c>
      <c r="J1813" s="14">
        <f t="shared" si="1498"/>
        <v>0</v>
      </c>
      <c r="K1813" s="14">
        <f t="shared" si="1498"/>
        <v>0</v>
      </c>
      <c r="L1813" s="14">
        <f t="shared" si="1498"/>
        <v>0</v>
      </c>
      <c r="M1813" s="14">
        <f t="shared" si="1473"/>
        <v>11686.2</v>
      </c>
      <c r="N1813" s="14">
        <f t="shared" si="1474"/>
        <v>11686.2</v>
      </c>
      <c r="O1813" s="14">
        <f t="shared" si="1475"/>
        <v>11686.2</v>
      </c>
      <c r="P1813" s="14">
        <f t="shared" ref="P1813" si="1499">P1814+P1816+P1818</f>
        <v>0</v>
      </c>
      <c r="Q1813" s="2"/>
    </row>
    <row r="1814" spans="1:17" ht="78" x14ac:dyDescent="0.3">
      <c r="A1814" s="8" t="s">
        <v>68</v>
      </c>
      <c r="B1814" s="8" t="s">
        <v>31</v>
      </c>
      <c r="C1814" s="8" t="s">
        <v>31</v>
      </c>
      <c r="D1814" s="8" t="s">
        <v>145</v>
      </c>
      <c r="E1814" s="43" t="s">
        <v>202</v>
      </c>
      <c r="F1814" s="24" t="s">
        <v>466</v>
      </c>
      <c r="G1814" s="14">
        <f t="shared" ref="G1814:L1814" si="1500">G1815</f>
        <v>8617.6</v>
      </c>
      <c r="H1814" s="14">
        <f t="shared" si="1500"/>
        <v>8617.6</v>
      </c>
      <c r="I1814" s="14">
        <f t="shared" si="1500"/>
        <v>8617.6</v>
      </c>
      <c r="J1814" s="14">
        <f t="shared" si="1500"/>
        <v>0</v>
      </c>
      <c r="K1814" s="14">
        <f t="shared" si="1500"/>
        <v>0</v>
      </c>
      <c r="L1814" s="14">
        <f t="shared" si="1500"/>
        <v>0</v>
      </c>
      <c r="M1814" s="14">
        <f t="shared" si="1473"/>
        <v>8617.6</v>
      </c>
      <c r="N1814" s="14">
        <f t="shared" si="1474"/>
        <v>8617.6</v>
      </c>
      <c r="O1814" s="14">
        <f t="shared" si="1475"/>
        <v>8617.6</v>
      </c>
      <c r="P1814" s="14">
        <f t="shared" ref="P1814" si="1501">P1815</f>
        <v>0</v>
      </c>
      <c r="Q1814" s="2"/>
    </row>
    <row r="1815" spans="1:17" x14ac:dyDescent="0.3">
      <c r="A1815" s="8" t="s">
        <v>68</v>
      </c>
      <c r="B1815" s="8" t="s">
        <v>31</v>
      </c>
      <c r="C1815" s="8" t="s">
        <v>31</v>
      </c>
      <c r="D1815" s="8" t="s">
        <v>145</v>
      </c>
      <c r="E1815" s="8" t="s">
        <v>1308</v>
      </c>
      <c r="F1815" s="24" t="s">
        <v>467</v>
      </c>
      <c r="G1815" s="14">
        <v>8617.6</v>
      </c>
      <c r="H1815" s="14">
        <v>8617.6</v>
      </c>
      <c r="I1815" s="14">
        <v>8617.6</v>
      </c>
      <c r="J1815" s="14"/>
      <c r="K1815" s="14"/>
      <c r="L1815" s="14"/>
      <c r="M1815" s="14">
        <f t="shared" si="1473"/>
        <v>8617.6</v>
      </c>
      <c r="N1815" s="14">
        <f t="shared" si="1474"/>
        <v>8617.6</v>
      </c>
      <c r="O1815" s="14">
        <f t="shared" si="1475"/>
        <v>8617.6</v>
      </c>
      <c r="P1815" s="14"/>
      <c r="Q1815" s="2"/>
    </row>
    <row r="1816" spans="1:17" ht="31.2" x14ac:dyDescent="0.3">
      <c r="A1816" s="8" t="s">
        <v>68</v>
      </c>
      <c r="B1816" s="8" t="s">
        <v>31</v>
      </c>
      <c r="C1816" s="8" t="s">
        <v>31</v>
      </c>
      <c r="D1816" s="8" t="s">
        <v>145</v>
      </c>
      <c r="E1816" s="43" t="s">
        <v>150</v>
      </c>
      <c r="F1816" s="24" t="s">
        <v>469</v>
      </c>
      <c r="G1816" s="14">
        <f t="shared" ref="G1816:L1816" si="1502">G1817</f>
        <v>3062.5</v>
      </c>
      <c r="H1816" s="14">
        <f t="shared" si="1502"/>
        <v>3063.9</v>
      </c>
      <c r="I1816" s="14">
        <f t="shared" si="1502"/>
        <v>3063.9</v>
      </c>
      <c r="J1816" s="14">
        <f t="shared" si="1502"/>
        <v>0</v>
      </c>
      <c r="K1816" s="14">
        <f t="shared" si="1502"/>
        <v>0</v>
      </c>
      <c r="L1816" s="14">
        <f t="shared" si="1502"/>
        <v>0</v>
      </c>
      <c r="M1816" s="14">
        <f t="shared" si="1473"/>
        <v>3062.5</v>
      </c>
      <c r="N1816" s="14">
        <f t="shared" si="1474"/>
        <v>3063.9</v>
      </c>
      <c r="O1816" s="14">
        <f t="shared" si="1475"/>
        <v>3063.9</v>
      </c>
      <c r="P1816" s="14">
        <f t="shared" ref="P1816" si="1503">P1817</f>
        <v>0</v>
      </c>
      <c r="Q1816" s="2"/>
    </row>
    <row r="1817" spans="1:17" ht="31.2" x14ac:dyDescent="0.3">
      <c r="A1817" s="8" t="s">
        <v>68</v>
      </c>
      <c r="B1817" s="8" t="s">
        <v>31</v>
      </c>
      <c r="C1817" s="8" t="s">
        <v>31</v>
      </c>
      <c r="D1817" s="8" t="s">
        <v>145</v>
      </c>
      <c r="E1817" s="8" t="s">
        <v>1074</v>
      </c>
      <c r="F1817" s="24" t="s">
        <v>470</v>
      </c>
      <c r="G1817" s="14">
        <v>3062.5</v>
      </c>
      <c r="H1817" s="14">
        <v>3063.9</v>
      </c>
      <c r="I1817" s="14">
        <v>3063.9</v>
      </c>
      <c r="J1817" s="14"/>
      <c r="K1817" s="14"/>
      <c r="L1817" s="14"/>
      <c r="M1817" s="14">
        <f t="shared" si="1473"/>
        <v>3062.5</v>
      </c>
      <c r="N1817" s="14">
        <f t="shared" si="1474"/>
        <v>3063.9</v>
      </c>
      <c r="O1817" s="14">
        <f t="shared" si="1475"/>
        <v>3063.9</v>
      </c>
      <c r="P1817" s="14"/>
      <c r="Q1817" s="2"/>
    </row>
    <row r="1818" spans="1:17" x14ac:dyDescent="0.3">
      <c r="A1818" s="8" t="s">
        <v>68</v>
      </c>
      <c r="B1818" s="8" t="s">
        <v>31</v>
      </c>
      <c r="C1818" s="8" t="s">
        <v>31</v>
      </c>
      <c r="D1818" s="8" t="s">
        <v>145</v>
      </c>
      <c r="E1818" s="43" t="s">
        <v>236</v>
      </c>
      <c r="F1818" s="24" t="s">
        <v>482</v>
      </c>
      <c r="G1818" s="14">
        <f t="shared" ref="G1818:L1818" si="1504">G1819</f>
        <v>6.1</v>
      </c>
      <c r="H1818" s="14">
        <f t="shared" si="1504"/>
        <v>4.7</v>
      </c>
      <c r="I1818" s="14">
        <f t="shared" si="1504"/>
        <v>4.7</v>
      </c>
      <c r="J1818" s="14">
        <f t="shared" si="1504"/>
        <v>0</v>
      </c>
      <c r="K1818" s="14">
        <f t="shared" si="1504"/>
        <v>0</v>
      </c>
      <c r="L1818" s="14">
        <f t="shared" si="1504"/>
        <v>0</v>
      </c>
      <c r="M1818" s="14">
        <f t="shared" si="1473"/>
        <v>6.1</v>
      </c>
      <c r="N1818" s="14">
        <f t="shared" si="1474"/>
        <v>4.7</v>
      </c>
      <c r="O1818" s="14">
        <f t="shared" si="1475"/>
        <v>4.7</v>
      </c>
      <c r="P1818" s="14">
        <f t="shared" ref="P1818" si="1505">P1819</f>
        <v>0</v>
      </c>
      <c r="Q1818" s="2"/>
    </row>
    <row r="1819" spans="1:17" x14ac:dyDescent="0.3">
      <c r="A1819" s="8" t="s">
        <v>68</v>
      </c>
      <c r="B1819" s="8" t="s">
        <v>31</v>
      </c>
      <c r="C1819" s="8" t="s">
        <v>31</v>
      </c>
      <c r="D1819" s="8" t="s">
        <v>145</v>
      </c>
      <c r="E1819" s="43" t="s">
        <v>1318</v>
      </c>
      <c r="F1819" s="24" t="s">
        <v>484</v>
      </c>
      <c r="G1819" s="14">
        <v>6.1</v>
      </c>
      <c r="H1819" s="14">
        <v>4.7</v>
      </c>
      <c r="I1819" s="14">
        <v>4.7</v>
      </c>
      <c r="J1819" s="14"/>
      <c r="K1819" s="14"/>
      <c r="L1819" s="14"/>
      <c r="M1819" s="14">
        <f t="shared" si="1473"/>
        <v>6.1</v>
      </c>
      <c r="N1819" s="14">
        <f t="shared" si="1474"/>
        <v>4.7</v>
      </c>
      <c r="O1819" s="14">
        <f t="shared" si="1475"/>
        <v>4.7</v>
      </c>
      <c r="P1819" s="14"/>
      <c r="Q1819" s="2"/>
    </row>
    <row r="1820" spans="1:17" s="3" customFormat="1" x14ac:dyDescent="0.3">
      <c r="A1820" s="10" t="s">
        <v>68</v>
      </c>
      <c r="B1820" s="10" t="s">
        <v>19</v>
      </c>
      <c r="C1820" s="10"/>
      <c r="D1820" s="10"/>
      <c r="E1820" s="10"/>
      <c r="F1820" s="5" t="s">
        <v>34</v>
      </c>
      <c r="G1820" s="15">
        <f t="shared" ref="G1820:L1826" si="1506">G1821</f>
        <v>1519</v>
      </c>
      <c r="H1820" s="15">
        <f t="shared" si="1506"/>
        <v>1088.5</v>
      </c>
      <c r="I1820" s="15">
        <f t="shared" si="1506"/>
        <v>1088.5</v>
      </c>
      <c r="J1820" s="15">
        <f t="shared" si="1506"/>
        <v>0</v>
      </c>
      <c r="K1820" s="15">
        <f t="shared" si="1506"/>
        <v>0</v>
      </c>
      <c r="L1820" s="15">
        <f t="shared" si="1506"/>
        <v>0</v>
      </c>
      <c r="M1820" s="15">
        <f t="shared" si="1473"/>
        <v>1519</v>
      </c>
      <c r="N1820" s="15">
        <f t="shared" si="1474"/>
        <v>1088.5</v>
      </c>
      <c r="O1820" s="15">
        <f t="shared" si="1475"/>
        <v>1088.5</v>
      </c>
      <c r="P1820" s="15">
        <f t="shared" ref="P1820:P1823" si="1507">P1821</f>
        <v>0</v>
      </c>
    </row>
    <row r="1821" spans="1:17" s="9" customFormat="1" ht="31.2" x14ac:dyDescent="0.3">
      <c r="A1821" s="11" t="s">
        <v>68</v>
      </c>
      <c r="B1821" s="11" t="s">
        <v>19</v>
      </c>
      <c r="C1821" s="11" t="s">
        <v>30</v>
      </c>
      <c r="D1821" s="11"/>
      <c r="E1821" s="11"/>
      <c r="F1821" s="7" t="s">
        <v>35</v>
      </c>
      <c r="G1821" s="16">
        <f t="shared" si="1506"/>
        <v>1519</v>
      </c>
      <c r="H1821" s="16">
        <f t="shared" si="1506"/>
        <v>1088.5</v>
      </c>
      <c r="I1821" s="16">
        <f t="shared" si="1506"/>
        <v>1088.5</v>
      </c>
      <c r="J1821" s="16">
        <f t="shared" si="1506"/>
        <v>0</v>
      </c>
      <c r="K1821" s="16">
        <f t="shared" si="1506"/>
        <v>0</v>
      </c>
      <c r="L1821" s="16">
        <f t="shared" si="1506"/>
        <v>0</v>
      </c>
      <c r="M1821" s="16">
        <f t="shared" si="1473"/>
        <v>1519</v>
      </c>
      <c r="N1821" s="16">
        <f t="shared" si="1474"/>
        <v>1088.5</v>
      </c>
      <c r="O1821" s="16">
        <f t="shared" si="1475"/>
        <v>1088.5</v>
      </c>
      <c r="P1821" s="16">
        <f t="shared" si="1507"/>
        <v>0</v>
      </c>
    </row>
    <row r="1822" spans="1:17" ht="31.2" x14ac:dyDescent="0.3">
      <c r="A1822" s="8" t="s">
        <v>68</v>
      </c>
      <c r="B1822" s="8" t="s">
        <v>19</v>
      </c>
      <c r="C1822" s="8" t="s">
        <v>30</v>
      </c>
      <c r="D1822" s="8" t="s">
        <v>146</v>
      </c>
      <c r="E1822" s="8"/>
      <c r="F1822" s="24" t="s">
        <v>623</v>
      </c>
      <c r="G1822" s="14">
        <f t="shared" si="1506"/>
        <v>1519</v>
      </c>
      <c r="H1822" s="14">
        <f t="shared" si="1506"/>
        <v>1088.5</v>
      </c>
      <c r="I1822" s="14">
        <f t="shared" si="1506"/>
        <v>1088.5</v>
      </c>
      <c r="J1822" s="14">
        <f t="shared" si="1506"/>
        <v>0</v>
      </c>
      <c r="K1822" s="14">
        <f t="shared" si="1506"/>
        <v>0</v>
      </c>
      <c r="L1822" s="14">
        <f t="shared" si="1506"/>
        <v>0</v>
      </c>
      <c r="M1822" s="14">
        <f t="shared" si="1473"/>
        <v>1519</v>
      </c>
      <c r="N1822" s="14">
        <f t="shared" si="1474"/>
        <v>1088.5</v>
      </c>
      <c r="O1822" s="14">
        <f t="shared" si="1475"/>
        <v>1088.5</v>
      </c>
      <c r="P1822" s="14">
        <f t="shared" si="1507"/>
        <v>0</v>
      </c>
      <c r="Q1822" s="2"/>
    </row>
    <row r="1823" spans="1:17" ht="31.2" x14ac:dyDescent="0.3">
      <c r="A1823" s="8" t="s">
        <v>68</v>
      </c>
      <c r="B1823" s="8" t="s">
        <v>19</v>
      </c>
      <c r="C1823" s="8" t="s">
        <v>30</v>
      </c>
      <c r="D1823" s="8" t="s">
        <v>149</v>
      </c>
      <c r="E1823" s="8"/>
      <c r="F1823" s="24" t="s">
        <v>873</v>
      </c>
      <c r="G1823" s="14">
        <f>G1824</f>
        <v>1519</v>
      </c>
      <c r="H1823" s="14">
        <f t="shared" si="1506"/>
        <v>1088.5</v>
      </c>
      <c r="I1823" s="14">
        <f t="shared" si="1506"/>
        <v>1088.5</v>
      </c>
      <c r="J1823" s="14">
        <f t="shared" si="1506"/>
        <v>0</v>
      </c>
      <c r="K1823" s="14">
        <f t="shared" si="1506"/>
        <v>0</v>
      </c>
      <c r="L1823" s="14">
        <f t="shared" si="1506"/>
        <v>0</v>
      </c>
      <c r="M1823" s="14">
        <f t="shared" si="1473"/>
        <v>1519</v>
      </c>
      <c r="N1823" s="14">
        <f t="shared" si="1474"/>
        <v>1088.5</v>
      </c>
      <c r="O1823" s="14">
        <f t="shared" si="1475"/>
        <v>1088.5</v>
      </c>
      <c r="P1823" s="14">
        <f t="shared" si="1507"/>
        <v>0</v>
      </c>
      <c r="Q1823" s="2"/>
    </row>
    <row r="1824" spans="1:17" ht="31.2" x14ac:dyDescent="0.3">
      <c r="A1824" s="8" t="s">
        <v>68</v>
      </c>
      <c r="B1824" s="8" t="s">
        <v>19</v>
      </c>
      <c r="C1824" s="8" t="s">
        <v>30</v>
      </c>
      <c r="D1824" s="8" t="s">
        <v>897</v>
      </c>
      <c r="E1824" s="8"/>
      <c r="F1824" s="24" t="s">
        <v>1336</v>
      </c>
      <c r="G1824" s="14">
        <f t="shared" ref="G1824:I1826" si="1508">G1825</f>
        <v>1519</v>
      </c>
      <c r="H1824" s="14">
        <f t="shared" si="1508"/>
        <v>1088.5</v>
      </c>
      <c r="I1824" s="14">
        <f t="shared" si="1508"/>
        <v>1088.5</v>
      </c>
      <c r="J1824" s="14">
        <f t="shared" si="1506"/>
        <v>0</v>
      </c>
      <c r="K1824" s="14">
        <f t="shared" si="1506"/>
        <v>0</v>
      </c>
      <c r="L1824" s="14">
        <f t="shared" si="1506"/>
        <v>0</v>
      </c>
      <c r="M1824" s="14">
        <f t="shared" si="1473"/>
        <v>1519</v>
      </c>
      <c r="N1824" s="14">
        <f t="shared" si="1474"/>
        <v>1088.5</v>
      </c>
      <c r="O1824" s="14">
        <f t="shared" si="1475"/>
        <v>1088.5</v>
      </c>
      <c r="P1824" s="14">
        <f t="shared" ref="P1824:P1826" si="1509">P1825</f>
        <v>0</v>
      </c>
      <c r="Q1824" s="2"/>
    </row>
    <row r="1825" spans="1:17" x14ac:dyDescent="0.3">
      <c r="A1825" s="8" t="s">
        <v>68</v>
      </c>
      <c r="B1825" s="8" t="s">
        <v>19</v>
      </c>
      <c r="C1825" s="8" t="s">
        <v>30</v>
      </c>
      <c r="D1825" s="8" t="s">
        <v>898</v>
      </c>
      <c r="E1825" s="8"/>
      <c r="F1825" s="24" t="s">
        <v>899</v>
      </c>
      <c r="G1825" s="14">
        <f t="shared" si="1508"/>
        <v>1519</v>
      </c>
      <c r="H1825" s="14">
        <f t="shared" si="1508"/>
        <v>1088.5</v>
      </c>
      <c r="I1825" s="14">
        <f t="shared" si="1508"/>
        <v>1088.5</v>
      </c>
      <c r="J1825" s="14">
        <f t="shared" si="1506"/>
        <v>0</v>
      </c>
      <c r="K1825" s="14">
        <f t="shared" si="1506"/>
        <v>0</v>
      </c>
      <c r="L1825" s="14">
        <f t="shared" si="1506"/>
        <v>0</v>
      </c>
      <c r="M1825" s="14">
        <f t="shared" si="1473"/>
        <v>1519</v>
      </c>
      <c r="N1825" s="14">
        <f t="shared" si="1474"/>
        <v>1088.5</v>
      </c>
      <c r="O1825" s="14">
        <f t="shared" si="1475"/>
        <v>1088.5</v>
      </c>
      <c r="P1825" s="14">
        <f t="shared" si="1509"/>
        <v>0</v>
      </c>
      <c r="Q1825" s="2"/>
    </row>
    <row r="1826" spans="1:17" ht="31.2" x14ac:dyDescent="0.3">
      <c r="A1826" s="8" t="s">
        <v>68</v>
      </c>
      <c r="B1826" s="8" t="s">
        <v>19</v>
      </c>
      <c r="C1826" s="8" t="s">
        <v>30</v>
      </c>
      <c r="D1826" s="8" t="s">
        <v>898</v>
      </c>
      <c r="E1826" s="43" t="s">
        <v>150</v>
      </c>
      <c r="F1826" s="24" t="s">
        <v>469</v>
      </c>
      <c r="G1826" s="14">
        <f t="shared" si="1508"/>
        <v>1519</v>
      </c>
      <c r="H1826" s="14">
        <f t="shared" si="1508"/>
        <v>1088.5</v>
      </c>
      <c r="I1826" s="14">
        <f t="shared" si="1508"/>
        <v>1088.5</v>
      </c>
      <c r="J1826" s="14">
        <f t="shared" si="1506"/>
        <v>0</v>
      </c>
      <c r="K1826" s="14">
        <f t="shared" si="1506"/>
        <v>0</v>
      </c>
      <c r="L1826" s="14">
        <f t="shared" si="1506"/>
        <v>0</v>
      </c>
      <c r="M1826" s="14">
        <f t="shared" si="1473"/>
        <v>1519</v>
      </c>
      <c r="N1826" s="14">
        <f t="shared" si="1474"/>
        <v>1088.5</v>
      </c>
      <c r="O1826" s="14">
        <f t="shared" si="1475"/>
        <v>1088.5</v>
      </c>
      <c r="P1826" s="14">
        <f t="shared" si="1509"/>
        <v>0</v>
      </c>
      <c r="Q1826" s="2"/>
    </row>
    <row r="1827" spans="1:17" ht="31.2" x14ac:dyDescent="0.3">
      <c r="A1827" s="8" t="s">
        <v>68</v>
      </c>
      <c r="B1827" s="8" t="s">
        <v>19</v>
      </c>
      <c r="C1827" s="8" t="s">
        <v>30</v>
      </c>
      <c r="D1827" s="8" t="s">
        <v>898</v>
      </c>
      <c r="E1827" s="8" t="s">
        <v>1074</v>
      </c>
      <c r="F1827" s="24" t="s">
        <v>470</v>
      </c>
      <c r="G1827" s="14">
        <v>1519</v>
      </c>
      <c r="H1827" s="14">
        <v>1088.5</v>
      </c>
      <c r="I1827" s="14">
        <v>1088.5</v>
      </c>
      <c r="J1827" s="14"/>
      <c r="K1827" s="14"/>
      <c r="L1827" s="14"/>
      <c r="M1827" s="14">
        <f t="shared" si="1473"/>
        <v>1519</v>
      </c>
      <c r="N1827" s="14">
        <f t="shared" si="1474"/>
        <v>1088.5</v>
      </c>
      <c r="O1827" s="14">
        <f t="shared" si="1475"/>
        <v>1088.5</v>
      </c>
      <c r="P1827" s="14"/>
      <c r="Q1827" s="2"/>
    </row>
    <row r="1828" spans="1:17" x14ac:dyDescent="0.3">
      <c r="A1828" s="10" t="s">
        <v>68</v>
      </c>
      <c r="B1828" s="10" t="s">
        <v>12</v>
      </c>
      <c r="C1828" s="10"/>
      <c r="D1828" s="10"/>
      <c r="E1828" s="10"/>
      <c r="F1828" s="5" t="s">
        <v>16</v>
      </c>
      <c r="G1828" s="15">
        <f t="shared" ref="G1828:L1834" si="1510">G1829</f>
        <v>1898.7</v>
      </c>
      <c r="H1828" s="15">
        <f t="shared" si="1510"/>
        <v>1898.7</v>
      </c>
      <c r="I1828" s="15">
        <f t="shared" si="1510"/>
        <v>1898.7</v>
      </c>
      <c r="J1828" s="15">
        <f t="shared" si="1510"/>
        <v>0</v>
      </c>
      <c r="K1828" s="15">
        <f t="shared" si="1510"/>
        <v>0</v>
      </c>
      <c r="L1828" s="15">
        <f t="shared" si="1510"/>
        <v>0</v>
      </c>
      <c r="M1828" s="15">
        <f t="shared" si="1473"/>
        <v>1898.7</v>
      </c>
      <c r="N1828" s="15">
        <f t="shared" si="1474"/>
        <v>1898.7</v>
      </c>
      <c r="O1828" s="15">
        <f t="shared" si="1475"/>
        <v>1898.7</v>
      </c>
      <c r="P1828" s="15">
        <f t="shared" ref="P1828:P1830" si="1511">P1829</f>
        <v>0</v>
      </c>
      <c r="Q1828" s="2"/>
    </row>
    <row r="1829" spans="1:17" x14ac:dyDescent="0.3">
      <c r="A1829" s="11" t="s">
        <v>68</v>
      </c>
      <c r="B1829" s="11" t="s">
        <v>12</v>
      </c>
      <c r="C1829" s="11" t="s">
        <v>12</v>
      </c>
      <c r="D1829" s="11"/>
      <c r="E1829" s="11"/>
      <c r="F1829" s="7" t="s">
        <v>896</v>
      </c>
      <c r="G1829" s="16">
        <f t="shared" si="1510"/>
        <v>1898.7</v>
      </c>
      <c r="H1829" s="16">
        <f t="shared" si="1510"/>
        <v>1898.7</v>
      </c>
      <c r="I1829" s="16">
        <f t="shared" si="1510"/>
        <v>1898.7</v>
      </c>
      <c r="J1829" s="16">
        <f t="shared" si="1510"/>
        <v>0</v>
      </c>
      <c r="K1829" s="16">
        <f t="shared" si="1510"/>
        <v>0</v>
      </c>
      <c r="L1829" s="16">
        <f t="shared" si="1510"/>
        <v>0</v>
      </c>
      <c r="M1829" s="16">
        <f t="shared" si="1473"/>
        <v>1898.7</v>
      </c>
      <c r="N1829" s="16">
        <f t="shared" si="1474"/>
        <v>1898.7</v>
      </c>
      <c r="O1829" s="16">
        <f t="shared" si="1475"/>
        <v>1898.7</v>
      </c>
      <c r="P1829" s="16">
        <f t="shared" si="1511"/>
        <v>0</v>
      </c>
      <c r="Q1829" s="2"/>
    </row>
    <row r="1830" spans="1:17" ht="30" customHeight="1" x14ac:dyDescent="0.3">
      <c r="A1830" s="8" t="s">
        <v>68</v>
      </c>
      <c r="B1830" s="8" t="s">
        <v>12</v>
      </c>
      <c r="C1830" s="8" t="s">
        <v>12</v>
      </c>
      <c r="D1830" s="8" t="s">
        <v>160</v>
      </c>
      <c r="E1830" s="8"/>
      <c r="F1830" s="13" t="s">
        <v>523</v>
      </c>
      <c r="G1830" s="14">
        <f>G1831</f>
        <v>1898.7</v>
      </c>
      <c r="H1830" s="14">
        <f t="shared" si="1510"/>
        <v>1898.7</v>
      </c>
      <c r="I1830" s="14">
        <f t="shared" si="1510"/>
        <v>1898.7</v>
      </c>
      <c r="J1830" s="14">
        <f t="shared" si="1510"/>
        <v>0</v>
      </c>
      <c r="K1830" s="14">
        <f t="shared" si="1510"/>
        <v>0</v>
      </c>
      <c r="L1830" s="14">
        <f t="shared" si="1510"/>
        <v>0</v>
      </c>
      <c r="M1830" s="14">
        <f t="shared" si="1473"/>
        <v>1898.7</v>
      </c>
      <c r="N1830" s="14">
        <f t="shared" si="1474"/>
        <v>1898.7</v>
      </c>
      <c r="O1830" s="14">
        <f t="shared" si="1475"/>
        <v>1898.7</v>
      </c>
      <c r="P1830" s="14">
        <f t="shared" si="1511"/>
        <v>0</v>
      </c>
      <c r="Q1830" s="2"/>
    </row>
    <row r="1831" spans="1:17" ht="46.8" x14ac:dyDescent="0.3">
      <c r="A1831" s="8" t="s">
        <v>68</v>
      </c>
      <c r="B1831" s="8" t="s">
        <v>12</v>
      </c>
      <c r="C1831" s="8" t="s">
        <v>12</v>
      </c>
      <c r="D1831" s="8" t="s">
        <v>723</v>
      </c>
      <c r="E1831" s="8"/>
      <c r="F1831" s="24" t="s">
        <v>977</v>
      </c>
      <c r="G1831" s="14">
        <f t="shared" ref="G1831:I1834" si="1512">G1832</f>
        <v>1898.7</v>
      </c>
      <c r="H1831" s="14">
        <f t="shared" si="1512"/>
        <v>1898.7</v>
      </c>
      <c r="I1831" s="14">
        <f t="shared" si="1512"/>
        <v>1898.7</v>
      </c>
      <c r="J1831" s="14">
        <f t="shared" si="1510"/>
        <v>0</v>
      </c>
      <c r="K1831" s="14">
        <f t="shared" si="1510"/>
        <v>0</v>
      </c>
      <c r="L1831" s="14">
        <f t="shared" si="1510"/>
        <v>0</v>
      </c>
      <c r="M1831" s="14">
        <f t="shared" si="1473"/>
        <v>1898.7</v>
      </c>
      <c r="N1831" s="14">
        <f t="shared" si="1474"/>
        <v>1898.7</v>
      </c>
      <c r="O1831" s="14">
        <f t="shared" si="1475"/>
        <v>1898.7</v>
      </c>
      <c r="P1831" s="14">
        <f t="shared" ref="P1831:P1834" si="1513">P1832</f>
        <v>0</v>
      </c>
      <c r="Q1831" s="2"/>
    </row>
    <row r="1832" spans="1:17" ht="31.2" x14ac:dyDescent="0.3">
      <c r="A1832" s="8" t="s">
        <v>68</v>
      </c>
      <c r="B1832" s="8" t="s">
        <v>12</v>
      </c>
      <c r="C1832" s="8" t="s">
        <v>12</v>
      </c>
      <c r="D1832" s="8" t="s">
        <v>724</v>
      </c>
      <c r="E1832" s="8"/>
      <c r="F1832" s="24" t="s">
        <v>978</v>
      </c>
      <c r="G1832" s="14">
        <f t="shared" si="1512"/>
        <v>1898.7</v>
      </c>
      <c r="H1832" s="14">
        <f t="shared" si="1512"/>
        <v>1898.7</v>
      </c>
      <c r="I1832" s="14">
        <f t="shared" si="1512"/>
        <v>1898.7</v>
      </c>
      <c r="J1832" s="14">
        <f t="shared" si="1510"/>
        <v>0</v>
      </c>
      <c r="K1832" s="14">
        <f t="shared" si="1510"/>
        <v>0</v>
      </c>
      <c r="L1832" s="14">
        <f t="shared" si="1510"/>
        <v>0</v>
      </c>
      <c r="M1832" s="14">
        <f t="shared" si="1473"/>
        <v>1898.7</v>
      </c>
      <c r="N1832" s="14">
        <f t="shared" si="1474"/>
        <v>1898.7</v>
      </c>
      <c r="O1832" s="14">
        <f t="shared" si="1475"/>
        <v>1898.7</v>
      </c>
      <c r="P1832" s="14">
        <f t="shared" si="1513"/>
        <v>0</v>
      </c>
      <c r="Q1832" s="2"/>
    </row>
    <row r="1833" spans="1:17" ht="62.4" x14ac:dyDescent="0.3">
      <c r="A1833" s="8" t="s">
        <v>68</v>
      </c>
      <c r="B1833" s="8" t="s">
        <v>12</v>
      </c>
      <c r="C1833" s="8" t="s">
        <v>12</v>
      </c>
      <c r="D1833" s="8" t="s">
        <v>726</v>
      </c>
      <c r="E1833" s="8"/>
      <c r="F1833" s="18" t="s">
        <v>1145</v>
      </c>
      <c r="G1833" s="14">
        <f t="shared" si="1512"/>
        <v>1898.7</v>
      </c>
      <c r="H1833" s="14">
        <f t="shared" si="1512"/>
        <v>1898.7</v>
      </c>
      <c r="I1833" s="14">
        <f t="shared" si="1512"/>
        <v>1898.7</v>
      </c>
      <c r="J1833" s="14">
        <f t="shared" si="1510"/>
        <v>0</v>
      </c>
      <c r="K1833" s="14">
        <f t="shared" si="1510"/>
        <v>0</v>
      </c>
      <c r="L1833" s="14">
        <f t="shared" si="1510"/>
        <v>0</v>
      </c>
      <c r="M1833" s="14">
        <f t="shared" si="1473"/>
        <v>1898.7</v>
      </c>
      <c r="N1833" s="14">
        <f t="shared" si="1474"/>
        <v>1898.7</v>
      </c>
      <c r="O1833" s="14">
        <f t="shared" si="1475"/>
        <v>1898.7</v>
      </c>
      <c r="P1833" s="14">
        <f t="shared" si="1513"/>
        <v>0</v>
      </c>
      <c r="Q1833" s="2"/>
    </row>
    <row r="1834" spans="1:17" ht="31.2" x14ac:dyDescent="0.3">
      <c r="A1834" s="8" t="s">
        <v>68</v>
      </c>
      <c r="B1834" s="8" t="s">
        <v>12</v>
      </c>
      <c r="C1834" s="8" t="s">
        <v>12</v>
      </c>
      <c r="D1834" s="8" t="s">
        <v>726</v>
      </c>
      <c r="E1834" s="43" t="s">
        <v>172</v>
      </c>
      <c r="F1834" s="24" t="s">
        <v>479</v>
      </c>
      <c r="G1834" s="14">
        <f t="shared" si="1512"/>
        <v>1898.7</v>
      </c>
      <c r="H1834" s="14">
        <f t="shared" si="1512"/>
        <v>1898.7</v>
      </c>
      <c r="I1834" s="14">
        <f t="shared" si="1512"/>
        <v>1898.7</v>
      </c>
      <c r="J1834" s="14">
        <f t="shared" si="1510"/>
        <v>0</v>
      </c>
      <c r="K1834" s="14">
        <f t="shared" si="1510"/>
        <v>0</v>
      </c>
      <c r="L1834" s="14">
        <f t="shared" si="1510"/>
        <v>0</v>
      </c>
      <c r="M1834" s="14">
        <f t="shared" si="1473"/>
        <v>1898.7</v>
      </c>
      <c r="N1834" s="14">
        <f t="shared" si="1474"/>
        <v>1898.7</v>
      </c>
      <c r="O1834" s="14">
        <f t="shared" si="1475"/>
        <v>1898.7</v>
      </c>
      <c r="P1834" s="14">
        <f t="shared" si="1513"/>
        <v>0</v>
      </c>
      <c r="Q1834" s="2"/>
    </row>
    <row r="1835" spans="1:17" ht="46.8" x14ac:dyDescent="0.3">
      <c r="A1835" s="8" t="s">
        <v>68</v>
      </c>
      <c r="B1835" s="8" t="s">
        <v>12</v>
      </c>
      <c r="C1835" s="8" t="s">
        <v>12</v>
      </c>
      <c r="D1835" s="8" t="s">
        <v>726</v>
      </c>
      <c r="E1835" s="43" t="s">
        <v>1124</v>
      </c>
      <c r="F1835" s="24" t="s">
        <v>481</v>
      </c>
      <c r="G1835" s="14">
        <v>1898.7</v>
      </c>
      <c r="H1835" s="14">
        <v>1898.7</v>
      </c>
      <c r="I1835" s="14">
        <v>1898.7</v>
      </c>
      <c r="J1835" s="14"/>
      <c r="K1835" s="14"/>
      <c r="L1835" s="14"/>
      <c r="M1835" s="14">
        <f t="shared" si="1473"/>
        <v>1898.7</v>
      </c>
      <c r="N1835" s="14">
        <f t="shared" si="1474"/>
        <v>1898.7</v>
      </c>
      <c r="O1835" s="14">
        <f t="shared" si="1475"/>
        <v>1898.7</v>
      </c>
      <c r="P1835" s="14"/>
      <c r="Q1835" s="2"/>
    </row>
    <row r="1836" spans="1:17" x14ac:dyDescent="0.3">
      <c r="A1836" s="10" t="s">
        <v>68</v>
      </c>
      <c r="B1836" s="10" t="s">
        <v>42</v>
      </c>
      <c r="C1836" s="10"/>
      <c r="D1836" s="10"/>
      <c r="E1836" s="10"/>
      <c r="F1836" s="5" t="s">
        <v>45</v>
      </c>
      <c r="G1836" s="15">
        <f t="shared" ref="G1836:L1837" si="1514">G1837</f>
        <v>610.9</v>
      </c>
      <c r="H1836" s="15">
        <f t="shared" si="1514"/>
        <v>560.9</v>
      </c>
      <c r="I1836" s="15">
        <f t="shared" si="1514"/>
        <v>560.9</v>
      </c>
      <c r="J1836" s="15">
        <f t="shared" si="1514"/>
        <v>-11.3</v>
      </c>
      <c r="K1836" s="15">
        <f t="shared" si="1514"/>
        <v>0</v>
      </c>
      <c r="L1836" s="15">
        <f t="shared" si="1514"/>
        <v>0</v>
      </c>
      <c r="M1836" s="15">
        <f t="shared" si="1473"/>
        <v>599.6</v>
      </c>
      <c r="N1836" s="15">
        <f t="shared" si="1474"/>
        <v>560.9</v>
      </c>
      <c r="O1836" s="15">
        <f t="shared" si="1475"/>
        <v>560.9</v>
      </c>
      <c r="P1836" s="15">
        <f t="shared" ref="P1836:P1837" si="1515">P1837</f>
        <v>0</v>
      </c>
      <c r="Q1836" s="2"/>
    </row>
    <row r="1837" spans="1:17" x14ac:dyDescent="0.3">
      <c r="A1837" s="11" t="s">
        <v>68</v>
      </c>
      <c r="B1837" s="11" t="s">
        <v>42</v>
      </c>
      <c r="C1837" s="11" t="s">
        <v>9</v>
      </c>
      <c r="D1837" s="11"/>
      <c r="E1837" s="11"/>
      <c r="F1837" s="7" t="s">
        <v>46</v>
      </c>
      <c r="G1837" s="16">
        <f t="shared" si="1514"/>
        <v>610.9</v>
      </c>
      <c r="H1837" s="16">
        <f t="shared" si="1514"/>
        <v>560.9</v>
      </c>
      <c r="I1837" s="16">
        <f t="shared" si="1514"/>
        <v>560.9</v>
      </c>
      <c r="J1837" s="16">
        <f t="shared" si="1514"/>
        <v>-11.3</v>
      </c>
      <c r="K1837" s="16">
        <f t="shared" si="1514"/>
        <v>0</v>
      </c>
      <c r="L1837" s="16">
        <f t="shared" si="1514"/>
        <v>0</v>
      </c>
      <c r="M1837" s="16">
        <f t="shared" ref="M1837:M1900" si="1516">G1837+J1837</f>
        <v>599.6</v>
      </c>
      <c r="N1837" s="16">
        <f t="shared" ref="N1837:N1900" si="1517">H1837+K1837</f>
        <v>560.9</v>
      </c>
      <c r="O1837" s="16">
        <f t="shared" ref="O1837:O1900" si="1518">I1837+L1837</f>
        <v>560.9</v>
      </c>
      <c r="P1837" s="16">
        <f t="shared" si="1515"/>
        <v>0</v>
      </c>
      <c r="Q1837" s="2"/>
    </row>
    <row r="1838" spans="1:17" x14ac:dyDescent="0.3">
      <c r="A1838" s="8" t="s">
        <v>68</v>
      </c>
      <c r="B1838" s="8" t="s">
        <v>42</v>
      </c>
      <c r="C1838" s="8" t="s">
        <v>9</v>
      </c>
      <c r="D1838" s="8" t="s">
        <v>157</v>
      </c>
      <c r="E1838" s="8"/>
      <c r="F1838" s="18" t="s">
        <v>512</v>
      </c>
      <c r="G1838" s="14">
        <f t="shared" ref="G1838:L1838" si="1519">G1839+G1844</f>
        <v>610.9</v>
      </c>
      <c r="H1838" s="14">
        <f t="shared" si="1519"/>
        <v>560.9</v>
      </c>
      <c r="I1838" s="14">
        <f t="shared" si="1519"/>
        <v>560.9</v>
      </c>
      <c r="J1838" s="14">
        <f t="shared" si="1519"/>
        <v>-11.3</v>
      </c>
      <c r="K1838" s="14">
        <f t="shared" si="1519"/>
        <v>0</v>
      </c>
      <c r="L1838" s="14">
        <f t="shared" si="1519"/>
        <v>0</v>
      </c>
      <c r="M1838" s="14">
        <f t="shared" si="1516"/>
        <v>599.6</v>
      </c>
      <c r="N1838" s="14">
        <f t="shared" si="1517"/>
        <v>560.9</v>
      </c>
      <c r="O1838" s="14">
        <f t="shared" si="1518"/>
        <v>560.9</v>
      </c>
      <c r="P1838" s="14">
        <f t="shared" ref="P1838" si="1520">P1839+P1844</f>
        <v>0</v>
      </c>
      <c r="Q1838" s="2"/>
    </row>
    <row r="1839" spans="1:17" ht="31.2" x14ac:dyDescent="0.3">
      <c r="A1839" s="8" t="s">
        <v>68</v>
      </c>
      <c r="B1839" s="8" t="s">
        <v>42</v>
      </c>
      <c r="C1839" s="8" t="s">
        <v>9</v>
      </c>
      <c r="D1839" s="8" t="s">
        <v>180</v>
      </c>
      <c r="E1839" s="8"/>
      <c r="F1839" s="13" t="s">
        <v>513</v>
      </c>
      <c r="G1839" s="14">
        <f t="shared" ref="G1839:L1842" si="1521">G1840</f>
        <v>560.9</v>
      </c>
      <c r="H1839" s="14">
        <f t="shared" si="1521"/>
        <v>560.9</v>
      </c>
      <c r="I1839" s="14">
        <f t="shared" si="1521"/>
        <v>560.9</v>
      </c>
      <c r="J1839" s="14">
        <f t="shared" si="1521"/>
        <v>0</v>
      </c>
      <c r="K1839" s="14">
        <f t="shared" si="1521"/>
        <v>0</v>
      </c>
      <c r="L1839" s="14">
        <f t="shared" si="1521"/>
        <v>0</v>
      </c>
      <c r="M1839" s="14">
        <f t="shared" si="1516"/>
        <v>560.9</v>
      </c>
      <c r="N1839" s="14">
        <f t="shared" si="1517"/>
        <v>560.9</v>
      </c>
      <c r="O1839" s="14">
        <f t="shared" si="1518"/>
        <v>560.9</v>
      </c>
      <c r="P1839" s="14">
        <f t="shared" ref="P1839:P1842" si="1522">P1840</f>
        <v>0</v>
      </c>
      <c r="Q1839" s="2"/>
    </row>
    <row r="1840" spans="1:17" ht="31.2" x14ac:dyDescent="0.3">
      <c r="A1840" s="8" t="s">
        <v>68</v>
      </c>
      <c r="B1840" s="8" t="s">
        <v>42</v>
      </c>
      <c r="C1840" s="8" t="s">
        <v>9</v>
      </c>
      <c r="D1840" s="8" t="s">
        <v>181</v>
      </c>
      <c r="E1840" s="8"/>
      <c r="F1840" s="13" t="s">
        <v>514</v>
      </c>
      <c r="G1840" s="14">
        <f t="shared" si="1521"/>
        <v>560.9</v>
      </c>
      <c r="H1840" s="14">
        <f t="shared" si="1521"/>
        <v>560.9</v>
      </c>
      <c r="I1840" s="14">
        <f t="shared" si="1521"/>
        <v>560.9</v>
      </c>
      <c r="J1840" s="14">
        <f t="shared" si="1521"/>
        <v>0</v>
      </c>
      <c r="K1840" s="14">
        <f t="shared" si="1521"/>
        <v>0</v>
      </c>
      <c r="L1840" s="14">
        <f t="shared" si="1521"/>
        <v>0</v>
      </c>
      <c r="M1840" s="14">
        <f t="shared" si="1516"/>
        <v>560.9</v>
      </c>
      <c r="N1840" s="14">
        <f t="shared" si="1517"/>
        <v>560.9</v>
      </c>
      <c r="O1840" s="14">
        <f t="shared" si="1518"/>
        <v>560.9</v>
      </c>
      <c r="P1840" s="14">
        <f t="shared" si="1522"/>
        <v>0</v>
      </c>
      <c r="Q1840" s="2"/>
    </row>
    <row r="1841" spans="1:17" ht="46.8" x14ac:dyDescent="0.3">
      <c r="A1841" s="8" t="s">
        <v>68</v>
      </c>
      <c r="B1841" s="8" t="s">
        <v>42</v>
      </c>
      <c r="C1841" s="8" t="s">
        <v>9</v>
      </c>
      <c r="D1841" s="8" t="s">
        <v>183</v>
      </c>
      <c r="E1841" s="8"/>
      <c r="F1841" s="13" t="s">
        <v>516</v>
      </c>
      <c r="G1841" s="14">
        <f t="shared" si="1521"/>
        <v>560.9</v>
      </c>
      <c r="H1841" s="14">
        <f t="shared" si="1521"/>
        <v>560.9</v>
      </c>
      <c r="I1841" s="14">
        <f t="shared" si="1521"/>
        <v>560.9</v>
      </c>
      <c r="J1841" s="14">
        <f t="shared" si="1521"/>
        <v>0</v>
      </c>
      <c r="K1841" s="14">
        <f t="shared" si="1521"/>
        <v>0</v>
      </c>
      <c r="L1841" s="14">
        <f t="shared" si="1521"/>
        <v>0</v>
      </c>
      <c r="M1841" s="14">
        <f t="shared" si="1516"/>
        <v>560.9</v>
      </c>
      <c r="N1841" s="14">
        <f t="shared" si="1517"/>
        <v>560.9</v>
      </c>
      <c r="O1841" s="14">
        <f t="shared" si="1518"/>
        <v>560.9</v>
      </c>
      <c r="P1841" s="14">
        <f t="shared" si="1522"/>
        <v>0</v>
      </c>
      <c r="Q1841" s="2"/>
    </row>
    <row r="1842" spans="1:17" ht="31.2" x14ac:dyDescent="0.3">
      <c r="A1842" s="8" t="s">
        <v>68</v>
      </c>
      <c r="B1842" s="8" t="s">
        <v>42</v>
      </c>
      <c r="C1842" s="8" t="s">
        <v>9</v>
      </c>
      <c r="D1842" s="8" t="s">
        <v>183</v>
      </c>
      <c r="E1842" s="43" t="s">
        <v>150</v>
      </c>
      <c r="F1842" s="24" t="s">
        <v>469</v>
      </c>
      <c r="G1842" s="14">
        <f t="shared" si="1521"/>
        <v>560.9</v>
      </c>
      <c r="H1842" s="14">
        <f t="shared" si="1521"/>
        <v>560.9</v>
      </c>
      <c r="I1842" s="14">
        <f t="shared" si="1521"/>
        <v>560.9</v>
      </c>
      <c r="J1842" s="14">
        <f t="shared" si="1521"/>
        <v>0</v>
      </c>
      <c r="K1842" s="14">
        <f t="shared" si="1521"/>
        <v>0</v>
      </c>
      <c r="L1842" s="14">
        <f t="shared" si="1521"/>
        <v>0</v>
      </c>
      <c r="M1842" s="14">
        <f t="shared" si="1516"/>
        <v>560.9</v>
      </c>
      <c r="N1842" s="14">
        <f t="shared" si="1517"/>
        <v>560.9</v>
      </c>
      <c r="O1842" s="14">
        <f t="shared" si="1518"/>
        <v>560.9</v>
      </c>
      <c r="P1842" s="14">
        <f t="shared" si="1522"/>
        <v>0</v>
      </c>
      <c r="Q1842" s="2"/>
    </row>
    <row r="1843" spans="1:17" ht="31.2" x14ac:dyDescent="0.3">
      <c r="A1843" s="8" t="s">
        <v>68</v>
      </c>
      <c r="B1843" s="8" t="s">
        <v>42</v>
      </c>
      <c r="C1843" s="8" t="s">
        <v>9</v>
      </c>
      <c r="D1843" s="8" t="s">
        <v>183</v>
      </c>
      <c r="E1843" s="8" t="s">
        <v>1074</v>
      </c>
      <c r="F1843" s="24" t="s">
        <v>470</v>
      </c>
      <c r="G1843" s="14">
        <v>560.9</v>
      </c>
      <c r="H1843" s="14">
        <v>560.9</v>
      </c>
      <c r="I1843" s="14">
        <v>560.9</v>
      </c>
      <c r="J1843" s="14"/>
      <c r="K1843" s="14"/>
      <c r="L1843" s="14"/>
      <c r="M1843" s="14">
        <f t="shared" si="1516"/>
        <v>560.9</v>
      </c>
      <c r="N1843" s="14">
        <f t="shared" si="1517"/>
        <v>560.9</v>
      </c>
      <c r="O1843" s="14">
        <f t="shared" si="1518"/>
        <v>560.9</v>
      </c>
      <c r="P1843" s="14"/>
      <c r="Q1843" s="2"/>
    </row>
    <row r="1844" spans="1:17" ht="31.2" x14ac:dyDescent="0.3">
      <c r="A1844" s="8" t="s">
        <v>68</v>
      </c>
      <c r="B1844" s="8" t="s">
        <v>42</v>
      </c>
      <c r="C1844" s="8" t="s">
        <v>9</v>
      </c>
      <c r="D1844" s="8" t="s">
        <v>193</v>
      </c>
      <c r="E1844" s="8"/>
      <c r="F1844" s="13" t="s">
        <v>522</v>
      </c>
      <c r="G1844" s="14">
        <f t="shared" ref="G1844:L1847" si="1523">G1845</f>
        <v>50</v>
      </c>
      <c r="H1844" s="14">
        <f t="shared" si="1523"/>
        <v>0</v>
      </c>
      <c r="I1844" s="14">
        <f t="shared" si="1523"/>
        <v>0</v>
      </c>
      <c r="J1844" s="14">
        <f t="shared" si="1523"/>
        <v>-11.3</v>
      </c>
      <c r="K1844" s="14">
        <f t="shared" si="1523"/>
        <v>0</v>
      </c>
      <c r="L1844" s="14">
        <f t="shared" si="1523"/>
        <v>0</v>
      </c>
      <c r="M1844" s="14">
        <f t="shared" si="1516"/>
        <v>38.700000000000003</v>
      </c>
      <c r="N1844" s="14">
        <f t="shared" si="1517"/>
        <v>0</v>
      </c>
      <c r="O1844" s="14">
        <f t="shared" si="1518"/>
        <v>0</v>
      </c>
      <c r="P1844" s="14">
        <f t="shared" ref="P1844:P1847" si="1524">P1845</f>
        <v>0</v>
      </c>
      <c r="Q1844" s="2"/>
    </row>
    <row r="1845" spans="1:17" ht="46.8" x14ac:dyDescent="0.3">
      <c r="A1845" s="8" t="s">
        <v>68</v>
      </c>
      <c r="B1845" s="8" t="s">
        <v>42</v>
      </c>
      <c r="C1845" s="8" t="s">
        <v>9</v>
      </c>
      <c r="D1845" s="8" t="s">
        <v>194</v>
      </c>
      <c r="E1845" s="8"/>
      <c r="F1845" s="18" t="s">
        <v>783</v>
      </c>
      <c r="G1845" s="14">
        <f t="shared" si="1523"/>
        <v>50</v>
      </c>
      <c r="H1845" s="14">
        <f t="shared" si="1523"/>
        <v>0</v>
      </c>
      <c r="I1845" s="14">
        <f t="shared" si="1523"/>
        <v>0</v>
      </c>
      <c r="J1845" s="14">
        <f t="shared" si="1523"/>
        <v>-11.3</v>
      </c>
      <c r="K1845" s="14">
        <f t="shared" si="1523"/>
        <v>0</v>
      </c>
      <c r="L1845" s="14">
        <f t="shared" si="1523"/>
        <v>0</v>
      </c>
      <c r="M1845" s="14">
        <f t="shared" si="1516"/>
        <v>38.700000000000003</v>
      </c>
      <c r="N1845" s="14">
        <f t="shared" si="1517"/>
        <v>0</v>
      </c>
      <c r="O1845" s="14">
        <f t="shared" si="1518"/>
        <v>0</v>
      </c>
      <c r="P1845" s="14">
        <f t="shared" si="1524"/>
        <v>0</v>
      </c>
      <c r="Q1845" s="2"/>
    </row>
    <row r="1846" spans="1:17" ht="46.8" x14ac:dyDescent="0.3">
      <c r="A1846" s="8" t="s">
        <v>68</v>
      </c>
      <c r="B1846" s="8" t="s">
        <v>42</v>
      </c>
      <c r="C1846" s="8" t="s">
        <v>9</v>
      </c>
      <c r="D1846" s="8" t="s">
        <v>216</v>
      </c>
      <c r="E1846" s="8"/>
      <c r="F1846" s="13" t="s">
        <v>1224</v>
      </c>
      <c r="G1846" s="14">
        <f t="shared" si="1523"/>
        <v>50</v>
      </c>
      <c r="H1846" s="14">
        <f t="shared" si="1523"/>
        <v>0</v>
      </c>
      <c r="I1846" s="14">
        <f t="shared" si="1523"/>
        <v>0</v>
      </c>
      <c r="J1846" s="14">
        <f t="shared" si="1523"/>
        <v>-11.3</v>
      </c>
      <c r="K1846" s="14">
        <f t="shared" si="1523"/>
        <v>0</v>
      </c>
      <c r="L1846" s="14">
        <f t="shared" si="1523"/>
        <v>0</v>
      </c>
      <c r="M1846" s="14">
        <f t="shared" si="1516"/>
        <v>38.700000000000003</v>
      </c>
      <c r="N1846" s="14">
        <f t="shared" si="1517"/>
        <v>0</v>
      </c>
      <c r="O1846" s="14">
        <f t="shared" si="1518"/>
        <v>0</v>
      </c>
      <c r="P1846" s="14">
        <f t="shared" si="1524"/>
        <v>0</v>
      </c>
      <c r="Q1846" s="2"/>
    </row>
    <row r="1847" spans="1:17" ht="31.2" x14ac:dyDescent="0.3">
      <c r="A1847" s="8" t="s">
        <v>68</v>
      </c>
      <c r="B1847" s="8" t="s">
        <v>42</v>
      </c>
      <c r="C1847" s="8" t="s">
        <v>9</v>
      </c>
      <c r="D1847" s="8" t="s">
        <v>216</v>
      </c>
      <c r="E1847" s="43" t="s">
        <v>150</v>
      </c>
      <c r="F1847" s="24" t="s">
        <v>469</v>
      </c>
      <c r="G1847" s="14">
        <f t="shared" si="1523"/>
        <v>50</v>
      </c>
      <c r="H1847" s="14">
        <f t="shared" si="1523"/>
        <v>0</v>
      </c>
      <c r="I1847" s="14">
        <f t="shared" si="1523"/>
        <v>0</v>
      </c>
      <c r="J1847" s="14">
        <f t="shared" si="1523"/>
        <v>-11.3</v>
      </c>
      <c r="K1847" s="14">
        <f t="shared" si="1523"/>
        <v>0</v>
      </c>
      <c r="L1847" s="14">
        <f t="shared" si="1523"/>
        <v>0</v>
      </c>
      <c r="M1847" s="14">
        <f t="shared" si="1516"/>
        <v>38.700000000000003</v>
      </c>
      <c r="N1847" s="14">
        <f t="shared" si="1517"/>
        <v>0</v>
      </c>
      <c r="O1847" s="14">
        <f t="shared" si="1518"/>
        <v>0</v>
      </c>
      <c r="P1847" s="14">
        <f t="shared" si="1524"/>
        <v>0</v>
      </c>
      <c r="Q1847" s="2"/>
    </row>
    <row r="1848" spans="1:17" ht="31.2" x14ac:dyDescent="0.3">
      <c r="A1848" s="8" t="s">
        <v>68</v>
      </c>
      <c r="B1848" s="8" t="s">
        <v>42</v>
      </c>
      <c r="C1848" s="8" t="s">
        <v>9</v>
      </c>
      <c r="D1848" s="8" t="s">
        <v>216</v>
      </c>
      <c r="E1848" s="8" t="s">
        <v>1074</v>
      </c>
      <c r="F1848" s="24" t="s">
        <v>470</v>
      </c>
      <c r="G1848" s="14">
        <v>50</v>
      </c>
      <c r="H1848" s="14"/>
      <c r="I1848" s="14"/>
      <c r="J1848" s="14">
        <v>-11.3</v>
      </c>
      <c r="K1848" s="14"/>
      <c r="L1848" s="14"/>
      <c r="M1848" s="14">
        <f t="shared" si="1516"/>
        <v>38.700000000000003</v>
      </c>
      <c r="N1848" s="14">
        <f t="shared" si="1517"/>
        <v>0</v>
      </c>
      <c r="O1848" s="14">
        <f t="shared" si="1518"/>
        <v>0</v>
      </c>
      <c r="P1848" s="14"/>
      <c r="Q1848" s="2"/>
    </row>
    <row r="1849" spans="1:17" x14ac:dyDescent="0.3">
      <c r="A1849" s="10" t="s">
        <v>68</v>
      </c>
      <c r="B1849" s="10" t="s">
        <v>20</v>
      </c>
      <c r="C1849" s="10"/>
      <c r="D1849" s="10"/>
      <c r="E1849" s="10"/>
      <c r="F1849" s="5" t="s">
        <v>58</v>
      </c>
      <c r="G1849" s="15">
        <f t="shared" ref="G1849:L1854" si="1525">G1850</f>
        <v>1517</v>
      </c>
      <c r="H1849" s="15">
        <f t="shared" si="1525"/>
        <v>1517</v>
      </c>
      <c r="I1849" s="15">
        <f t="shared" si="1525"/>
        <v>1517</v>
      </c>
      <c r="J1849" s="15">
        <f t="shared" si="1525"/>
        <v>0</v>
      </c>
      <c r="K1849" s="15">
        <f t="shared" si="1525"/>
        <v>0</v>
      </c>
      <c r="L1849" s="15">
        <f t="shared" si="1525"/>
        <v>0</v>
      </c>
      <c r="M1849" s="15">
        <f t="shared" si="1516"/>
        <v>1517</v>
      </c>
      <c r="N1849" s="15">
        <f t="shared" si="1517"/>
        <v>1517</v>
      </c>
      <c r="O1849" s="15">
        <f t="shared" si="1518"/>
        <v>1517</v>
      </c>
      <c r="P1849" s="15">
        <f t="shared" ref="P1849:P1854" si="1526">P1850</f>
        <v>0</v>
      </c>
      <c r="Q1849" s="2"/>
    </row>
    <row r="1850" spans="1:17" x14ac:dyDescent="0.3">
      <c r="A1850" s="11" t="s">
        <v>68</v>
      </c>
      <c r="B1850" s="11" t="s">
        <v>20</v>
      </c>
      <c r="C1850" s="11" t="s">
        <v>39</v>
      </c>
      <c r="D1850" s="11"/>
      <c r="E1850" s="11"/>
      <c r="F1850" s="7" t="s">
        <v>66</v>
      </c>
      <c r="G1850" s="16">
        <f t="shared" si="1525"/>
        <v>1517</v>
      </c>
      <c r="H1850" s="16">
        <f t="shared" si="1525"/>
        <v>1517</v>
      </c>
      <c r="I1850" s="16">
        <f t="shared" si="1525"/>
        <v>1517</v>
      </c>
      <c r="J1850" s="16">
        <f t="shared" si="1525"/>
        <v>0</v>
      </c>
      <c r="K1850" s="16">
        <f t="shared" si="1525"/>
        <v>0</v>
      </c>
      <c r="L1850" s="16">
        <f t="shared" si="1525"/>
        <v>0</v>
      </c>
      <c r="M1850" s="16">
        <f t="shared" si="1516"/>
        <v>1517</v>
      </c>
      <c r="N1850" s="16">
        <f t="shared" si="1517"/>
        <v>1517</v>
      </c>
      <c r="O1850" s="16">
        <f t="shared" si="1518"/>
        <v>1517</v>
      </c>
      <c r="P1850" s="16">
        <f t="shared" si="1526"/>
        <v>0</v>
      </c>
      <c r="Q1850" s="2"/>
    </row>
    <row r="1851" spans="1:17" ht="31.2" x14ac:dyDescent="0.3">
      <c r="A1851" s="8" t="s">
        <v>68</v>
      </c>
      <c r="B1851" s="8" t="s">
        <v>20</v>
      </c>
      <c r="C1851" s="8" t="s">
        <v>39</v>
      </c>
      <c r="D1851" s="8" t="s">
        <v>217</v>
      </c>
      <c r="E1851" s="8"/>
      <c r="F1851" s="24" t="s">
        <v>525</v>
      </c>
      <c r="G1851" s="14">
        <f t="shared" si="1525"/>
        <v>1517</v>
      </c>
      <c r="H1851" s="14">
        <f t="shared" si="1525"/>
        <v>1517</v>
      </c>
      <c r="I1851" s="14">
        <f t="shared" si="1525"/>
        <v>1517</v>
      </c>
      <c r="J1851" s="14">
        <f t="shared" si="1525"/>
        <v>0</v>
      </c>
      <c r="K1851" s="14">
        <f t="shared" si="1525"/>
        <v>0</v>
      </c>
      <c r="L1851" s="14">
        <f t="shared" si="1525"/>
        <v>0</v>
      </c>
      <c r="M1851" s="14">
        <f t="shared" si="1516"/>
        <v>1517</v>
      </c>
      <c r="N1851" s="14">
        <f t="shared" si="1517"/>
        <v>1517</v>
      </c>
      <c r="O1851" s="14">
        <f t="shared" si="1518"/>
        <v>1517</v>
      </c>
      <c r="P1851" s="14">
        <f t="shared" si="1526"/>
        <v>0</v>
      </c>
      <c r="Q1851" s="2"/>
    </row>
    <row r="1852" spans="1:17" ht="31.2" x14ac:dyDescent="0.3">
      <c r="A1852" s="8" t="s">
        <v>68</v>
      </c>
      <c r="B1852" s="8" t="s">
        <v>20</v>
      </c>
      <c r="C1852" s="8" t="s">
        <v>39</v>
      </c>
      <c r="D1852" s="8" t="s">
        <v>441</v>
      </c>
      <c r="E1852" s="8"/>
      <c r="F1852" s="13" t="s">
        <v>690</v>
      </c>
      <c r="G1852" s="14">
        <f t="shared" si="1525"/>
        <v>1517</v>
      </c>
      <c r="H1852" s="14">
        <f t="shared" si="1525"/>
        <v>1517</v>
      </c>
      <c r="I1852" s="14">
        <f t="shared" si="1525"/>
        <v>1517</v>
      </c>
      <c r="J1852" s="14">
        <f t="shared" si="1525"/>
        <v>0</v>
      </c>
      <c r="K1852" s="14">
        <f t="shared" si="1525"/>
        <v>0</v>
      </c>
      <c r="L1852" s="14">
        <f t="shared" si="1525"/>
        <v>0</v>
      </c>
      <c r="M1852" s="14">
        <f t="shared" si="1516"/>
        <v>1517</v>
      </c>
      <c r="N1852" s="14">
        <f t="shared" si="1517"/>
        <v>1517</v>
      </c>
      <c r="O1852" s="14">
        <f t="shared" si="1518"/>
        <v>1517</v>
      </c>
      <c r="P1852" s="14">
        <f t="shared" si="1526"/>
        <v>0</v>
      </c>
      <c r="Q1852" s="2"/>
    </row>
    <row r="1853" spans="1:17" ht="62.4" x14ac:dyDescent="0.3">
      <c r="A1853" s="8" t="s">
        <v>68</v>
      </c>
      <c r="B1853" s="8" t="s">
        <v>20</v>
      </c>
      <c r="C1853" s="8" t="s">
        <v>39</v>
      </c>
      <c r="D1853" s="8" t="s">
        <v>449</v>
      </c>
      <c r="E1853" s="8"/>
      <c r="F1853" s="18" t="s">
        <v>856</v>
      </c>
      <c r="G1853" s="14">
        <f t="shared" si="1525"/>
        <v>1517</v>
      </c>
      <c r="H1853" s="14">
        <f t="shared" si="1525"/>
        <v>1517</v>
      </c>
      <c r="I1853" s="14">
        <f t="shared" si="1525"/>
        <v>1517</v>
      </c>
      <c r="J1853" s="14">
        <f t="shared" si="1525"/>
        <v>0</v>
      </c>
      <c r="K1853" s="14">
        <f t="shared" si="1525"/>
        <v>0</v>
      </c>
      <c r="L1853" s="14">
        <f t="shared" si="1525"/>
        <v>0</v>
      </c>
      <c r="M1853" s="14">
        <f t="shared" si="1516"/>
        <v>1517</v>
      </c>
      <c r="N1853" s="14">
        <f t="shared" si="1517"/>
        <v>1517</v>
      </c>
      <c r="O1853" s="14">
        <f t="shared" si="1518"/>
        <v>1517</v>
      </c>
      <c r="P1853" s="14">
        <f t="shared" si="1526"/>
        <v>0</v>
      </c>
      <c r="Q1853" s="2"/>
    </row>
    <row r="1854" spans="1:17" ht="31.2" x14ac:dyDescent="0.3">
      <c r="A1854" s="8" t="s">
        <v>68</v>
      </c>
      <c r="B1854" s="8" t="s">
        <v>20</v>
      </c>
      <c r="C1854" s="8" t="s">
        <v>39</v>
      </c>
      <c r="D1854" s="8" t="s">
        <v>449</v>
      </c>
      <c r="E1854" s="43" t="s">
        <v>150</v>
      </c>
      <c r="F1854" s="24" t="s">
        <v>469</v>
      </c>
      <c r="G1854" s="14">
        <f t="shared" si="1525"/>
        <v>1517</v>
      </c>
      <c r="H1854" s="14">
        <f t="shared" si="1525"/>
        <v>1517</v>
      </c>
      <c r="I1854" s="14">
        <f t="shared" si="1525"/>
        <v>1517</v>
      </c>
      <c r="J1854" s="14">
        <f t="shared" si="1525"/>
        <v>0</v>
      </c>
      <c r="K1854" s="14">
        <f t="shared" si="1525"/>
        <v>0</v>
      </c>
      <c r="L1854" s="14">
        <f t="shared" si="1525"/>
        <v>0</v>
      </c>
      <c r="M1854" s="14">
        <f t="shared" si="1516"/>
        <v>1517</v>
      </c>
      <c r="N1854" s="14">
        <f t="shared" si="1517"/>
        <v>1517</v>
      </c>
      <c r="O1854" s="14">
        <f t="shared" si="1518"/>
        <v>1517</v>
      </c>
      <c r="P1854" s="14">
        <f t="shared" si="1526"/>
        <v>0</v>
      </c>
      <c r="Q1854" s="2"/>
    </row>
    <row r="1855" spans="1:17" ht="31.2" x14ac:dyDescent="0.3">
      <c r="A1855" s="8" t="s">
        <v>68</v>
      </c>
      <c r="B1855" s="8" t="s">
        <v>20</v>
      </c>
      <c r="C1855" s="8" t="s">
        <v>39</v>
      </c>
      <c r="D1855" s="8" t="s">
        <v>449</v>
      </c>
      <c r="E1855" s="8" t="s">
        <v>1074</v>
      </c>
      <c r="F1855" s="24" t="s">
        <v>470</v>
      </c>
      <c r="G1855" s="14">
        <v>1517</v>
      </c>
      <c r="H1855" s="14">
        <v>1517</v>
      </c>
      <c r="I1855" s="14">
        <v>1517</v>
      </c>
      <c r="J1855" s="14"/>
      <c r="K1855" s="14"/>
      <c r="L1855" s="14"/>
      <c r="M1855" s="14">
        <f t="shared" si="1516"/>
        <v>1517</v>
      </c>
      <c r="N1855" s="14">
        <f t="shared" si="1517"/>
        <v>1517</v>
      </c>
      <c r="O1855" s="14">
        <f t="shared" si="1518"/>
        <v>1517</v>
      </c>
      <c r="P1855" s="14"/>
      <c r="Q1855" s="2"/>
    </row>
    <row r="1856" spans="1:17" x14ac:dyDescent="0.3">
      <c r="A1856" s="10" t="s">
        <v>71</v>
      </c>
      <c r="B1856" s="10"/>
      <c r="C1856" s="10"/>
      <c r="D1856" s="10"/>
      <c r="E1856" s="10"/>
      <c r="F1856" s="5" t="s">
        <v>70</v>
      </c>
      <c r="G1856" s="15">
        <f>G1857+G1933+G1981+G2021+G1907+G2033+G2041+G2054</f>
        <v>274944.7</v>
      </c>
      <c r="H1856" s="15">
        <f>H1857+H1933+H1981+H2021+H1907+H2033+H2041+H2054</f>
        <v>263547</v>
      </c>
      <c r="I1856" s="15">
        <f>I1857+I1933+I1981+I2021+I1907+I2033+I2041+I2054</f>
        <v>281238.90000000002</v>
      </c>
      <c r="J1856" s="15">
        <f t="shared" ref="J1856:L1856" si="1527">J1857+J1933+J1981+J2021+J1907+J2033+J2041+J2054</f>
        <v>773.8</v>
      </c>
      <c r="K1856" s="15">
        <f t="shared" si="1527"/>
        <v>0</v>
      </c>
      <c r="L1856" s="15">
        <f t="shared" si="1527"/>
        <v>0</v>
      </c>
      <c r="M1856" s="15">
        <f t="shared" si="1516"/>
        <v>275718.5</v>
      </c>
      <c r="N1856" s="15">
        <f t="shared" si="1517"/>
        <v>263547</v>
      </c>
      <c r="O1856" s="15">
        <f t="shared" si="1518"/>
        <v>281238.90000000002</v>
      </c>
      <c r="P1856" s="15">
        <f>P1857+P1933+P1981+P2021+P1907+P2033+P2041+P2054</f>
        <v>0</v>
      </c>
      <c r="Q1856" s="2"/>
    </row>
    <row r="1857" spans="1:17" x14ac:dyDescent="0.3">
      <c r="A1857" s="10" t="s">
        <v>71</v>
      </c>
      <c r="B1857" s="10" t="s">
        <v>9</v>
      </c>
      <c r="C1857" s="10"/>
      <c r="D1857" s="10"/>
      <c r="E1857" s="10"/>
      <c r="F1857" s="5" t="s">
        <v>14</v>
      </c>
      <c r="G1857" s="15">
        <f t="shared" ref="G1857:L1857" si="1528">G1858+G1877</f>
        <v>48129.9</v>
      </c>
      <c r="H1857" s="15">
        <f t="shared" si="1528"/>
        <v>48128.600000000006</v>
      </c>
      <c r="I1857" s="15">
        <f t="shared" si="1528"/>
        <v>48127.000000000007</v>
      </c>
      <c r="J1857" s="15">
        <f t="shared" si="1528"/>
        <v>0</v>
      </c>
      <c r="K1857" s="15">
        <f t="shared" si="1528"/>
        <v>0</v>
      </c>
      <c r="L1857" s="15">
        <f t="shared" si="1528"/>
        <v>0</v>
      </c>
      <c r="M1857" s="15">
        <f t="shared" si="1516"/>
        <v>48129.9</v>
      </c>
      <c r="N1857" s="15">
        <f t="shared" si="1517"/>
        <v>48128.600000000006</v>
      </c>
      <c r="O1857" s="15">
        <f t="shared" si="1518"/>
        <v>48127.000000000007</v>
      </c>
      <c r="P1857" s="15">
        <f t="shared" ref="P1857" si="1529">P1858+P1877</f>
        <v>0</v>
      </c>
      <c r="Q1857" s="2"/>
    </row>
    <row r="1858" spans="1:17" ht="62.4" x14ac:dyDescent="0.3">
      <c r="A1858" s="11" t="s">
        <v>71</v>
      </c>
      <c r="B1858" s="11" t="s">
        <v>9</v>
      </c>
      <c r="C1858" s="11" t="s">
        <v>24</v>
      </c>
      <c r="D1858" s="11"/>
      <c r="E1858" s="11"/>
      <c r="F1858" s="7" t="s">
        <v>59</v>
      </c>
      <c r="G1858" s="16">
        <f t="shared" ref="G1858:L1858" si="1530">G1867+G1859</f>
        <v>42153.9</v>
      </c>
      <c r="H1858" s="16">
        <f t="shared" si="1530"/>
        <v>42152.600000000006</v>
      </c>
      <c r="I1858" s="16">
        <f t="shared" si="1530"/>
        <v>42151.000000000007</v>
      </c>
      <c r="J1858" s="16">
        <f t="shared" si="1530"/>
        <v>0</v>
      </c>
      <c r="K1858" s="16">
        <f t="shared" si="1530"/>
        <v>0</v>
      </c>
      <c r="L1858" s="16">
        <f t="shared" si="1530"/>
        <v>0</v>
      </c>
      <c r="M1858" s="16">
        <f t="shared" si="1516"/>
        <v>42153.9</v>
      </c>
      <c r="N1858" s="16">
        <f t="shared" si="1517"/>
        <v>42152.600000000006</v>
      </c>
      <c r="O1858" s="16">
        <f t="shared" si="1518"/>
        <v>42151.000000000007</v>
      </c>
      <c r="P1858" s="16">
        <f t="shared" ref="P1858" si="1531">P1867+P1859</f>
        <v>0</v>
      </c>
      <c r="Q1858" s="2"/>
    </row>
    <row r="1859" spans="1:17" ht="31.2" x14ac:dyDescent="0.3">
      <c r="A1859" s="8" t="s">
        <v>71</v>
      </c>
      <c r="B1859" s="8" t="s">
        <v>9</v>
      </c>
      <c r="C1859" s="8" t="s">
        <v>24</v>
      </c>
      <c r="D1859" s="8" t="s">
        <v>166</v>
      </c>
      <c r="E1859" s="8"/>
      <c r="F1859" s="13" t="s">
        <v>537</v>
      </c>
      <c r="G1859" s="14">
        <f t="shared" ref="G1859:L1861" si="1532">G1860</f>
        <v>4251.3999999999996</v>
      </c>
      <c r="H1859" s="14">
        <f t="shared" si="1532"/>
        <v>4251.3999999999996</v>
      </c>
      <c r="I1859" s="14">
        <f t="shared" si="1532"/>
        <v>4251.3999999999996</v>
      </c>
      <c r="J1859" s="14">
        <f t="shared" si="1532"/>
        <v>0</v>
      </c>
      <c r="K1859" s="14">
        <f t="shared" si="1532"/>
        <v>0</v>
      </c>
      <c r="L1859" s="14">
        <f t="shared" si="1532"/>
        <v>0</v>
      </c>
      <c r="M1859" s="14">
        <f t="shared" si="1516"/>
        <v>4251.3999999999996</v>
      </c>
      <c r="N1859" s="14">
        <f t="shared" si="1517"/>
        <v>4251.3999999999996</v>
      </c>
      <c r="O1859" s="14">
        <f t="shared" si="1518"/>
        <v>4251.3999999999996</v>
      </c>
      <c r="P1859" s="14">
        <f t="shared" ref="P1859:P1861" si="1533">P1860</f>
        <v>0</v>
      </c>
      <c r="Q1859" s="2"/>
    </row>
    <row r="1860" spans="1:17" ht="31.2" x14ac:dyDescent="0.3">
      <c r="A1860" s="8" t="s">
        <v>71</v>
      </c>
      <c r="B1860" s="8" t="s">
        <v>9</v>
      </c>
      <c r="C1860" s="8" t="s">
        <v>24</v>
      </c>
      <c r="D1860" s="8" t="s">
        <v>257</v>
      </c>
      <c r="E1860" s="8"/>
      <c r="F1860" s="13" t="s">
        <v>538</v>
      </c>
      <c r="G1860" s="14">
        <f t="shared" si="1532"/>
        <v>4251.3999999999996</v>
      </c>
      <c r="H1860" s="14">
        <f t="shared" si="1532"/>
        <v>4251.3999999999996</v>
      </c>
      <c r="I1860" s="14">
        <f t="shared" si="1532"/>
        <v>4251.3999999999996</v>
      </c>
      <c r="J1860" s="14">
        <f t="shared" si="1532"/>
        <v>0</v>
      </c>
      <c r="K1860" s="14">
        <f t="shared" si="1532"/>
        <v>0</v>
      </c>
      <c r="L1860" s="14">
        <f t="shared" si="1532"/>
        <v>0</v>
      </c>
      <c r="M1860" s="14">
        <f t="shared" si="1516"/>
        <v>4251.3999999999996</v>
      </c>
      <c r="N1860" s="14">
        <f t="shared" si="1517"/>
        <v>4251.3999999999996</v>
      </c>
      <c r="O1860" s="14">
        <f t="shared" si="1518"/>
        <v>4251.3999999999996</v>
      </c>
      <c r="P1860" s="14">
        <f t="shared" si="1533"/>
        <v>0</v>
      </c>
      <c r="Q1860" s="2"/>
    </row>
    <row r="1861" spans="1:17" ht="62.4" x14ac:dyDescent="0.3">
      <c r="A1861" s="8" t="s">
        <v>71</v>
      </c>
      <c r="B1861" s="8" t="s">
        <v>9</v>
      </c>
      <c r="C1861" s="8" t="s">
        <v>24</v>
      </c>
      <c r="D1861" s="8" t="s">
        <v>290</v>
      </c>
      <c r="E1861" s="8"/>
      <c r="F1861" s="18" t="s">
        <v>539</v>
      </c>
      <c r="G1861" s="14">
        <f t="shared" si="1532"/>
        <v>4251.3999999999996</v>
      </c>
      <c r="H1861" s="14">
        <f t="shared" si="1532"/>
        <v>4251.3999999999996</v>
      </c>
      <c r="I1861" s="14">
        <f t="shared" si="1532"/>
        <v>4251.3999999999996</v>
      </c>
      <c r="J1861" s="14">
        <f t="shared" si="1532"/>
        <v>0</v>
      </c>
      <c r="K1861" s="14">
        <f t="shared" si="1532"/>
        <v>0</v>
      </c>
      <c r="L1861" s="14">
        <f t="shared" si="1532"/>
        <v>0</v>
      </c>
      <c r="M1861" s="14">
        <f t="shared" si="1516"/>
        <v>4251.3999999999996</v>
      </c>
      <c r="N1861" s="14">
        <f t="shared" si="1517"/>
        <v>4251.3999999999996</v>
      </c>
      <c r="O1861" s="14">
        <f t="shared" si="1518"/>
        <v>4251.3999999999996</v>
      </c>
      <c r="P1861" s="14">
        <f t="shared" si="1533"/>
        <v>0</v>
      </c>
      <c r="Q1861" s="2"/>
    </row>
    <row r="1862" spans="1:17" ht="31.2" x14ac:dyDescent="0.3">
      <c r="A1862" s="8" t="s">
        <v>71</v>
      </c>
      <c r="B1862" s="8" t="s">
        <v>9</v>
      </c>
      <c r="C1862" s="8" t="s">
        <v>24</v>
      </c>
      <c r="D1862" s="8" t="s">
        <v>1071</v>
      </c>
      <c r="E1862" s="8"/>
      <c r="F1862" s="18" t="s">
        <v>540</v>
      </c>
      <c r="G1862" s="14">
        <f t="shared" ref="G1862:L1862" si="1534">G1863+G1865</f>
        <v>4251.3999999999996</v>
      </c>
      <c r="H1862" s="14">
        <f t="shared" si="1534"/>
        <v>4251.3999999999996</v>
      </c>
      <c r="I1862" s="14">
        <f t="shared" si="1534"/>
        <v>4251.3999999999996</v>
      </c>
      <c r="J1862" s="14">
        <f t="shared" si="1534"/>
        <v>0</v>
      </c>
      <c r="K1862" s="14">
        <f t="shared" si="1534"/>
        <v>0</v>
      </c>
      <c r="L1862" s="14">
        <f t="shared" si="1534"/>
        <v>0</v>
      </c>
      <c r="M1862" s="14">
        <f t="shared" si="1516"/>
        <v>4251.3999999999996</v>
      </c>
      <c r="N1862" s="14">
        <f t="shared" si="1517"/>
        <v>4251.3999999999996</v>
      </c>
      <c r="O1862" s="14">
        <f t="shared" si="1518"/>
        <v>4251.3999999999996</v>
      </c>
      <c r="P1862" s="14">
        <f t="shared" ref="P1862" si="1535">P1863+P1865</f>
        <v>0</v>
      </c>
      <c r="Q1862" s="2"/>
    </row>
    <row r="1863" spans="1:17" ht="78" x14ac:dyDescent="0.3">
      <c r="A1863" s="8" t="s">
        <v>71</v>
      </c>
      <c r="B1863" s="8" t="s">
        <v>9</v>
      </c>
      <c r="C1863" s="8" t="s">
        <v>24</v>
      </c>
      <c r="D1863" s="8" t="s">
        <v>1071</v>
      </c>
      <c r="E1863" s="43" t="s">
        <v>202</v>
      </c>
      <c r="F1863" s="24" t="s">
        <v>466</v>
      </c>
      <c r="G1863" s="14">
        <f t="shared" ref="G1863:L1863" si="1536">G1864</f>
        <v>4046</v>
      </c>
      <c r="H1863" s="14">
        <f t="shared" si="1536"/>
        <v>4046</v>
      </c>
      <c r="I1863" s="14">
        <f t="shared" si="1536"/>
        <v>4046</v>
      </c>
      <c r="J1863" s="14">
        <f t="shared" si="1536"/>
        <v>0</v>
      </c>
      <c r="K1863" s="14">
        <f t="shared" si="1536"/>
        <v>0</v>
      </c>
      <c r="L1863" s="14">
        <f t="shared" si="1536"/>
        <v>0</v>
      </c>
      <c r="M1863" s="14">
        <f t="shared" si="1516"/>
        <v>4046</v>
      </c>
      <c r="N1863" s="14">
        <f t="shared" si="1517"/>
        <v>4046</v>
      </c>
      <c r="O1863" s="14">
        <f t="shared" si="1518"/>
        <v>4046</v>
      </c>
      <c r="P1863" s="14">
        <f t="shared" ref="P1863" si="1537">P1864</f>
        <v>0</v>
      </c>
      <c r="Q1863" s="2"/>
    </row>
    <row r="1864" spans="1:17" ht="31.2" x14ac:dyDescent="0.3">
      <c r="A1864" s="8" t="s">
        <v>71</v>
      </c>
      <c r="B1864" s="8" t="s">
        <v>9</v>
      </c>
      <c r="C1864" s="8" t="s">
        <v>24</v>
      </c>
      <c r="D1864" s="8" t="s">
        <v>1071</v>
      </c>
      <c r="E1864" s="43" t="s">
        <v>1058</v>
      </c>
      <c r="F1864" s="24" t="s">
        <v>468</v>
      </c>
      <c r="G1864" s="14">
        <v>4046</v>
      </c>
      <c r="H1864" s="14">
        <v>4046</v>
      </c>
      <c r="I1864" s="14">
        <v>4046</v>
      </c>
      <c r="J1864" s="14"/>
      <c r="K1864" s="14"/>
      <c r="L1864" s="14"/>
      <c r="M1864" s="14">
        <f t="shared" si="1516"/>
        <v>4046</v>
      </c>
      <c r="N1864" s="14">
        <f t="shared" si="1517"/>
        <v>4046</v>
      </c>
      <c r="O1864" s="14">
        <f t="shared" si="1518"/>
        <v>4046</v>
      </c>
      <c r="P1864" s="14"/>
      <c r="Q1864" s="2"/>
    </row>
    <row r="1865" spans="1:17" ht="31.2" x14ac:dyDescent="0.3">
      <c r="A1865" s="8" t="s">
        <v>71</v>
      </c>
      <c r="B1865" s="8" t="s">
        <v>9</v>
      </c>
      <c r="C1865" s="8" t="s">
        <v>24</v>
      </c>
      <c r="D1865" s="8" t="s">
        <v>1071</v>
      </c>
      <c r="E1865" s="43" t="s">
        <v>150</v>
      </c>
      <c r="F1865" s="24" t="s">
        <v>469</v>
      </c>
      <c r="G1865" s="14">
        <f t="shared" ref="G1865:L1865" si="1538">G1866</f>
        <v>205.4</v>
      </c>
      <c r="H1865" s="14">
        <f t="shared" si="1538"/>
        <v>205.4</v>
      </c>
      <c r="I1865" s="14">
        <f t="shared" si="1538"/>
        <v>205.4</v>
      </c>
      <c r="J1865" s="14">
        <f t="shared" si="1538"/>
        <v>0</v>
      </c>
      <c r="K1865" s="14">
        <f t="shared" si="1538"/>
        <v>0</v>
      </c>
      <c r="L1865" s="14">
        <f t="shared" si="1538"/>
        <v>0</v>
      </c>
      <c r="M1865" s="14">
        <f t="shared" si="1516"/>
        <v>205.4</v>
      </c>
      <c r="N1865" s="14">
        <f t="shared" si="1517"/>
        <v>205.4</v>
      </c>
      <c r="O1865" s="14">
        <f t="shared" si="1518"/>
        <v>205.4</v>
      </c>
      <c r="P1865" s="14">
        <f t="shared" ref="P1865" si="1539">P1866</f>
        <v>0</v>
      </c>
      <c r="Q1865" s="2"/>
    </row>
    <row r="1866" spans="1:17" ht="31.2" x14ac:dyDescent="0.3">
      <c r="A1866" s="8" t="s">
        <v>71</v>
      </c>
      <c r="B1866" s="8" t="s">
        <v>9</v>
      </c>
      <c r="C1866" s="8" t="s">
        <v>24</v>
      </c>
      <c r="D1866" s="8" t="s">
        <v>1071</v>
      </c>
      <c r="E1866" s="8" t="s">
        <v>1074</v>
      </c>
      <c r="F1866" s="24" t="s">
        <v>470</v>
      </c>
      <c r="G1866" s="14">
        <v>205.4</v>
      </c>
      <c r="H1866" s="14">
        <v>205.4</v>
      </c>
      <c r="I1866" s="14">
        <v>205.4</v>
      </c>
      <c r="J1866" s="14"/>
      <c r="K1866" s="14"/>
      <c r="L1866" s="14"/>
      <c r="M1866" s="14">
        <f t="shared" si="1516"/>
        <v>205.4</v>
      </c>
      <c r="N1866" s="14">
        <f t="shared" si="1517"/>
        <v>205.4</v>
      </c>
      <c r="O1866" s="14">
        <f t="shared" si="1518"/>
        <v>205.4</v>
      </c>
      <c r="P1866" s="14"/>
      <c r="Q1866" s="2"/>
    </row>
    <row r="1867" spans="1:17" ht="31.2" x14ac:dyDescent="0.3">
      <c r="A1867" s="8" t="s">
        <v>71</v>
      </c>
      <c r="B1867" s="8" t="s">
        <v>9</v>
      </c>
      <c r="C1867" s="8" t="s">
        <v>24</v>
      </c>
      <c r="D1867" s="8" t="s">
        <v>113</v>
      </c>
      <c r="E1867" s="8"/>
      <c r="F1867" s="24" t="s">
        <v>680</v>
      </c>
      <c r="G1867" s="14">
        <f t="shared" ref="G1867:L1867" si="1540">G1868</f>
        <v>37902.5</v>
      </c>
      <c r="H1867" s="14">
        <f t="shared" si="1540"/>
        <v>37901.200000000004</v>
      </c>
      <c r="I1867" s="14">
        <f t="shared" si="1540"/>
        <v>37899.600000000006</v>
      </c>
      <c r="J1867" s="14">
        <f t="shared" si="1540"/>
        <v>0</v>
      </c>
      <c r="K1867" s="14">
        <f t="shared" si="1540"/>
        <v>0</v>
      </c>
      <c r="L1867" s="14">
        <f t="shared" si="1540"/>
        <v>0</v>
      </c>
      <c r="M1867" s="14">
        <f t="shared" si="1516"/>
        <v>37902.5</v>
      </c>
      <c r="N1867" s="14">
        <f t="shared" si="1517"/>
        <v>37901.200000000004</v>
      </c>
      <c r="O1867" s="14">
        <f t="shared" si="1518"/>
        <v>37899.600000000006</v>
      </c>
      <c r="P1867" s="14">
        <f t="shared" ref="P1867" si="1541">P1868</f>
        <v>0</v>
      </c>
      <c r="Q1867" s="2"/>
    </row>
    <row r="1868" spans="1:17" x14ac:dyDescent="0.3">
      <c r="A1868" s="8" t="s">
        <v>71</v>
      </c>
      <c r="B1868" s="8" t="s">
        <v>9</v>
      </c>
      <c r="C1868" s="8" t="s">
        <v>24</v>
      </c>
      <c r="D1868" s="8" t="s">
        <v>121</v>
      </c>
      <c r="E1868" s="8"/>
      <c r="F1868" s="13" t="s">
        <v>681</v>
      </c>
      <c r="G1868" s="14">
        <f t="shared" ref="G1868:L1868" si="1542">G1869+G1872</f>
        <v>37902.5</v>
      </c>
      <c r="H1868" s="14">
        <f t="shared" si="1542"/>
        <v>37901.200000000004</v>
      </c>
      <c r="I1868" s="14">
        <f t="shared" si="1542"/>
        <v>37899.600000000006</v>
      </c>
      <c r="J1868" s="14">
        <f t="shared" si="1542"/>
        <v>0</v>
      </c>
      <c r="K1868" s="14">
        <f t="shared" si="1542"/>
        <v>0</v>
      </c>
      <c r="L1868" s="14">
        <f t="shared" si="1542"/>
        <v>0</v>
      </c>
      <c r="M1868" s="14">
        <f t="shared" si="1516"/>
        <v>37902.5</v>
      </c>
      <c r="N1868" s="14">
        <f t="shared" si="1517"/>
        <v>37901.200000000004</v>
      </c>
      <c r="O1868" s="14">
        <f t="shared" si="1518"/>
        <v>37899.600000000006</v>
      </c>
      <c r="P1868" s="14">
        <f t="shared" ref="P1868" si="1543">P1869+P1872</f>
        <v>0</v>
      </c>
      <c r="Q1868" s="2"/>
    </row>
    <row r="1869" spans="1:17" ht="31.2" x14ac:dyDescent="0.3">
      <c r="A1869" s="8" t="s">
        <v>71</v>
      </c>
      <c r="B1869" s="8" t="s">
        <v>9</v>
      </c>
      <c r="C1869" s="8" t="s">
        <v>24</v>
      </c>
      <c r="D1869" s="8" t="s">
        <v>122</v>
      </c>
      <c r="E1869" s="8"/>
      <c r="F1869" s="13" t="s">
        <v>675</v>
      </c>
      <c r="G1869" s="14">
        <f t="shared" ref="G1869:L1870" si="1544">G1870</f>
        <v>34501.800000000003</v>
      </c>
      <c r="H1869" s="14">
        <f t="shared" si="1544"/>
        <v>34501.800000000003</v>
      </c>
      <c r="I1869" s="14">
        <f t="shared" si="1544"/>
        <v>34501.800000000003</v>
      </c>
      <c r="J1869" s="14">
        <f t="shared" si="1544"/>
        <v>0</v>
      </c>
      <c r="K1869" s="14">
        <f t="shared" si="1544"/>
        <v>0</v>
      </c>
      <c r="L1869" s="14">
        <f t="shared" si="1544"/>
        <v>0</v>
      </c>
      <c r="M1869" s="14">
        <f t="shared" si="1516"/>
        <v>34501.800000000003</v>
      </c>
      <c r="N1869" s="14">
        <f t="shared" si="1517"/>
        <v>34501.800000000003</v>
      </c>
      <c r="O1869" s="14">
        <f t="shared" si="1518"/>
        <v>34501.800000000003</v>
      </c>
      <c r="P1869" s="14">
        <f t="shared" ref="P1869:P1870" si="1545">P1870</f>
        <v>0</v>
      </c>
      <c r="Q1869" s="2"/>
    </row>
    <row r="1870" spans="1:17" ht="78" x14ac:dyDescent="0.3">
      <c r="A1870" s="8" t="s">
        <v>71</v>
      </c>
      <c r="B1870" s="8" t="s">
        <v>9</v>
      </c>
      <c r="C1870" s="8" t="s">
        <v>24</v>
      </c>
      <c r="D1870" s="8" t="s">
        <v>122</v>
      </c>
      <c r="E1870" s="43" t="s">
        <v>202</v>
      </c>
      <c r="F1870" s="24" t="s">
        <v>466</v>
      </c>
      <c r="G1870" s="14">
        <f t="shared" si="1544"/>
        <v>34501.800000000003</v>
      </c>
      <c r="H1870" s="14">
        <f t="shared" si="1544"/>
        <v>34501.800000000003</v>
      </c>
      <c r="I1870" s="14">
        <f t="shared" si="1544"/>
        <v>34501.800000000003</v>
      </c>
      <c r="J1870" s="14">
        <f t="shared" si="1544"/>
        <v>0</v>
      </c>
      <c r="K1870" s="14">
        <f t="shared" si="1544"/>
        <v>0</v>
      </c>
      <c r="L1870" s="14">
        <f t="shared" si="1544"/>
        <v>0</v>
      </c>
      <c r="M1870" s="14">
        <f t="shared" si="1516"/>
        <v>34501.800000000003</v>
      </c>
      <c r="N1870" s="14">
        <f t="shared" si="1517"/>
        <v>34501.800000000003</v>
      </c>
      <c r="O1870" s="14">
        <f t="shared" si="1518"/>
        <v>34501.800000000003</v>
      </c>
      <c r="P1870" s="14">
        <f t="shared" si="1545"/>
        <v>0</v>
      </c>
      <c r="Q1870" s="2"/>
    </row>
    <row r="1871" spans="1:17" ht="31.2" x14ac:dyDescent="0.3">
      <c r="A1871" s="8" t="s">
        <v>71</v>
      </c>
      <c r="B1871" s="8" t="s">
        <v>9</v>
      </c>
      <c r="C1871" s="8" t="s">
        <v>24</v>
      </c>
      <c r="D1871" s="8" t="s">
        <v>122</v>
      </c>
      <c r="E1871" s="43" t="s">
        <v>1058</v>
      </c>
      <c r="F1871" s="24" t="s">
        <v>468</v>
      </c>
      <c r="G1871" s="14">
        <v>34501.800000000003</v>
      </c>
      <c r="H1871" s="14">
        <v>34501.800000000003</v>
      </c>
      <c r="I1871" s="14">
        <v>34501.800000000003</v>
      </c>
      <c r="J1871" s="14"/>
      <c r="K1871" s="14"/>
      <c r="L1871" s="14"/>
      <c r="M1871" s="14">
        <f t="shared" si="1516"/>
        <v>34501.800000000003</v>
      </c>
      <c r="N1871" s="14">
        <f t="shared" si="1517"/>
        <v>34501.800000000003</v>
      </c>
      <c r="O1871" s="14">
        <f t="shared" si="1518"/>
        <v>34501.800000000003</v>
      </c>
      <c r="P1871" s="14"/>
      <c r="Q1871" s="2"/>
    </row>
    <row r="1872" spans="1:17" ht="31.2" x14ac:dyDescent="0.3">
      <c r="A1872" s="8" t="s">
        <v>71</v>
      </c>
      <c r="B1872" s="8" t="s">
        <v>9</v>
      </c>
      <c r="C1872" s="8" t="s">
        <v>24</v>
      </c>
      <c r="D1872" s="8" t="s">
        <v>123</v>
      </c>
      <c r="E1872" s="8"/>
      <c r="F1872" s="13" t="s">
        <v>677</v>
      </c>
      <c r="G1872" s="14">
        <f t="shared" ref="G1872:L1872" si="1546">G1873+G1875</f>
        <v>3400.7</v>
      </c>
      <c r="H1872" s="14">
        <f t="shared" si="1546"/>
        <v>3399.4</v>
      </c>
      <c r="I1872" s="14">
        <f t="shared" si="1546"/>
        <v>3397.8</v>
      </c>
      <c r="J1872" s="14">
        <f t="shared" si="1546"/>
        <v>0</v>
      </c>
      <c r="K1872" s="14">
        <f t="shared" si="1546"/>
        <v>0</v>
      </c>
      <c r="L1872" s="14">
        <f t="shared" si="1546"/>
        <v>0</v>
      </c>
      <c r="M1872" s="14">
        <f t="shared" si="1516"/>
        <v>3400.7</v>
      </c>
      <c r="N1872" s="14">
        <f t="shared" si="1517"/>
        <v>3399.4</v>
      </c>
      <c r="O1872" s="14">
        <f t="shared" si="1518"/>
        <v>3397.8</v>
      </c>
      <c r="P1872" s="14">
        <f t="shared" ref="P1872" si="1547">P1873+P1875</f>
        <v>0</v>
      </c>
      <c r="Q1872" s="2"/>
    </row>
    <row r="1873" spans="1:17" ht="31.2" x14ac:dyDescent="0.3">
      <c r="A1873" s="8" t="s">
        <v>71</v>
      </c>
      <c r="B1873" s="8" t="s">
        <v>9</v>
      </c>
      <c r="C1873" s="8" t="s">
        <v>24</v>
      </c>
      <c r="D1873" s="8" t="s">
        <v>123</v>
      </c>
      <c r="E1873" s="43" t="s">
        <v>150</v>
      </c>
      <c r="F1873" s="24" t="s">
        <v>469</v>
      </c>
      <c r="G1873" s="14">
        <f t="shared" ref="G1873:L1873" si="1548">G1874</f>
        <v>3396</v>
      </c>
      <c r="H1873" s="14">
        <f t="shared" si="1548"/>
        <v>3396</v>
      </c>
      <c r="I1873" s="14">
        <f t="shared" si="1548"/>
        <v>3396</v>
      </c>
      <c r="J1873" s="14">
        <f t="shared" si="1548"/>
        <v>0</v>
      </c>
      <c r="K1873" s="14">
        <f t="shared" si="1548"/>
        <v>0</v>
      </c>
      <c r="L1873" s="14">
        <f t="shared" si="1548"/>
        <v>0</v>
      </c>
      <c r="M1873" s="14">
        <f t="shared" si="1516"/>
        <v>3396</v>
      </c>
      <c r="N1873" s="14">
        <f t="shared" si="1517"/>
        <v>3396</v>
      </c>
      <c r="O1873" s="14">
        <f t="shared" si="1518"/>
        <v>3396</v>
      </c>
      <c r="P1873" s="14">
        <f t="shared" ref="P1873" si="1549">P1874</f>
        <v>0</v>
      </c>
      <c r="Q1873" s="2"/>
    </row>
    <row r="1874" spans="1:17" ht="31.2" x14ac:dyDescent="0.3">
      <c r="A1874" s="8" t="s">
        <v>71</v>
      </c>
      <c r="B1874" s="8" t="s">
        <v>9</v>
      </c>
      <c r="C1874" s="8" t="s">
        <v>24</v>
      </c>
      <c r="D1874" s="8" t="s">
        <v>123</v>
      </c>
      <c r="E1874" s="8" t="s">
        <v>1074</v>
      </c>
      <c r="F1874" s="24" t="s">
        <v>470</v>
      </c>
      <c r="G1874" s="14">
        <v>3396</v>
      </c>
      <c r="H1874" s="14">
        <v>3396</v>
      </c>
      <c r="I1874" s="14">
        <v>3396</v>
      </c>
      <c r="J1874" s="14"/>
      <c r="K1874" s="14"/>
      <c r="L1874" s="14"/>
      <c r="M1874" s="14">
        <f t="shared" si="1516"/>
        <v>3396</v>
      </c>
      <c r="N1874" s="14">
        <f t="shared" si="1517"/>
        <v>3396</v>
      </c>
      <c r="O1874" s="14">
        <f t="shared" si="1518"/>
        <v>3396</v>
      </c>
      <c r="P1874" s="14"/>
      <c r="Q1874" s="2"/>
    </row>
    <row r="1875" spans="1:17" x14ac:dyDescent="0.3">
      <c r="A1875" s="8" t="s">
        <v>71</v>
      </c>
      <c r="B1875" s="8" t="s">
        <v>9</v>
      </c>
      <c r="C1875" s="8" t="s">
        <v>24</v>
      </c>
      <c r="D1875" s="8" t="s">
        <v>123</v>
      </c>
      <c r="E1875" s="43" t="s">
        <v>236</v>
      </c>
      <c r="F1875" s="24" t="s">
        <v>482</v>
      </c>
      <c r="G1875" s="14">
        <f t="shared" ref="G1875:L1875" si="1550">G1876</f>
        <v>4.7</v>
      </c>
      <c r="H1875" s="14">
        <f t="shared" si="1550"/>
        <v>3.4</v>
      </c>
      <c r="I1875" s="14">
        <f t="shared" si="1550"/>
        <v>1.8</v>
      </c>
      <c r="J1875" s="14">
        <f t="shared" si="1550"/>
        <v>0</v>
      </c>
      <c r="K1875" s="14">
        <f t="shared" si="1550"/>
        <v>0</v>
      </c>
      <c r="L1875" s="14">
        <f t="shared" si="1550"/>
        <v>0</v>
      </c>
      <c r="M1875" s="14">
        <f t="shared" si="1516"/>
        <v>4.7</v>
      </c>
      <c r="N1875" s="14">
        <f t="shared" si="1517"/>
        <v>3.4</v>
      </c>
      <c r="O1875" s="14">
        <f t="shared" si="1518"/>
        <v>1.8</v>
      </c>
      <c r="P1875" s="14">
        <f t="shared" ref="P1875" si="1551">P1876</f>
        <v>0</v>
      </c>
      <c r="Q1875" s="2"/>
    </row>
    <row r="1876" spans="1:17" x14ac:dyDescent="0.3">
      <c r="A1876" s="8" t="s">
        <v>71</v>
      </c>
      <c r="B1876" s="8" t="s">
        <v>9</v>
      </c>
      <c r="C1876" s="8" t="s">
        <v>24</v>
      </c>
      <c r="D1876" s="8" t="s">
        <v>123</v>
      </c>
      <c r="E1876" s="43" t="s">
        <v>1318</v>
      </c>
      <c r="F1876" s="24" t="s">
        <v>484</v>
      </c>
      <c r="G1876" s="14">
        <v>4.7</v>
      </c>
      <c r="H1876" s="14">
        <v>3.4</v>
      </c>
      <c r="I1876" s="14">
        <v>1.8</v>
      </c>
      <c r="J1876" s="14"/>
      <c r="K1876" s="14"/>
      <c r="L1876" s="14"/>
      <c r="M1876" s="14">
        <f t="shared" si="1516"/>
        <v>4.7</v>
      </c>
      <c r="N1876" s="14">
        <f t="shared" si="1517"/>
        <v>3.4</v>
      </c>
      <c r="O1876" s="14">
        <f t="shared" si="1518"/>
        <v>1.8</v>
      </c>
      <c r="P1876" s="14"/>
      <c r="Q1876" s="2"/>
    </row>
    <row r="1877" spans="1:17" x14ac:dyDescent="0.3">
      <c r="A1877" s="11" t="s">
        <v>71</v>
      </c>
      <c r="B1877" s="11" t="s">
        <v>9</v>
      </c>
      <c r="C1877" s="11" t="s">
        <v>11</v>
      </c>
      <c r="D1877" s="11"/>
      <c r="E1877" s="11"/>
      <c r="F1877" s="7" t="s">
        <v>15</v>
      </c>
      <c r="G1877" s="16">
        <f t="shared" ref="G1877:L1877" si="1552">G1878+G1887</f>
        <v>5976</v>
      </c>
      <c r="H1877" s="16">
        <f t="shared" si="1552"/>
        <v>5976</v>
      </c>
      <c r="I1877" s="16">
        <f t="shared" si="1552"/>
        <v>5976</v>
      </c>
      <c r="J1877" s="16">
        <f t="shared" si="1552"/>
        <v>0</v>
      </c>
      <c r="K1877" s="16">
        <f t="shared" si="1552"/>
        <v>0</v>
      </c>
      <c r="L1877" s="16">
        <f t="shared" si="1552"/>
        <v>0</v>
      </c>
      <c r="M1877" s="16">
        <f t="shared" si="1516"/>
        <v>5976</v>
      </c>
      <c r="N1877" s="16">
        <f t="shared" si="1517"/>
        <v>5976</v>
      </c>
      <c r="O1877" s="16">
        <f t="shared" si="1518"/>
        <v>5976</v>
      </c>
      <c r="P1877" s="16">
        <f t="shared" ref="P1877" si="1553">P1878+P1887</f>
        <v>0</v>
      </c>
      <c r="Q1877" s="2"/>
    </row>
    <row r="1878" spans="1:17" ht="46.8" x14ac:dyDescent="0.3">
      <c r="A1878" s="8" t="s">
        <v>71</v>
      </c>
      <c r="B1878" s="8" t="s">
        <v>9</v>
      </c>
      <c r="C1878" s="8" t="s">
        <v>11</v>
      </c>
      <c r="D1878" s="8" t="s">
        <v>108</v>
      </c>
      <c r="E1878" s="8"/>
      <c r="F1878" s="13" t="s">
        <v>503</v>
      </c>
      <c r="G1878" s="14">
        <f t="shared" ref="G1878:L1878" si="1554">G1879+G1883</f>
        <v>120</v>
      </c>
      <c r="H1878" s="14">
        <f t="shared" si="1554"/>
        <v>120</v>
      </c>
      <c r="I1878" s="14">
        <f t="shared" si="1554"/>
        <v>120</v>
      </c>
      <c r="J1878" s="14">
        <f t="shared" si="1554"/>
        <v>0</v>
      </c>
      <c r="K1878" s="14">
        <f t="shared" si="1554"/>
        <v>0</v>
      </c>
      <c r="L1878" s="14">
        <f t="shared" si="1554"/>
        <v>0</v>
      </c>
      <c r="M1878" s="14">
        <f t="shared" si="1516"/>
        <v>120</v>
      </c>
      <c r="N1878" s="14">
        <f t="shared" si="1517"/>
        <v>120</v>
      </c>
      <c r="O1878" s="14">
        <f t="shared" si="1518"/>
        <v>120</v>
      </c>
      <c r="P1878" s="14">
        <f t="shared" ref="P1878" si="1555">P1879+P1883</f>
        <v>0</v>
      </c>
      <c r="Q1878" s="2"/>
    </row>
    <row r="1879" spans="1:17" ht="46.8" x14ac:dyDescent="0.3">
      <c r="A1879" s="8" t="s">
        <v>71</v>
      </c>
      <c r="B1879" s="8" t="s">
        <v>9</v>
      </c>
      <c r="C1879" s="8" t="s">
        <v>11</v>
      </c>
      <c r="D1879" s="8" t="s">
        <v>109</v>
      </c>
      <c r="E1879" s="8"/>
      <c r="F1879" s="13" t="s">
        <v>504</v>
      </c>
      <c r="G1879" s="14">
        <f t="shared" ref="G1879:L1881" si="1556">G1880</f>
        <v>95</v>
      </c>
      <c r="H1879" s="14">
        <f t="shared" si="1556"/>
        <v>95</v>
      </c>
      <c r="I1879" s="14">
        <f t="shared" si="1556"/>
        <v>95</v>
      </c>
      <c r="J1879" s="14">
        <f t="shared" si="1556"/>
        <v>0</v>
      </c>
      <c r="K1879" s="14">
        <f t="shared" si="1556"/>
        <v>0</v>
      </c>
      <c r="L1879" s="14">
        <f t="shared" si="1556"/>
        <v>0</v>
      </c>
      <c r="M1879" s="14">
        <f t="shared" si="1516"/>
        <v>95</v>
      </c>
      <c r="N1879" s="14">
        <f t="shared" si="1517"/>
        <v>95</v>
      </c>
      <c r="O1879" s="14">
        <f t="shared" si="1518"/>
        <v>95</v>
      </c>
      <c r="P1879" s="14">
        <f t="shared" ref="P1879:P1881" si="1557">P1880</f>
        <v>0</v>
      </c>
      <c r="Q1879" s="2"/>
    </row>
    <row r="1880" spans="1:17" ht="62.4" x14ac:dyDescent="0.3">
      <c r="A1880" s="8" t="s">
        <v>71</v>
      </c>
      <c r="B1880" s="8" t="s">
        <v>9</v>
      </c>
      <c r="C1880" s="8" t="s">
        <v>11</v>
      </c>
      <c r="D1880" s="8" t="s">
        <v>110</v>
      </c>
      <c r="E1880" s="8"/>
      <c r="F1880" s="13" t="s">
        <v>505</v>
      </c>
      <c r="G1880" s="14">
        <f t="shared" si="1556"/>
        <v>95</v>
      </c>
      <c r="H1880" s="14">
        <f t="shared" si="1556"/>
        <v>95</v>
      </c>
      <c r="I1880" s="14">
        <f t="shared" si="1556"/>
        <v>95</v>
      </c>
      <c r="J1880" s="14">
        <f t="shared" si="1556"/>
        <v>0</v>
      </c>
      <c r="K1880" s="14">
        <f t="shared" si="1556"/>
        <v>0</v>
      </c>
      <c r="L1880" s="14">
        <f t="shared" si="1556"/>
        <v>0</v>
      </c>
      <c r="M1880" s="14">
        <f t="shared" si="1516"/>
        <v>95</v>
      </c>
      <c r="N1880" s="14">
        <f t="shared" si="1517"/>
        <v>95</v>
      </c>
      <c r="O1880" s="14">
        <f t="shared" si="1518"/>
        <v>95</v>
      </c>
      <c r="P1880" s="14">
        <f t="shared" si="1557"/>
        <v>0</v>
      </c>
      <c r="Q1880" s="2"/>
    </row>
    <row r="1881" spans="1:17" ht="31.2" x14ac:dyDescent="0.3">
      <c r="A1881" s="8" t="s">
        <v>71</v>
      </c>
      <c r="B1881" s="8" t="s">
        <v>9</v>
      </c>
      <c r="C1881" s="8" t="s">
        <v>11</v>
      </c>
      <c r="D1881" s="8" t="s">
        <v>110</v>
      </c>
      <c r="E1881" s="43" t="s">
        <v>172</v>
      </c>
      <c r="F1881" s="24" t="s">
        <v>479</v>
      </c>
      <c r="G1881" s="14">
        <f t="shared" si="1556"/>
        <v>95</v>
      </c>
      <c r="H1881" s="14">
        <f t="shared" si="1556"/>
        <v>95</v>
      </c>
      <c r="I1881" s="14">
        <f t="shared" si="1556"/>
        <v>95</v>
      </c>
      <c r="J1881" s="14">
        <f t="shared" si="1556"/>
        <v>0</v>
      </c>
      <c r="K1881" s="14">
        <f t="shared" si="1556"/>
        <v>0</v>
      </c>
      <c r="L1881" s="14">
        <f t="shared" si="1556"/>
        <v>0</v>
      </c>
      <c r="M1881" s="14">
        <f t="shared" si="1516"/>
        <v>95</v>
      </c>
      <c r="N1881" s="14">
        <f t="shared" si="1517"/>
        <v>95</v>
      </c>
      <c r="O1881" s="14">
        <f t="shared" si="1518"/>
        <v>95</v>
      </c>
      <c r="P1881" s="14">
        <f t="shared" si="1557"/>
        <v>0</v>
      </c>
      <c r="Q1881" s="2"/>
    </row>
    <row r="1882" spans="1:17" ht="46.8" x14ac:dyDescent="0.3">
      <c r="A1882" s="8" t="s">
        <v>71</v>
      </c>
      <c r="B1882" s="8" t="s">
        <v>9</v>
      </c>
      <c r="C1882" s="8" t="s">
        <v>11</v>
      </c>
      <c r="D1882" s="8" t="s">
        <v>110</v>
      </c>
      <c r="E1882" s="43" t="s">
        <v>1124</v>
      </c>
      <c r="F1882" s="24" t="s">
        <v>481</v>
      </c>
      <c r="G1882" s="14">
        <v>95</v>
      </c>
      <c r="H1882" s="14">
        <v>95</v>
      </c>
      <c r="I1882" s="14">
        <v>95</v>
      </c>
      <c r="J1882" s="14"/>
      <c r="K1882" s="14"/>
      <c r="L1882" s="14"/>
      <c r="M1882" s="14">
        <f t="shared" si="1516"/>
        <v>95</v>
      </c>
      <c r="N1882" s="14">
        <f t="shared" si="1517"/>
        <v>95</v>
      </c>
      <c r="O1882" s="14">
        <f t="shared" si="1518"/>
        <v>95</v>
      </c>
      <c r="P1882" s="14"/>
      <c r="Q1882" s="2"/>
    </row>
    <row r="1883" spans="1:17" ht="46.8" x14ac:dyDescent="0.3">
      <c r="A1883" s="8" t="s">
        <v>71</v>
      </c>
      <c r="B1883" s="8" t="s">
        <v>9</v>
      </c>
      <c r="C1883" s="8" t="s">
        <v>11</v>
      </c>
      <c r="D1883" s="8" t="s">
        <v>111</v>
      </c>
      <c r="E1883" s="8"/>
      <c r="F1883" s="13" t="s">
        <v>506</v>
      </c>
      <c r="G1883" s="14">
        <f t="shared" ref="G1883:L1885" si="1558">G1884</f>
        <v>25</v>
      </c>
      <c r="H1883" s="14">
        <f t="shared" si="1558"/>
        <v>25</v>
      </c>
      <c r="I1883" s="14">
        <f t="shared" si="1558"/>
        <v>25</v>
      </c>
      <c r="J1883" s="14">
        <f t="shared" si="1558"/>
        <v>0</v>
      </c>
      <c r="K1883" s="14">
        <f t="shared" si="1558"/>
        <v>0</v>
      </c>
      <c r="L1883" s="14">
        <f t="shared" si="1558"/>
        <v>0</v>
      </c>
      <c r="M1883" s="14">
        <f t="shared" si="1516"/>
        <v>25</v>
      </c>
      <c r="N1883" s="14">
        <f t="shared" si="1517"/>
        <v>25</v>
      </c>
      <c r="O1883" s="14">
        <f t="shared" si="1518"/>
        <v>25</v>
      </c>
      <c r="P1883" s="14">
        <f t="shared" ref="P1883:P1885" si="1559">P1884</f>
        <v>0</v>
      </c>
      <c r="Q1883" s="2"/>
    </row>
    <row r="1884" spans="1:17" ht="62.4" x14ac:dyDescent="0.3">
      <c r="A1884" s="8" t="s">
        <v>71</v>
      </c>
      <c r="B1884" s="8" t="s">
        <v>9</v>
      </c>
      <c r="C1884" s="8" t="s">
        <v>11</v>
      </c>
      <c r="D1884" s="8" t="s">
        <v>112</v>
      </c>
      <c r="E1884" s="8"/>
      <c r="F1884" s="13" t="s">
        <v>507</v>
      </c>
      <c r="G1884" s="14">
        <f t="shared" si="1558"/>
        <v>25</v>
      </c>
      <c r="H1884" s="14">
        <f t="shared" si="1558"/>
        <v>25</v>
      </c>
      <c r="I1884" s="14">
        <f t="shared" si="1558"/>
        <v>25</v>
      </c>
      <c r="J1884" s="14">
        <f t="shared" si="1558"/>
        <v>0</v>
      </c>
      <c r="K1884" s="14">
        <f t="shared" si="1558"/>
        <v>0</v>
      </c>
      <c r="L1884" s="14">
        <f t="shared" si="1558"/>
        <v>0</v>
      </c>
      <c r="M1884" s="14">
        <f t="shared" si="1516"/>
        <v>25</v>
      </c>
      <c r="N1884" s="14">
        <f t="shared" si="1517"/>
        <v>25</v>
      </c>
      <c r="O1884" s="14">
        <f t="shared" si="1518"/>
        <v>25</v>
      </c>
      <c r="P1884" s="14">
        <f t="shared" si="1559"/>
        <v>0</v>
      </c>
      <c r="Q1884" s="2"/>
    </row>
    <row r="1885" spans="1:17" ht="31.2" x14ac:dyDescent="0.3">
      <c r="A1885" s="8" t="s">
        <v>71</v>
      </c>
      <c r="B1885" s="8" t="s">
        <v>9</v>
      </c>
      <c r="C1885" s="8" t="s">
        <v>11</v>
      </c>
      <c r="D1885" s="8" t="s">
        <v>112</v>
      </c>
      <c r="E1885" s="43" t="s">
        <v>172</v>
      </c>
      <c r="F1885" s="24" t="s">
        <v>479</v>
      </c>
      <c r="G1885" s="14">
        <f t="shared" si="1558"/>
        <v>25</v>
      </c>
      <c r="H1885" s="14">
        <f t="shared" si="1558"/>
        <v>25</v>
      </c>
      <c r="I1885" s="14">
        <f t="shared" si="1558"/>
        <v>25</v>
      </c>
      <c r="J1885" s="14">
        <f t="shared" si="1558"/>
        <v>0</v>
      </c>
      <c r="K1885" s="14">
        <f t="shared" si="1558"/>
        <v>0</v>
      </c>
      <c r="L1885" s="14">
        <f t="shared" si="1558"/>
        <v>0</v>
      </c>
      <c r="M1885" s="14">
        <f t="shared" si="1516"/>
        <v>25</v>
      </c>
      <c r="N1885" s="14">
        <f t="shared" si="1517"/>
        <v>25</v>
      </c>
      <c r="O1885" s="14">
        <f t="shared" si="1518"/>
        <v>25</v>
      </c>
      <c r="P1885" s="14">
        <f t="shared" si="1559"/>
        <v>0</v>
      </c>
      <c r="Q1885" s="2"/>
    </row>
    <row r="1886" spans="1:17" ht="46.8" x14ac:dyDescent="0.3">
      <c r="A1886" s="8" t="s">
        <v>71</v>
      </c>
      <c r="B1886" s="8" t="s">
        <v>9</v>
      </c>
      <c r="C1886" s="8" t="s">
        <v>11</v>
      </c>
      <c r="D1886" s="8" t="s">
        <v>112</v>
      </c>
      <c r="E1886" s="43" t="s">
        <v>1124</v>
      </c>
      <c r="F1886" s="24" t="s">
        <v>481</v>
      </c>
      <c r="G1886" s="14">
        <v>25</v>
      </c>
      <c r="H1886" s="14">
        <v>25</v>
      </c>
      <c r="I1886" s="14">
        <v>25</v>
      </c>
      <c r="J1886" s="14"/>
      <c r="K1886" s="14"/>
      <c r="L1886" s="14"/>
      <c r="M1886" s="14">
        <f t="shared" si="1516"/>
        <v>25</v>
      </c>
      <c r="N1886" s="14">
        <f t="shared" si="1517"/>
        <v>25</v>
      </c>
      <c r="O1886" s="14">
        <f t="shared" si="1518"/>
        <v>25</v>
      </c>
      <c r="P1886" s="14"/>
      <c r="Q1886" s="2"/>
    </row>
    <row r="1887" spans="1:17" x14ac:dyDescent="0.3">
      <c r="A1887" s="8" t="s">
        <v>71</v>
      </c>
      <c r="B1887" s="8" t="s">
        <v>9</v>
      </c>
      <c r="C1887" s="8" t="s">
        <v>11</v>
      </c>
      <c r="D1887" s="8" t="s">
        <v>124</v>
      </c>
      <c r="E1887" s="8"/>
      <c r="F1887" s="13" t="s">
        <v>530</v>
      </c>
      <c r="G1887" s="14">
        <f t="shared" ref="G1887:L1887" si="1560">G1888+G1899</f>
        <v>5856</v>
      </c>
      <c r="H1887" s="14">
        <f t="shared" si="1560"/>
        <v>5856</v>
      </c>
      <c r="I1887" s="14">
        <f t="shared" si="1560"/>
        <v>5856</v>
      </c>
      <c r="J1887" s="14">
        <f t="shared" si="1560"/>
        <v>0</v>
      </c>
      <c r="K1887" s="14">
        <f t="shared" si="1560"/>
        <v>0</v>
      </c>
      <c r="L1887" s="14">
        <f t="shared" si="1560"/>
        <v>0</v>
      </c>
      <c r="M1887" s="14">
        <f t="shared" si="1516"/>
        <v>5856</v>
      </c>
      <c r="N1887" s="14">
        <f t="shared" si="1517"/>
        <v>5856</v>
      </c>
      <c r="O1887" s="14">
        <f t="shared" si="1518"/>
        <v>5856</v>
      </c>
      <c r="P1887" s="14">
        <f t="shared" ref="P1887" si="1561">P1888+P1899</f>
        <v>0</v>
      </c>
      <c r="Q1887" s="2"/>
    </row>
    <row r="1888" spans="1:17" ht="46.8" x14ac:dyDescent="0.3">
      <c r="A1888" s="8" t="s">
        <v>71</v>
      </c>
      <c r="B1888" s="8" t="s">
        <v>9</v>
      </c>
      <c r="C1888" s="8" t="s">
        <v>11</v>
      </c>
      <c r="D1888" s="8" t="s">
        <v>422</v>
      </c>
      <c r="E1888" s="8"/>
      <c r="F1888" s="13" t="s">
        <v>531</v>
      </c>
      <c r="G1888" s="14">
        <f t="shared" ref="G1888:L1888" si="1562">G1889</f>
        <v>4294.1000000000004</v>
      </c>
      <c r="H1888" s="14">
        <f t="shared" si="1562"/>
        <v>4294.1000000000004</v>
      </c>
      <c r="I1888" s="14">
        <f t="shared" si="1562"/>
        <v>4294.1000000000004</v>
      </c>
      <c r="J1888" s="14">
        <f t="shared" si="1562"/>
        <v>0</v>
      </c>
      <c r="K1888" s="14">
        <f t="shared" si="1562"/>
        <v>0</v>
      </c>
      <c r="L1888" s="14">
        <f t="shared" si="1562"/>
        <v>0</v>
      </c>
      <c r="M1888" s="14">
        <f t="shared" si="1516"/>
        <v>4294.1000000000004</v>
      </c>
      <c r="N1888" s="14">
        <f t="shared" si="1517"/>
        <v>4294.1000000000004</v>
      </c>
      <c r="O1888" s="14">
        <f t="shared" si="1518"/>
        <v>4294.1000000000004</v>
      </c>
      <c r="P1888" s="14">
        <f t="shared" ref="P1888" si="1563">P1889</f>
        <v>0</v>
      </c>
      <c r="Q1888" s="2"/>
    </row>
    <row r="1889" spans="1:17" ht="46.8" x14ac:dyDescent="0.3">
      <c r="A1889" s="8" t="s">
        <v>71</v>
      </c>
      <c r="B1889" s="8" t="s">
        <v>9</v>
      </c>
      <c r="C1889" s="8" t="s">
        <v>11</v>
      </c>
      <c r="D1889" s="8" t="s">
        <v>987</v>
      </c>
      <c r="E1889" s="8"/>
      <c r="F1889" s="18" t="s">
        <v>785</v>
      </c>
      <c r="G1889" s="14">
        <f t="shared" ref="G1889:L1889" si="1564">G1890+G1893+G1896</f>
        <v>4294.1000000000004</v>
      </c>
      <c r="H1889" s="14">
        <f t="shared" si="1564"/>
        <v>4294.1000000000004</v>
      </c>
      <c r="I1889" s="14">
        <f t="shared" si="1564"/>
        <v>4294.1000000000004</v>
      </c>
      <c r="J1889" s="14">
        <f t="shared" si="1564"/>
        <v>0</v>
      </c>
      <c r="K1889" s="14">
        <f t="shared" si="1564"/>
        <v>0</v>
      </c>
      <c r="L1889" s="14">
        <f t="shared" si="1564"/>
        <v>0</v>
      </c>
      <c r="M1889" s="14">
        <f t="shared" si="1516"/>
        <v>4294.1000000000004</v>
      </c>
      <c r="N1889" s="14">
        <f t="shared" si="1517"/>
        <v>4294.1000000000004</v>
      </c>
      <c r="O1889" s="14">
        <f t="shared" si="1518"/>
        <v>4294.1000000000004</v>
      </c>
      <c r="P1889" s="14">
        <f t="shared" ref="P1889" si="1565">P1890+P1893+P1896</f>
        <v>0</v>
      </c>
      <c r="Q1889" s="2"/>
    </row>
    <row r="1890" spans="1:17" ht="31.2" x14ac:dyDescent="0.3">
      <c r="A1890" s="8" t="s">
        <v>71</v>
      </c>
      <c r="B1890" s="8" t="s">
        <v>9</v>
      </c>
      <c r="C1890" s="8" t="s">
        <v>11</v>
      </c>
      <c r="D1890" s="8" t="s">
        <v>988</v>
      </c>
      <c r="E1890" s="8"/>
      <c r="F1890" s="13" t="s">
        <v>533</v>
      </c>
      <c r="G1890" s="14">
        <f t="shared" ref="G1890:L1891" si="1566">G1891</f>
        <v>3564.4</v>
      </c>
      <c r="H1890" s="14">
        <f t="shared" si="1566"/>
        <v>3564.4</v>
      </c>
      <c r="I1890" s="14">
        <f t="shared" si="1566"/>
        <v>3564.4</v>
      </c>
      <c r="J1890" s="14">
        <f t="shared" si="1566"/>
        <v>0</v>
      </c>
      <c r="K1890" s="14">
        <f t="shared" si="1566"/>
        <v>0</v>
      </c>
      <c r="L1890" s="14">
        <f t="shared" si="1566"/>
        <v>0</v>
      </c>
      <c r="M1890" s="14">
        <f t="shared" si="1516"/>
        <v>3564.4</v>
      </c>
      <c r="N1890" s="14">
        <f t="shared" si="1517"/>
        <v>3564.4</v>
      </c>
      <c r="O1890" s="14">
        <f t="shared" si="1518"/>
        <v>3564.4</v>
      </c>
      <c r="P1890" s="14">
        <f t="shared" ref="P1890:P1891" si="1567">P1891</f>
        <v>0</v>
      </c>
      <c r="Q1890" s="2"/>
    </row>
    <row r="1891" spans="1:17" ht="31.2" x14ac:dyDescent="0.3">
      <c r="A1891" s="8" t="s">
        <v>71</v>
      </c>
      <c r="B1891" s="8" t="s">
        <v>9</v>
      </c>
      <c r="C1891" s="8" t="s">
        <v>11</v>
      </c>
      <c r="D1891" s="8" t="s">
        <v>988</v>
      </c>
      <c r="E1891" s="43" t="s">
        <v>172</v>
      </c>
      <c r="F1891" s="24" t="s">
        <v>479</v>
      </c>
      <c r="G1891" s="14">
        <f t="shared" si="1566"/>
        <v>3564.4</v>
      </c>
      <c r="H1891" s="14">
        <f t="shared" si="1566"/>
        <v>3564.4</v>
      </c>
      <c r="I1891" s="14">
        <f t="shared" si="1566"/>
        <v>3564.4</v>
      </c>
      <c r="J1891" s="14">
        <f t="shared" si="1566"/>
        <v>0</v>
      </c>
      <c r="K1891" s="14">
        <f t="shared" si="1566"/>
        <v>0</v>
      </c>
      <c r="L1891" s="14">
        <f t="shared" si="1566"/>
        <v>0</v>
      </c>
      <c r="M1891" s="14">
        <f t="shared" si="1516"/>
        <v>3564.4</v>
      </c>
      <c r="N1891" s="14">
        <f t="shared" si="1517"/>
        <v>3564.4</v>
      </c>
      <c r="O1891" s="14">
        <f t="shared" si="1518"/>
        <v>3564.4</v>
      </c>
      <c r="P1891" s="14">
        <f t="shared" si="1567"/>
        <v>0</v>
      </c>
      <c r="Q1891" s="2"/>
    </row>
    <row r="1892" spans="1:17" ht="46.8" x14ac:dyDescent="0.3">
      <c r="A1892" s="8" t="s">
        <v>71</v>
      </c>
      <c r="B1892" s="8" t="s">
        <v>9</v>
      </c>
      <c r="C1892" s="8" t="s">
        <v>11</v>
      </c>
      <c r="D1892" s="8" t="s">
        <v>988</v>
      </c>
      <c r="E1892" s="43" t="s">
        <v>1124</v>
      </c>
      <c r="F1892" s="24" t="s">
        <v>481</v>
      </c>
      <c r="G1892" s="14">
        <v>3564.4</v>
      </c>
      <c r="H1892" s="14">
        <v>3564.4</v>
      </c>
      <c r="I1892" s="14">
        <v>3564.4</v>
      </c>
      <c r="J1892" s="14"/>
      <c r="K1892" s="14"/>
      <c r="L1892" s="14"/>
      <c r="M1892" s="14">
        <f t="shared" si="1516"/>
        <v>3564.4</v>
      </c>
      <c r="N1892" s="14">
        <f t="shared" si="1517"/>
        <v>3564.4</v>
      </c>
      <c r="O1892" s="14">
        <f t="shared" si="1518"/>
        <v>3564.4</v>
      </c>
      <c r="P1892" s="14"/>
      <c r="Q1892" s="2"/>
    </row>
    <row r="1893" spans="1:17" ht="46.8" x14ac:dyDescent="0.3">
      <c r="A1893" s="8" t="s">
        <v>71</v>
      </c>
      <c r="B1893" s="8" t="s">
        <v>9</v>
      </c>
      <c r="C1893" s="8" t="s">
        <v>11</v>
      </c>
      <c r="D1893" s="8" t="s">
        <v>989</v>
      </c>
      <c r="E1893" s="8"/>
      <c r="F1893" s="18" t="s">
        <v>1326</v>
      </c>
      <c r="G1893" s="14">
        <f t="shared" ref="G1893:L1894" si="1568">G1894</f>
        <v>439.7</v>
      </c>
      <c r="H1893" s="14">
        <f t="shared" si="1568"/>
        <v>439.7</v>
      </c>
      <c r="I1893" s="14">
        <f t="shared" si="1568"/>
        <v>439.7</v>
      </c>
      <c r="J1893" s="14">
        <f t="shared" si="1568"/>
        <v>0</v>
      </c>
      <c r="K1893" s="14">
        <f t="shared" si="1568"/>
        <v>0</v>
      </c>
      <c r="L1893" s="14">
        <f t="shared" si="1568"/>
        <v>0</v>
      </c>
      <c r="M1893" s="14">
        <f t="shared" si="1516"/>
        <v>439.7</v>
      </c>
      <c r="N1893" s="14">
        <f t="shared" si="1517"/>
        <v>439.7</v>
      </c>
      <c r="O1893" s="14">
        <f t="shared" si="1518"/>
        <v>439.7</v>
      </c>
      <c r="P1893" s="14">
        <f t="shared" ref="P1893:P1894" si="1569">P1894</f>
        <v>0</v>
      </c>
      <c r="Q1893" s="2"/>
    </row>
    <row r="1894" spans="1:17" ht="31.2" x14ac:dyDescent="0.3">
      <c r="A1894" s="8" t="s">
        <v>71</v>
      </c>
      <c r="B1894" s="8" t="s">
        <v>9</v>
      </c>
      <c r="C1894" s="8" t="s">
        <v>11</v>
      </c>
      <c r="D1894" s="8" t="s">
        <v>989</v>
      </c>
      <c r="E1894" s="43" t="s">
        <v>172</v>
      </c>
      <c r="F1894" s="24" t="s">
        <v>479</v>
      </c>
      <c r="G1894" s="14">
        <f t="shared" si="1568"/>
        <v>439.7</v>
      </c>
      <c r="H1894" s="14">
        <f t="shared" si="1568"/>
        <v>439.7</v>
      </c>
      <c r="I1894" s="14">
        <f t="shared" si="1568"/>
        <v>439.7</v>
      </c>
      <c r="J1894" s="14">
        <f t="shared" si="1568"/>
        <v>0</v>
      </c>
      <c r="K1894" s="14">
        <f t="shared" si="1568"/>
        <v>0</v>
      </c>
      <c r="L1894" s="14">
        <f t="shared" si="1568"/>
        <v>0</v>
      </c>
      <c r="M1894" s="14">
        <f t="shared" si="1516"/>
        <v>439.7</v>
      </c>
      <c r="N1894" s="14">
        <f t="shared" si="1517"/>
        <v>439.7</v>
      </c>
      <c r="O1894" s="14">
        <f t="shared" si="1518"/>
        <v>439.7</v>
      </c>
      <c r="P1894" s="14">
        <f t="shared" si="1569"/>
        <v>0</v>
      </c>
      <c r="Q1894" s="2"/>
    </row>
    <row r="1895" spans="1:17" ht="46.8" x14ac:dyDescent="0.3">
      <c r="A1895" s="8" t="s">
        <v>71</v>
      </c>
      <c r="B1895" s="8" t="s">
        <v>9</v>
      </c>
      <c r="C1895" s="8" t="s">
        <v>11</v>
      </c>
      <c r="D1895" s="8" t="s">
        <v>989</v>
      </c>
      <c r="E1895" s="43" t="s">
        <v>1124</v>
      </c>
      <c r="F1895" s="24" t="s">
        <v>481</v>
      </c>
      <c r="G1895" s="14">
        <v>439.7</v>
      </c>
      <c r="H1895" s="14">
        <v>439.7</v>
      </c>
      <c r="I1895" s="14">
        <v>439.7</v>
      </c>
      <c r="J1895" s="14"/>
      <c r="K1895" s="14"/>
      <c r="L1895" s="14"/>
      <c r="M1895" s="14">
        <f t="shared" si="1516"/>
        <v>439.7</v>
      </c>
      <c r="N1895" s="14">
        <f t="shared" si="1517"/>
        <v>439.7</v>
      </c>
      <c r="O1895" s="14">
        <f t="shared" si="1518"/>
        <v>439.7</v>
      </c>
      <c r="P1895" s="14"/>
      <c r="Q1895" s="2"/>
    </row>
    <row r="1896" spans="1:17" ht="62.4" x14ac:dyDescent="0.3">
      <c r="A1896" s="8" t="s">
        <v>71</v>
      </c>
      <c r="B1896" s="8" t="s">
        <v>9</v>
      </c>
      <c r="C1896" s="8" t="s">
        <v>11</v>
      </c>
      <c r="D1896" s="8" t="s">
        <v>990</v>
      </c>
      <c r="E1896" s="8"/>
      <c r="F1896" s="13" t="s">
        <v>1148</v>
      </c>
      <c r="G1896" s="14">
        <f t="shared" ref="G1896:L1897" si="1570">G1897</f>
        <v>290</v>
      </c>
      <c r="H1896" s="14">
        <f t="shared" si="1570"/>
        <v>290</v>
      </c>
      <c r="I1896" s="14">
        <f t="shared" si="1570"/>
        <v>290</v>
      </c>
      <c r="J1896" s="14">
        <f t="shared" si="1570"/>
        <v>0</v>
      </c>
      <c r="K1896" s="14">
        <f t="shared" si="1570"/>
        <v>0</v>
      </c>
      <c r="L1896" s="14">
        <f t="shared" si="1570"/>
        <v>0</v>
      </c>
      <c r="M1896" s="14">
        <f t="shared" si="1516"/>
        <v>290</v>
      </c>
      <c r="N1896" s="14">
        <f t="shared" si="1517"/>
        <v>290</v>
      </c>
      <c r="O1896" s="14">
        <f t="shared" si="1518"/>
        <v>290</v>
      </c>
      <c r="P1896" s="14">
        <f t="shared" ref="P1896:P1897" si="1571">P1897</f>
        <v>0</v>
      </c>
      <c r="Q1896" s="2"/>
    </row>
    <row r="1897" spans="1:17" ht="31.2" x14ac:dyDescent="0.3">
      <c r="A1897" s="8" t="s">
        <v>71</v>
      </c>
      <c r="B1897" s="8" t="s">
        <v>9</v>
      </c>
      <c r="C1897" s="8" t="s">
        <v>11</v>
      </c>
      <c r="D1897" s="8" t="s">
        <v>990</v>
      </c>
      <c r="E1897" s="43" t="s">
        <v>172</v>
      </c>
      <c r="F1897" s="24" t="s">
        <v>479</v>
      </c>
      <c r="G1897" s="14">
        <f t="shared" si="1570"/>
        <v>290</v>
      </c>
      <c r="H1897" s="14">
        <f t="shared" si="1570"/>
        <v>290</v>
      </c>
      <c r="I1897" s="14">
        <f t="shared" si="1570"/>
        <v>290</v>
      </c>
      <c r="J1897" s="14">
        <f t="shared" si="1570"/>
        <v>0</v>
      </c>
      <c r="K1897" s="14">
        <f t="shared" si="1570"/>
        <v>0</v>
      </c>
      <c r="L1897" s="14">
        <f t="shared" si="1570"/>
        <v>0</v>
      </c>
      <c r="M1897" s="14">
        <f t="shared" si="1516"/>
        <v>290</v>
      </c>
      <c r="N1897" s="14">
        <f t="shared" si="1517"/>
        <v>290</v>
      </c>
      <c r="O1897" s="14">
        <f t="shared" si="1518"/>
        <v>290</v>
      </c>
      <c r="P1897" s="14">
        <f t="shared" si="1571"/>
        <v>0</v>
      </c>
      <c r="Q1897" s="2"/>
    </row>
    <row r="1898" spans="1:17" ht="46.8" x14ac:dyDescent="0.3">
      <c r="A1898" s="8" t="s">
        <v>71</v>
      </c>
      <c r="B1898" s="8" t="s">
        <v>9</v>
      </c>
      <c r="C1898" s="8" t="s">
        <v>11</v>
      </c>
      <c r="D1898" s="8" t="s">
        <v>990</v>
      </c>
      <c r="E1898" s="43" t="s">
        <v>1124</v>
      </c>
      <c r="F1898" s="24" t="s">
        <v>481</v>
      </c>
      <c r="G1898" s="14">
        <v>290</v>
      </c>
      <c r="H1898" s="14">
        <v>290</v>
      </c>
      <c r="I1898" s="14">
        <v>290</v>
      </c>
      <c r="J1898" s="14"/>
      <c r="K1898" s="14"/>
      <c r="L1898" s="14"/>
      <c r="M1898" s="14">
        <f t="shared" si="1516"/>
        <v>290</v>
      </c>
      <c r="N1898" s="14">
        <f t="shared" si="1517"/>
        <v>290</v>
      </c>
      <c r="O1898" s="14">
        <f t="shared" si="1518"/>
        <v>290</v>
      </c>
      <c r="P1898" s="14"/>
      <c r="Q1898" s="2"/>
    </row>
    <row r="1899" spans="1:17" ht="31.2" x14ac:dyDescent="0.3">
      <c r="A1899" s="8" t="s">
        <v>71</v>
      </c>
      <c r="B1899" s="8" t="s">
        <v>9</v>
      </c>
      <c r="C1899" s="8" t="s">
        <v>11</v>
      </c>
      <c r="D1899" s="8" t="s">
        <v>992</v>
      </c>
      <c r="E1899" s="8"/>
      <c r="F1899" s="18" t="s">
        <v>786</v>
      </c>
      <c r="G1899" s="14">
        <f t="shared" ref="G1899:L1899" si="1572">G1900</f>
        <v>1561.9</v>
      </c>
      <c r="H1899" s="14">
        <f t="shared" si="1572"/>
        <v>1561.9</v>
      </c>
      <c r="I1899" s="14">
        <f t="shared" si="1572"/>
        <v>1561.9</v>
      </c>
      <c r="J1899" s="14">
        <f t="shared" si="1572"/>
        <v>0</v>
      </c>
      <c r="K1899" s="14">
        <f t="shared" si="1572"/>
        <v>0</v>
      </c>
      <c r="L1899" s="14">
        <f t="shared" si="1572"/>
        <v>0</v>
      </c>
      <c r="M1899" s="14">
        <f t="shared" si="1516"/>
        <v>1561.9</v>
      </c>
      <c r="N1899" s="14">
        <f t="shared" si="1517"/>
        <v>1561.9</v>
      </c>
      <c r="O1899" s="14">
        <f t="shared" si="1518"/>
        <v>1561.9</v>
      </c>
      <c r="P1899" s="14">
        <f t="shared" ref="P1899" si="1573">P1900</f>
        <v>0</v>
      </c>
      <c r="Q1899" s="2"/>
    </row>
    <row r="1900" spans="1:17" ht="78" x14ac:dyDescent="0.3">
      <c r="A1900" s="8" t="s">
        <v>71</v>
      </c>
      <c r="B1900" s="8" t="s">
        <v>9</v>
      </c>
      <c r="C1900" s="8" t="s">
        <v>11</v>
      </c>
      <c r="D1900" s="8" t="s">
        <v>993</v>
      </c>
      <c r="E1900" s="8"/>
      <c r="F1900" s="13" t="s">
        <v>534</v>
      </c>
      <c r="G1900" s="14">
        <f t="shared" ref="G1900:L1900" si="1574">G1901+G1904</f>
        <v>1561.9</v>
      </c>
      <c r="H1900" s="14">
        <f t="shared" si="1574"/>
        <v>1561.9</v>
      </c>
      <c r="I1900" s="14">
        <f t="shared" si="1574"/>
        <v>1561.9</v>
      </c>
      <c r="J1900" s="14">
        <f t="shared" si="1574"/>
        <v>0</v>
      </c>
      <c r="K1900" s="14">
        <f t="shared" si="1574"/>
        <v>0</v>
      </c>
      <c r="L1900" s="14">
        <f t="shared" si="1574"/>
        <v>0</v>
      </c>
      <c r="M1900" s="14">
        <f t="shared" si="1516"/>
        <v>1561.9</v>
      </c>
      <c r="N1900" s="14">
        <f t="shared" si="1517"/>
        <v>1561.9</v>
      </c>
      <c r="O1900" s="14">
        <f t="shared" si="1518"/>
        <v>1561.9</v>
      </c>
      <c r="P1900" s="14">
        <f t="shared" ref="P1900" si="1575">P1901+P1904</f>
        <v>0</v>
      </c>
      <c r="Q1900" s="2"/>
    </row>
    <row r="1901" spans="1:17" ht="31.2" x14ac:dyDescent="0.3">
      <c r="A1901" s="8" t="s">
        <v>71</v>
      </c>
      <c r="B1901" s="8" t="s">
        <v>9</v>
      </c>
      <c r="C1901" s="8" t="s">
        <v>11</v>
      </c>
      <c r="D1901" s="8" t="s">
        <v>994</v>
      </c>
      <c r="E1901" s="8"/>
      <c r="F1901" s="13" t="s">
        <v>535</v>
      </c>
      <c r="G1901" s="14">
        <f t="shared" ref="G1901:L1902" si="1576">G1902</f>
        <v>1340.4</v>
      </c>
      <c r="H1901" s="14">
        <f t="shared" si="1576"/>
        <v>1340.4</v>
      </c>
      <c r="I1901" s="14">
        <f t="shared" si="1576"/>
        <v>1340.4</v>
      </c>
      <c r="J1901" s="14">
        <f t="shared" si="1576"/>
        <v>0</v>
      </c>
      <c r="K1901" s="14">
        <f t="shared" si="1576"/>
        <v>0</v>
      </c>
      <c r="L1901" s="14">
        <f t="shared" si="1576"/>
        <v>0</v>
      </c>
      <c r="M1901" s="14">
        <f t="shared" ref="M1901:M1964" si="1577">G1901+J1901</f>
        <v>1340.4</v>
      </c>
      <c r="N1901" s="14">
        <f t="shared" ref="N1901:N1964" si="1578">H1901+K1901</f>
        <v>1340.4</v>
      </c>
      <c r="O1901" s="14">
        <f t="shared" ref="O1901:O1964" si="1579">I1901+L1901</f>
        <v>1340.4</v>
      </c>
      <c r="P1901" s="14">
        <f t="shared" ref="P1901" si="1580">P1902</f>
        <v>0</v>
      </c>
      <c r="Q1901" s="2"/>
    </row>
    <row r="1902" spans="1:17" ht="31.2" x14ac:dyDescent="0.3">
      <c r="A1902" s="8" t="s">
        <v>71</v>
      </c>
      <c r="B1902" s="8" t="s">
        <v>9</v>
      </c>
      <c r="C1902" s="8" t="s">
        <v>11</v>
      </c>
      <c r="D1902" s="8" t="s">
        <v>994</v>
      </c>
      <c r="E1902" s="43" t="s">
        <v>150</v>
      </c>
      <c r="F1902" s="24" t="s">
        <v>469</v>
      </c>
      <c r="G1902" s="14">
        <f t="shared" si="1576"/>
        <v>1340.4</v>
      </c>
      <c r="H1902" s="14">
        <f t="shared" si="1576"/>
        <v>1340.4</v>
      </c>
      <c r="I1902" s="14">
        <f t="shared" si="1576"/>
        <v>1340.4</v>
      </c>
      <c r="J1902" s="14">
        <f t="shared" si="1576"/>
        <v>0</v>
      </c>
      <c r="K1902" s="14">
        <f t="shared" si="1576"/>
        <v>0</v>
      </c>
      <c r="L1902" s="14">
        <f t="shared" si="1576"/>
        <v>0</v>
      </c>
      <c r="M1902" s="14">
        <f t="shared" si="1577"/>
        <v>1340.4</v>
      </c>
      <c r="N1902" s="14">
        <f t="shared" si="1578"/>
        <v>1340.4</v>
      </c>
      <c r="O1902" s="14">
        <f t="shared" si="1579"/>
        <v>1340.4</v>
      </c>
      <c r="P1902" s="14">
        <f t="shared" ref="P1902" si="1581">P1903</f>
        <v>0</v>
      </c>
      <c r="Q1902" s="2"/>
    </row>
    <row r="1903" spans="1:17" ht="31.2" x14ac:dyDescent="0.3">
      <c r="A1903" s="8" t="s">
        <v>71</v>
      </c>
      <c r="B1903" s="8" t="s">
        <v>9</v>
      </c>
      <c r="C1903" s="8" t="s">
        <v>11</v>
      </c>
      <c r="D1903" s="8" t="s">
        <v>994</v>
      </c>
      <c r="E1903" s="8" t="s">
        <v>1074</v>
      </c>
      <c r="F1903" s="24" t="s">
        <v>470</v>
      </c>
      <c r="G1903" s="14">
        <v>1340.4</v>
      </c>
      <c r="H1903" s="14">
        <v>1340.4</v>
      </c>
      <c r="I1903" s="14">
        <v>1340.4</v>
      </c>
      <c r="J1903" s="14"/>
      <c r="K1903" s="14"/>
      <c r="L1903" s="14"/>
      <c r="M1903" s="14">
        <f t="shared" si="1577"/>
        <v>1340.4</v>
      </c>
      <c r="N1903" s="14">
        <f t="shared" si="1578"/>
        <v>1340.4</v>
      </c>
      <c r="O1903" s="14">
        <f t="shared" si="1579"/>
        <v>1340.4</v>
      </c>
      <c r="P1903" s="14"/>
      <c r="Q1903" s="2"/>
    </row>
    <row r="1904" spans="1:17" ht="78" x14ac:dyDescent="0.3">
      <c r="A1904" s="8" t="s">
        <v>71</v>
      </c>
      <c r="B1904" s="8" t="s">
        <v>9</v>
      </c>
      <c r="C1904" s="8" t="s">
        <v>11</v>
      </c>
      <c r="D1904" s="8" t="s">
        <v>995</v>
      </c>
      <c r="E1904" s="8"/>
      <c r="F1904" s="13" t="s">
        <v>536</v>
      </c>
      <c r="G1904" s="14">
        <f t="shared" ref="G1904:L1905" si="1582">G1905</f>
        <v>221.5</v>
      </c>
      <c r="H1904" s="14">
        <f t="shared" si="1582"/>
        <v>221.5</v>
      </c>
      <c r="I1904" s="14">
        <f t="shared" si="1582"/>
        <v>221.5</v>
      </c>
      <c r="J1904" s="14">
        <f t="shared" si="1582"/>
        <v>0</v>
      </c>
      <c r="K1904" s="14">
        <f t="shared" si="1582"/>
        <v>0</v>
      </c>
      <c r="L1904" s="14">
        <f t="shared" si="1582"/>
        <v>0</v>
      </c>
      <c r="M1904" s="14">
        <f t="shared" si="1577"/>
        <v>221.5</v>
      </c>
      <c r="N1904" s="14">
        <f t="shared" si="1578"/>
        <v>221.5</v>
      </c>
      <c r="O1904" s="14">
        <f t="shared" si="1579"/>
        <v>221.5</v>
      </c>
      <c r="P1904" s="14">
        <f t="shared" ref="P1904:P1905" si="1583">P1905</f>
        <v>0</v>
      </c>
      <c r="Q1904" s="2"/>
    </row>
    <row r="1905" spans="1:17" ht="31.2" x14ac:dyDescent="0.3">
      <c r="A1905" s="8" t="s">
        <v>71</v>
      </c>
      <c r="B1905" s="8" t="s">
        <v>9</v>
      </c>
      <c r="C1905" s="8" t="s">
        <v>11</v>
      </c>
      <c r="D1905" s="8" t="s">
        <v>995</v>
      </c>
      <c r="E1905" s="43" t="s">
        <v>150</v>
      </c>
      <c r="F1905" s="24" t="s">
        <v>469</v>
      </c>
      <c r="G1905" s="14">
        <f t="shared" si="1582"/>
        <v>221.5</v>
      </c>
      <c r="H1905" s="14">
        <f t="shared" si="1582"/>
        <v>221.5</v>
      </c>
      <c r="I1905" s="14">
        <f t="shared" si="1582"/>
        <v>221.5</v>
      </c>
      <c r="J1905" s="14">
        <f t="shared" si="1582"/>
        <v>0</v>
      </c>
      <c r="K1905" s="14">
        <f t="shared" si="1582"/>
        <v>0</v>
      </c>
      <c r="L1905" s="14">
        <f t="shared" si="1582"/>
        <v>0</v>
      </c>
      <c r="M1905" s="14">
        <f t="shared" si="1577"/>
        <v>221.5</v>
      </c>
      <c r="N1905" s="14">
        <f t="shared" si="1578"/>
        <v>221.5</v>
      </c>
      <c r="O1905" s="14">
        <f t="shared" si="1579"/>
        <v>221.5</v>
      </c>
      <c r="P1905" s="14">
        <f t="shared" si="1583"/>
        <v>0</v>
      </c>
      <c r="Q1905" s="2"/>
    </row>
    <row r="1906" spans="1:17" ht="31.2" x14ac:dyDescent="0.3">
      <c r="A1906" s="8" t="s">
        <v>71</v>
      </c>
      <c r="B1906" s="8" t="s">
        <v>9</v>
      </c>
      <c r="C1906" s="8" t="s">
        <v>11</v>
      </c>
      <c r="D1906" s="8" t="s">
        <v>995</v>
      </c>
      <c r="E1906" s="8" t="s">
        <v>1074</v>
      </c>
      <c r="F1906" s="24" t="s">
        <v>470</v>
      </c>
      <c r="G1906" s="14">
        <v>221.5</v>
      </c>
      <c r="H1906" s="14">
        <v>221.5</v>
      </c>
      <c r="I1906" s="14">
        <v>221.5</v>
      </c>
      <c r="J1906" s="14"/>
      <c r="K1906" s="14"/>
      <c r="L1906" s="14"/>
      <c r="M1906" s="14">
        <f t="shared" si="1577"/>
        <v>221.5</v>
      </c>
      <c r="N1906" s="14">
        <f t="shared" si="1578"/>
        <v>221.5</v>
      </c>
      <c r="O1906" s="14">
        <f t="shared" si="1579"/>
        <v>221.5</v>
      </c>
      <c r="P1906" s="14"/>
      <c r="Q1906" s="2"/>
    </row>
    <row r="1907" spans="1:17" ht="31.2" x14ac:dyDescent="0.3">
      <c r="A1907" s="10" t="s">
        <v>71</v>
      </c>
      <c r="B1907" s="10" t="s">
        <v>30</v>
      </c>
      <c r="C1907" s="10"/>
      <c r="D1907" s="10"/>
      <c r="E1907" s="10"/>
      <c r="F1907" s="5" t="s">
        <v>56</v>
      </c>
      <c r="G1907" s="15">
        <f t="shared" ref="G1907:L1907" si="1584">G1920+G1908</f>
        <v>2169.4</v>
      </c>
      <c r="H1907" s="15">
        <f t="shared" si="1584"/>
        <v>839.2</v>
      </c>
      <c r="I1907" s="15">
        <f t="shared" si="1584"/>
        <v>839.2</v>
      </c>
      <c r="J1907" s="15">
        <f t="shared" si="1584"/>
        <v>0</v>
      </c>
      <c r="K1907" s="15">
        <f t="shared" si="1584"/>
        <v>0</v>
      </c>
      <c r="L1907" s="15">
        <f t="shared" si="1584"/>
        <v>0</v>
      </c>
      <c r="M1907" s="15">
        <f t="shared" si="1577"/>
        <v>2169.4</v>
      </c>
      <c r="N1907" s="15">
        <f t="shared" si="1578"/>
        <v>839.2</v>
      </c>
      <c r="O1907" s="15">
        <f t="shared" si="1579"/>
        <v>839.2</v>
      </c>
      <c r="P1907" s="15">
        <f t="shared" ref="P1907" si="1585">P1920+P1908</f>
        <v>0</v>
      </c>
      <c r="Q1907" s="2"/>
    </row>
    <row r="1908" spans="1:17" ht="46.8" x14ac:dyDescent="0.3">
      <c r="A1908" s="11" t="s">
        <v>71</v>
      </c>
      <c r="B1908" s="11" t="s">
        <v>30</v>
      </c>
      <c r="C1908" s="11" t="s">
        <v>37</v>
      </c>
      <c r="D1908" s="11"/>
      <c r="E1908" s="11"/>
      <c r="F1908" s="7" t="s">
        <v>61</v>
      </c>
      <c r="G1908" s="16">
        <f>G1915+G1909</f>
        <v>530.20000000000005</v>
      </c>
      <c r="H1908" s="16">
        <f t="shared" ref="H1908:P1908" si="1586">H1915+H1909</f>
        <v>147.80000000000001</v>
      </c>
      <c r="I1908" s="16">
        <f t="shared" si="1586"/>
        <v>147.80000000000001</v>
      </c>
      <c r="J1908" s="16">
        <f t="shared" ref="J1908:L1908" si="1587">J1915+J1909</f>
        <v>0</v>
      </c>
      <c r="K1908" s="16">
        <f t="shared" si="1587"/>
        <v>0</v>
      </c>
      <c r="L1908" s="16">
        <f t="shared" si="1587"/>
        <v>0</v>
      </c>
      <c r="M1908" s="16">
        <f t="shared" si="1577"/>
        <v>530.20000000000005</v>
      </c>
      <c r="N1908" s="16">
        <f t="shared" si="1578"/>
        <v>147.80000000000001</v>
      </c>
      <c r="O1908" s="16">
        <f t="shared" si="1579"/>
        <v>147.80000000000001</v>
      </c>
      <c r="P1908" s="16">
        <f t="shared" si="1586"/>
        <v>0</v>
      </c>
      <c r="Q1908" s="2"/>
    </row>
    <row r="1909" spans="1:17" ht="47.25" hidden="1" x14ac:dyDescent="0.25">
      <c r="A1909" s="8" t="s">
        <v>71</v>
      </c>
      <c r="B1909" s="8" t="s">
        <v>30</v>
      </c>
      <c r="C1909" s="8" t="s">
        <v>37</v>
      </c>
      <c r="D1909" s="8" t="s">
        <v>151</v>
      </c>
      <c r="E1909" s="8"/>
      <c r="F1909" s="18" t="s">
        <v>583</v>
      </c>
      <c r="G1909" s="14">
        <f>G1910</f>
        <v>0</v>
      </c>
      <c r="H1909" s="14">
        <f t="shared" ref="H1909:P1913" si="1588">H1910</f>
        <v>36.799999999999997</v>
      </c>
      <c r="I1909" s="14">
        <f t="shared" si="1588"/>
        <v>36.799999999999997</v>
      </c>
      <c r="J1909" s="14">
        <f t="shared" si="1588"/>
        <v>0</v>
      </c>
      <c r="K1909" s="14">
        <f t="shared" si="1588"/>
        <v>0</v>
      </c>
      <c r="L1909" s="14">
        <f t="shared" si="1588"/>
        <v>0</v>
      </c>
      <c r="M1909" s="14">
        <f t="shared" si="1577"/>
        <v>0</v>
      </c>
      <c r="N1909" s="14">
        <f t="shared" si="1578"/>
        <v>36.799999999999997</v>
      </c>
      <c r="O1909" s="14">
        <f t="shared" si="1579"/>
        <v>36.799999999999997</v>
      </c>
      <c r="P1909" s="14">
        <f t="shared" si="1588"/>
        <v>0</v>
      </c>
      <c r="Q1909" s="3">
        <v>0</v>
      </c>
    </row>
    <row r="1910" spans="1:17" ht="63" hidden="1" x14ac:dyDescent="0.25">
      <c r="A1910" s="8" t="s">
        <v>71</v>
      </c>
      <c r="B1910" s="8" t="s">
        <v>30</v>
      </c>
      <c r="C1910" s="8" t="s">
        <v>37</v>
      </c>
      <c r="D1910" s="8" t="s">
        <v>152</v>
      </c>
      <c r="E1910" s="8"/>
      <c r="F1910" s="18" t="s">
        <v>584</v>
      </c>
      <c r="G1910" s="14">
        <f>G1911</f>
        <v>0</v>
      </c>
      <c r="H1910" s="14">
        <f t="shared" si="1588"/>
        <v>36.799999999999997</v>
      </c>
      <c r="I1910" s="14">
        <f t="shared" si="1588"/>
        <v>36.799999999999997</v>
      </c>
      <c r="J1910" s="14">
        <f t="shared" si="1588"/>
        <v>0</v>
      </c>
      <c r="K1910" s="14">
        <f t="shared" si="1588"/>
        <v>0</v>
      </c>
      <c r="L1910" s="14">
        <f t="shared" si="1588"/>
        <v>0</v>
      </c>
      <c r="M1910" s="14">
        <f t="shared" si="1577"/>
        <v>0</v>
      </c>
      <c r="N1910" s="14">
        <f t="shared" si="1578"/>
        <v>36.799999999999997</v>
      </c>
      <c r="O1910" s="14">
        <f t="shared" si="1579"/>
        <v>36.799999999999997</v>
      </c>
      <c r="P1910" s="14">
        <f t="shared" si="1588"/>
        <v>0</v>
      </c>
      <c r="Q1910" s="3">
        <v>0</v>
      </c>
    </row>
    <row r="1911" spans="1:17" ht="47.25" hidden="1" x14ac:dyDescent="0.25">
      <c r="A1911" s="8" t="s">
        <v>71</v>
      </c>
      <c r="B1911" s="8" t="s">
        <v>30</v>
      </c>
      <c r="C1911" s="8" t="s">
        <v>37</v>
      </c>
      <c r="D1911" s="8" t="s">
        <v>716</v>
      </c>
      <c r="E1911" s="8"/>
      <c r="F1911" s="34" t="s">
        <v>1196</v>
      </c>
      <c r="G1911" s="14">
        <f>G1912</f>
        <v>0</v>
      </c>
      <c r="H1911" s="14">
        <f t="shared" si="1588"/>
        <v>36.799999999999997</v>
      </c>
      <c r="I1911" s="14">
        <f t="shared" si="1588"/>
        <v>36.799999999999997</v>
      </c>
      <c r="J1911" s="14">
        <f t="shared" si="1588"/>
        <v>0</v>
      </c>
      <c r="K1911" s="14">
        <f t="shared" si="1588"/>
        <v>0</v>
      </c>
      <c r="L1911" s="14">
        <f t="shared" si="1588"/>
        <v>0</v>
      </c>
      <c r="M1911" s="14">
        <f t="shared" si="1577"/>
        <v>0</v>
      </c>
      <c r="N1911" s="14">
        <f t="shared" si="1578"/>
        <v>36.799999999999997</v>
      </c>
      <c r="O1911" s="14">
        <f t="shared" si="1579"/>
        <v>36.799999999999997</v>
      </c>
      <c r="P1911" s="14">
        <f t="shared" si="1588"/>
        <v>0</v>
      </c>
      <c r="Q1911" s="3">
        <v>0</v>
      </c>
    </row>
    <row r="1912" spans="1:17" ht="31.5" hidden="1" x14ac:dyDescent="0.25">
      <c r="A1912" s="8" t="s">
        <v>71</v>
      </c>
      <c r="B1912" s="8" t="s">
        <v>30</v>
      </c>
      <c r="C1912" s="8" t="s">
        <v>37</v>
      </c>
      <c r="D1912" s="8" t="s">
        <v>759</v>
      </c>
      <c r="E1912" s="8"/>
      <c r="F1912" s="24" t="s">
        <v>834</v>
      </c>
      <c r="G1912" s="14">
        <f>G1913</f>
        <v>0</v>
      </c>
      <c r="H1912" s="14">
        <f t="shared" si="1588"/>
        <v>36.799999999999997</v>
      </c>
      <c r="I1912" s="14">
        <f t="shared" si="1588"/>
        <v>36.799999999999997</v>
      </c>
      <c r="J1912" s="14">
        <f t="shared" si="1588"/>
        <v>0</v>
      </c>
      <c r="K1912" s="14">
        <f t="shared" si="1588"/>
        <v>0</v>
      </c>
      <c r="L1912" s="14">
        <f t="shared" si="1588"/>
        <v>0</v>
      </c>
      <c r="M1912" s="14">
        <f t="shared" si="1577"/>
        <v>0</v>
      </c>
      <c r="N1912" s="14">
        <f t="shared" si="1578"/>
        <v>36.799999999999997</v>
      </c>
      <c r="O1912" s="14">
        <f t="shared" si="1579"/>
        <v>36.799999999999997</v>
      </c>
      <c r="P1912" s="14">
        <f t="shared" si="1588"/>
        <v>0</v>
      </c>
      <c r="Q1912" s="3">
        <v>0</v>
      </c>
    </row>
    <row r="1913" spans="1:17" ht="31.5" hidden="1" x14ac:dyDescent="0.25">
      <c r="A1913" s="8" t="s">
        <v>71</v>
      </c>
      <c r="B1913" s="8" t="s">
        <v>30</v>
      </c>
      <c r="C1913" s="8" t="s">
        <v>37</v>
      </c>
      <c r="D1913" s="8" t="s">
        <v>759</v>
      </c>
      <c r="E1913" s="43" t="s">
        <v>150</v>
      </c>
      <c r="F1913" s="24" t="s">
        <v>469</v>
      </c>
      <c r="G1913" s="14">
        <f>G1914</f>
        <v>0</v>
      </c>
      <c r="H1913" s="14">
        <f t="shared" si="1588"/>
        <v>36.799999999999997</v>
      </c>
      <c r="I1913" s="14">
        <f t="shared" si="1588"/>
        <v>36.799999999999997</v>
      </c>
      <c r="J1913" s="14">
        <f t="shared" si="1588"/>
        <v>0</v>
      </c>
      <c r="K1913" s="14">
        <f t="shared" si="1588"/>
        <v>0</v>
      </c>
      <c r="L1913" s="14">
        <f t="shared" si="1588"/>
        <v>0</v>
      </c>
      <c r="M1913" s="14">
        <f t="shared" si="1577"/>
        <v>0</v>
      </c>
      <c r="N1913" s="14">
        <f t="shared" si="1578"/>
        <v>36.799999999999997</v>
      </c>
      <c r="O1913" s="14">
        <f t="shared" si="1579"/>
        <v>36.799999999999997</v>
      </c>
      <c r="P1913" s="14">
        <f t="shared" si="1588"/>
        <v>0</v>
      </c>
      <c r="Q1913" s="3">
        <v>0</v>
      </c>
    </row>
    <row r="1914" spans="1:17" ht="31.5" hidden="1" x14ac:dyDescent="0.25">
      <c r="A1914" s="8" t="s">
        <v>71</v>
      </c>
      <c r="B1914" s="8" t="s">
        <v>30</v>
      </c>
      <c r="C1914" s="8" t="s">
        <v>37</v>
      </c>
      <c r="D1914" s="8" t="s">
        <v>759</v>
      </c>
      <c r="E1914" s="8" t="s">
        <v>1074</v>
      </c>
      <c r="F1914" s="24" t="s">
        <v>470</v>
      </c>
      <c r="G1914" s="14"/>
      <c r="H1914" s="14">
        <v>36.799999999999997</v>
      </c>
      <c r="I1914" s="14">
        <v>36.799999999999997</v>
      </c>
      <c r="J1914" s="14"/>
      <c r="K1914" s="14"/>
      <c r="L1914" s="14"/>
      <c r="M1914" s="14">
        <f t="shared" si="1577"/>
        <v>0</v>
      </c>
      <c r="N1914" s="14">
        <f t="shared" si="1578"/>
        <v>36.799999999999997</v>
      </c>
      <c r="O1914" s="14">
        <f t="shared" si="1579"/>
        <v>36.799999999999997</v>
      </c>
      <c r="P1914" s="14"/>
      <c r="Q1914" s="3">
        <v>0</v>
      </c>
    </row>
    <row r="1915" spans="1:17" ht="31.2" x14ac:dyDescent="0.3">
      <c r="A1915" s="8" t="s">
        <v>71</v>
      </c>
      <c r="B1915" s="8" t="s">
        <v>30</v>
      </c>
      <c r="C1915" s="8" t="s">
        <v>37</v>
      </c>
      <c r="D1915" s="8" t="s">
        <v>200</v>
      </c>
      <c r="E1915" s="8"/>
      <c r="F1915" s="24" t="s">
        <v>662</v>
      </c>
      <c r="G1915" s="14">
        <f t="shared" ref="G1915:L1918" si="1589">G1916</f>
        <v>530.20000000000005</v>
      </c>
      <c r="H1915" s="14">
        <f t="shared" si="1589"/>
        <v>111</v>
      </c>
      <c r="I1915" s="14">
        <f t="shared" si="1589"/>
        <v>111</v>
      </c>
      <c r="J1915" s="14">
        <f t="shared" si="1589"/>
        <v>0</v>
      </c>
      <c r="K1915" s="14">
        <f t="shared" si="1589"/>
        <v>0</v>
      </c>
      <c r="L1915" s="14">
        <f t="shared" si="1589"/>
        <v>0</v>
      </c>
      <c r="M1915" s="14">
        <f t="shared" si="1577"/>
        <v>530.20000000000005</v>
      </c>
      <c r="N1915" s="14">
        <f t="shared" si="1578"/>
        <v>111</v>
      </c>
      <c r="O1915" s="14">
        <f t="shared" si="1579"/>
        <v>111</v>
      </c>
      <c r="P1915" s="14">
        <f t="shared" ref="P1915:P1918" si="1590">P1916</f>
        <v>0</v>
      </c>
      <c r="Q1915" s="2"/>
    </row>
    <row r="1916" spans="1:17" x14ac:dyDescent="0.3">
      <c r="A1916" s="8" t="s">
        <v>71</v>
      </c>
      <c r="B1916" s="8" t="s">
        <v>30</v>
      </c>
      <c r="C1916" s="8" t="s">
        <v>37</v>
      </c>
      <c r="D1916" s="8" t="s">
        <v>201</v>
      </c>
      <c r="E1916" s="8"/>
      <c r="F1916" s="24" t="s">
        <v>663</v>
      </c>
      <c r="G1916" s="14">
        <f t="shared" si="1589"/>
        <v>530.20000000000005</v>
      </c>
      <c r="H1916" s="14">
        <f t="shared" si="1589"/>
        <v>111</v>
      </c>
      <c r="I1916" s="14">
        <f t="shared" si="1589"/>
        <v>111</v>
      </c>
      <c r="J1916" s="14">
        <f t="shared" si="1589"/>
        <v>0</v>
      </c>
      <c r="K1916" s="14">
        <f t="shared" si="1589"/>
        <v>0</v>
      </c>
      <c r="L1916" s="14">
        <f t="shared" si="1589"/>
        <v>0</v>
      </c>
      <c r="M1916" s="14">
        <f t="shared" si="1577"/>
        <v>530.20000000000005</v>
      </c>
      <c r="N1916" s="14">
        <f t="shared" si="1578"/>
        <v>111</v>
      </c>
      <c r="O1916" s="14">
        <f t="shared" si="1579"/>
        <v>111</v>
      </c>
      <c r="P1916" s="14">
        <f t="shared" si="1590"/>
        <v>0</v>
      </c>
      <c r="Q1916" s="2"/>
    </row>
    <row r="1917" spans="1:17" ht="46.8" x14ac:dyDescent="0.3">
      <c r="A1917" s="8" t="s">
        <v>71</v>
      </c>
      <c r="B1917" s="8" t="s">
        <v>30</v>
      </c>
      <c r="C1917" s="8" t="s">
        <v>37</v>
      </c>
      <c r="D1917" s="8" t="s">
        <v>215</v>
      </c>
      <c r="E1917" s="8"/>
      <c r="F1917" s="18" t="s">
        <v>666</v>
      </c>
      <c r="G1917" s="14">
        <f t="shared" si="1589"/>
        <v>530.20000000000005</v>
      </c>
      <c r="H1917" s="14">
        <f t="shared" si="1589"/>
        <v>111</v>
      </c>
      <c r="I1917" s="14">
        <f t="shared" si="1589"/>
        <v>111</v>
      </c>
      <c r="J1917" s="14">
        <f t="shared" si="1589"/>
        <v>0</v>
      </c>
      <c r="K1917" s="14">
        <f t="shared" si="1589"/>
        <v>0</v>
      </c>
      <c r="L1917" s="14">
        <f t="shared" si="1589"/>
        <v>0</v>
      </c>
      <c r="M1917" s="14">
        <f t="shared" si="1577"/>
        <v>530.20000000000005</v>
      </c>
      <c r="N1917" s="14">
        <f t="shared" si="1578"/>
        <v>111</v>
      </c>
      <c r="O1917" s="14">
        <f t="shared" si="1579"/>
        <v>111</v>
      </c>
      <c r="P1917" s="14">
        <f t="shared" si="1590"/>
        <v>0</v>
      </c>
      <c r="Q1917" s="2"/>
    </row>
    <row r="1918" spans="1:17" ht="31.2" x14ac:dyDescent="0.3">
      <c r="A1918" s="8" t="s">
        <v>71</v>
      </c>
      <c r="B1918" s="8" t="s">
        <v>30</v>
      </c>
      <c r="C1918" s="8" t="s">
        <v>37</v>
      </c>
      <c r="D1918" s="8" t="s">
        <v>215</v>
      </c>
      <c r="E1918" s="43" t="s">
        <v>150</v>
      </c>
      <c r="F1918" s="24" t="s">
        <v>469</v>
      </c>
      <c r="G1918" s="14">
        <f t="shared" si="1589"/>
        <v>530.20000000000005</v>
      </c>
      <c r="H1918" s="14">
        <f t="shared" si="1589"/>
        <v>111</v>
      </c>
      <c r="I1918" s="14">
        <f t="shared" si="1589"/>
        <v>111</v>
      </c>
      <c r="J1918" s="14">
        <f t="shared" si="1589"/>
        <v>0</v>
      </c>
      <c r="K1918" s="14">
        <f t="shared" si="1589"/>
        <v>0</v>
      </c>
      <c r="L1918" s="14">
        <f t="shared" si="1589"/>
        <v>0</v>
      </c>
      <c r="M1918" s="14">
        <f t="shared" si="1577"/>
        <v>530.20000000000005</v>
      </c>
      <c r="N1918" s="14">
        <f t="shared" si="1578"/>
        <v>111</v>
      </c>
      <c r="O1918" s="14">
        <f t="shared" si="1579"/>
        <v>111</v>
      </c>
      <c r="P1918" s="14">
        <f t="shared" si="1590"/>
        <v>0</v>
      </c>
      <c r="Q1918" s="2"/>
    </row>
    <row r="1919" spans="1:17" ht="31.2" x14ac:dyDescent="0.3">
      <c r="A1919" s="8" t="s">
        <v>71</v>
      </c>
      <c r="B1919" s="8" t="s">
        <v>30</v>
      </c>
      <c r="C1919" s="8" t="s">
        <v>37</v>
      </c>
      <c r="D1919" s="8" t="s">
        <v>215</v>
      </c>
      <c r="E1919" s="8" t="s">
        <v>1074</v>
      </c>
      <c r="F1919" s="24" t="s">
        <v>470</v>
      </c>
      <c r="G1919" s="14">
        <v>530.20000000000005</v>
      </c>
      <c r="H1919" s="14">
        <v>111</v>
      </c>
      <c r="I1919" s="14">
        <v>111</v>
      </c>
      <c r="J1919" s="14"/>
      <c r="K1919" s="14"/>
      <c r="L1919" s="14"/>
      <c r="M1919" s="14">
        <f t="shared" si="1577"/>
        <v>530.20000000000005</v>
      </c>
      <c r="N1919" s="14">
        <f t="shared" si="1578"/>
        <v>111</v>
      </c>
      <c r="O1919" s="14">
        <f t="shared" si="1579"/>
        <v>111</v>
      </c>
      <c r="P1919" s="14"/>
      <c r="Q1919" s="2"/>
    </row>
    <row r="1920" spans="1:17" ht="31.2" x14ac:dyDescent="0.3">
      <c r="A1920" s="11" t="s">
        <v>71</v>
      </c>
      <c r="B1920" s="11" t="s">
        <v>30</v>
      </c>
      <c r="C1920" s="11" t="s">
        <v>50</v>
      </c>
      <c r="D1920" s="11"/>
      <c r="E1920" s="11"/>
      <c r="F1920" s="7" t="s">
        <v>62</v>
      </c>
      <c r="G1920" s="16">
        <f t="shared" ref="G1920:L1920" si="1591">G1921+G1927</f>
        <v>1639.2</v>
      </c>
      <c r="H1920" s="16">
        <f t="shared" si="1591"/>
        <v>691.4</v>
      </c>
      <c r="I1920" s="16">
        <f t="shared" si="1591"/>
        <v>691.4</v>
      </c>
      <c r="J1920" s="16">
        <f t="shared" si="1591"/>
        <v>0</v>
      </c>
      <c r="K1920" s="16">
        <f t="shared" si="1591"/>
        <v>0</v>
      </c>
      <c r="L1920" s="16">
        <f t="shared" si="1591"/>
        <v>0</v>
      </c>
      <c r="M1920" s="16">
        <f t="shared" si="1577"/>
        <v>1639.2</v>
      </c>
      <c r="N1920" s="16">
        <f t="shared" si="1578"/>
        <v>691.4</v>
      </c>
      <c r="O1920" s="16">
        <f t="shared" si="1579"/>
        <v>691.4</v>
      </c>
      <c r="P1920" s="16">
        <f t="shared" ref="P1920" si="1592">P1921+P1927</f>
        <v>0</v>
      </c>
      <c r="Q1920" s="2"/>
    </row>
    <row r="1921" spans="1:17" ht="31.2" x14ac:dyDescent="0.3">
      <c r="A1921" s="8" t="s">
        <v>71</v>
      </c>
      <c r="B1921" s="8" t="s">
        <v>30</v>
      </c>
      <c r="C1921" s="8" t="s">
        <v>50</v>
      </c>
      <c r="D1921" s="8" t="s">
        <v>153</v>
      </c>
      <c r="E1921" s="8"/>
      <c r="F1921" s="13" t="s">
        <v>577</v>
      </c>
      <c r="G1921" s="14">
        <f t="shared" ref="G1921:L1925" si="1593">G1922</f>
        <v>200</v>
      </c>
      <c r="H1921" s="14">
        <f t="shared" si="1593"/>
        <v>200</v>
      </c>
      <c r="I1921" s="14">
        <f t="shared" si="1593"/>
        <v>200</v>
      </c>
      <c r="J1921" s="14">
        <f t="shared" si="1593"/>
        <v>0</v>
      </c>
      <c r="K1921" s="14">
        <f t="shared" si="1593"/>
        <v>0</v>
      </c>
      <c r="L1921" s="14">
        <f t="shared" si="1593"/>
        <v>0</v>
      </c>
      <c r="M1921" s="14">
        <f t="shared" si="1577"/>
        <v>200</v>
      </c>
      <c r="N1921" s="14">
        <f t="shared" si="1578"/>
        <v>200</v>
      </c>
      <c r="O1921" s="14">
        <f t="shared" si="1579"/>
        <v>200</v>
      </c>
      <c r="P1921" s="14">
        <f t="shared" ref="P1921:P1925" si="1594">P1922</f>
        <v>0</v>
      </c>
      <c r="Q1921" s="2"/>
    </row>
    <row r="1922" spans="1:17" ht="46.8" x14ac:dyDescent="0.3">
      <c r="A1922" s="8" t="s">
        <v>71</v>
      </c>
      <c r="B1922" s="8" t="s">
        <v>30</v>
      </c>
      <c r="C1922" s="8" t="s">
        <v>50</v>
      </c>
      <c r="D1922" s="8" t="s">
        <v>203</v>
      </c>
      <c r="E1922" s="8"/>
      <c r="F1922" s="13" t="s">
        <v>578</v>
      </c>
      <c r="G1922" s="14">
        <f t="shared" si="1593"/>
        <v>200</v>
      </c>
      <c r="H1922" s="14">
        <f t="shared" si="1593"/>
        <v>200</v>
      </c>
      <c r="I1922" s="14">
        <f t="shared" si="1593"/>
        <v>200</v>
      </c>
      <c r="J1922" s="14">
        <f t="shared" si="1593"/>
        <v>0</v>
      </c>
      <c r="K1922" s="14">
        <f t="shared" si="1593"/>
        <v>0</v>
      </c>
      <c r="L1922" s="14">
        <f t="shared" si="1593"/>
        <v>0</v>
      </c>
      <c r="M1922" s="14">
        <f t="shared" si="1577"/>
        <v>200</v>
      </c>
      <c r="N1922" s="14">
        <f t="shared" si="1578"/>
        <v>200</v>
      </c>
      <c r="O1922" s="14">
        <f t="shared" si="1579"/>
        <v>200</v>
      </c>
      <c r="P1922" s="14">
        <f t="shared" si="1594"/>
        <v>0</v>
      </c>
      <c r="Q1922" s="2"/>
    </row>
    <row r="1923" spans="1:17" ht="46.8" x14ac:dyDescent="0.3">
      <c r="A1923" s="8" t="s">
        <v>71</v>
      </c>
      <c r="B1923" s="8" t="s">
        <v>30</v>
      </c>
      <c r="C1923" s="8" t="s">
        <v>50</v>
      </c>
      <c r="D1923" s="8" t="s">
        <v>204</v>
      </c>
      <c r="E1923" s="8"/>
      <c r="F1923" s="18" t="s">
        <v>803</v>
      </c>
      <c r="G1923" s="14">
        <f t="shared" si="1593"/>
        <v>200</v>
      </c>
      <c r="H1923" s="14">
        <f t="shared" si="1593"/>
        <v>200</v>
      </c>
      <c r="I1923" s="14">
        <f t="shared" si="1593"/>
        <v>200</v>
      </c>
      <c r="J1923" s="14">
        <f t="shared" si="1593"/>
        <v>0</v>
      </c>
      <c r="K1923" s="14">
        <f t="shared" si="1593"/>
        <v>0</v>
      </c>
      <c r="L1923" s="14">
        <f t="shared" si="1593"/>
        <v>0</v>
      </c>
      <c r="M1923" s="14">
        <f t="shared" si="1577"/>
        <v>200</v>
      </c>
      <c r="N1923" s="14">
        <f t="shared" si="1578"/>
        <v>200</v>
      </c>
      <c r="O1923" s="14">
        <f t="shared" si="1579"/>
        <v>200</v>
      </c>
      <c r="P1923" s="14">
        <f t="shared" si="1594"/>
        <v>0</v>
      </c>
      <c r="Q1923" s="2"/>
    </row>
    <row r="1924" spans="1:17" ht="31.2" x14ac:dyDescent="0.3">
      <c r="A1924" s="8" t="s">
        <v>71</v>
      </c>
      <c r="B1924" s="8" t="s">
        <v>30</v>
      </c>
      <c r="C1924" s="8" t="s">
        <v>50</v>
      </c>
      <c r="D1924" s="8" t="s">
        <v>205</v>
      </c>
      <c r="E1924" s="8"/>
      <c r="F1924" s="13" t="s">
        <v>580</v>
      </c>
      <c r="G1924" s="14">
        <f t="shared" si="1593"/>
        <v>200</v>
      </c>
      <c r="H1924" s="14">
        <f t="shared" si="1593"/>
        <v>200</v>
      </c>
      <c r="I1924" s="14">
        <f t="shared" si="1593"/>
        <v>200</v>
      </c>
      <c r="J1924" s="14">
        <f t="shared" si="1593"/>
        <v>0</v>
      </c>
      <c r="K1924" s="14">
        <f t="shared" si="1593"/>
        <v>0</v>
      </c>
      <c r="L1924" s="14">
        <f t="shared" si="1593"/>
        <v>0</v>
      </c>
      <c r="M1924" s="14">
        <f t="shared" si="1577"/>
        <v>200</v>
      </c>
      <c r="N1924" s="14">
        <f t="shared" si="1578"/>
        <v>200</v>
      </c>
      <c r="O1924" s="14">
        <f t="shared" si="1579"/>
        <v>200</v>
      </c>
      <c r="P1924" s="14">
        <f t="shared" si="1594"/>
        <v>0</v>
      </c>
      <c r="Q1924" s="2"/>
    </row>
    <row r="1925" spans="1:17" ht="31.2" x14ac:dyDescent="0.3">
      <c r="A1925" s="8" t="s">
        <v>71</v>
      </c>
      <c r="B1925" s="8" t="s">
        <v>30</v>
      </c>
      <c r="C1925" s="8" t="s">
        <v>50</v>
      </c>
      <c r="D1925" s="8" t="s">
        <v>205</v>
      </c>
      <c r="E1925" s="43" t="s">
        <v>150</v>
      </c>
      <c r="F1925" s="24" t="s">
        <v>469</v>
      </c>
      <c r="G1925" s="14">
        <f t="shared" si="1593"/>
        <v>200</v>
      </c>
      <c r="H1925" s="14">
        <f t="shared" si="1593"/>
        <v>200</v>
      </c>
      <c r="I1925" s="14">
        <f t="shared" si="1593"/>
        <v>200</v>
      </c>
      <c r="J1925" s="14">
        <f t="shared" si="1593"/>
        <v>0</v>
      </c>
      <c r="K1925" s="14">
        <f t="shared" si="1593"/>
        <v>0</v>
      </c>
      <c r="L1925" s="14">
        <f t="shared" si="1593"/>
        <v>0</v>
      </c>
      <c r="M1925" s="14">
        <f t="shared" si="1577"/>
        <v>200</v>
      </c>
      <c r="N1925" s="14">
        <f t="shared" si="1578"/>
        <v>200</v>
      </c>
      <c r="O1925" s="14">
        <f t="shared" si="1579"/>
        <v>200</v>
      </c>
      <c r="P1925" s="14">
        <f t="shared" si="1594"/>
        <v>0</v>
      </c>
      <c r="Q1925" s="2"/>
    </row>
    <row r="1926" spans="1:17" ht="31.2" x14ac:dyDescent="0.3">
      <c r="A1926" s="8" t="s">
        <v>71</v>
      </c>
      <c r="B1926" s="8" t="s">
        <v>30</v>
      </c>
      <c r="C1926" s="8" t="s">
        <v>50</v>
      </c>
      <c r="D1926" s="8" t="s">
        <v>205</v>
      </c>
      <c r="E1926" s="8" t="s">
        <v>1074</v>
      </c>
      <c r="F1926" s="24" t="s">
        <v>470</v>
      </c>
      <c r="G1926" s="14">
        <v>200</v>
      </c>
      <c r="H1926" s="14">
        <v>200</v>
      </c>
      <c r="I1926" s="14">
        <v>200</v>
      </c>
      <c r="J1926" s="14"/>
      <c r="K1926" s="14"/>
      <c r="L1926" s="14"/>
      <c r="M1926" s="14">
        <f t="shared" si="1577"/>
        <v>200</v>
      </c>
      <c r="N1926" s="14">
        <f t="shared" si="1578"/>
        <v>200</v>
      </c>
      <c r="O1926" s="14">
        <f t="shared" si="1579"/>
        <v>200</v>
      </c>
      <c r="P1926" s="14"/>
      <c r="Q1926" s="2"/>
    </row>
    <row r="1927" spans="1:17" ht="46.8" x14ac:dyDescent="0.3">
      <c r="A1927" s="8" t="s">
        <v>71</v>
      </c>
      <c r="B1927" s="8" t="s">
        <v>30</v>
      </c>
      <c r="C1927" s="8" t="s">
        <v>50</v>
      </c>
      <c r="D1927" s="8" t="s">
        <v>151</v>
      </c>
      <c r="E1927" s="8"/>
      <c r="F1927" s="18" t="s">
        <v>583</v>
      </c>
      <c r="G1927" s="14">
        <f t="shared" ref="G1927:L1931" si="1595">G1928</f>
        <v>1439.2</v>
      </c>
      <c r="H1927" s="14">
        <f t="shared" si="1595"/>
        <v>491.4</v>
      </c>
      <c r="I1927" s="14">
        <f t="shared" si="1595"/>
        <v>491.4</v>
      </c>
      <c r="J1927" s="14">
        <f t="shared" si="1595"/>
        <v>0</v>
      </c>
      <c r="K1927" s="14">
        <f t="shared" si="1595"/>
        <v>0</v>
      </c>
      <c r="L1927" s="14">
        <f t="shared" si="1595"/>
        <v>0</v>
      </c>
      <c r="M1927" s="14">
        <f t="shared" si="1577"/>
        <v>1439.2</v>
      </c>
      <c r="N1927" s="14">
        <f t="shared" si="1578"/>
        <v>491.4</v>
      </c>
      <c r="O1927" s="14">
        <f t="shared" si="1579"/>
        <v>491.4</v>
      </c>
      <c r="P1927" s="14">
        <f t="shared" ref="P1927:P1931" si="1596">P1928</f>
        <v>0</v>
      </c>
      <c r="Q1927" s="2"/>
    </row>
    <row r="1928" spans="1:17" ht="31.2" x14ac:dyDescent="0.3">
      <c r="A1928" s="8" t="s">
        <v>71</v>
      </c>
      <c r="B1928" s="8" t="s">
        <v>30</v>
      </c>
      <c r="C1928" s="8" t="s">
        <v>50</v>
      </c>
      <c r="D1928" s="8" t="s">
        <v>206</v>
      </c>
      <c r="E1928" s="8"/>
      <c r="F1928" s="13" t="s">
        <v>586</v>
      </c>
      <c r="G1928" s="14">
        <f t="shared" si="1595"/>
        <v>1439.2</v>
      </c>
      <c r="H1928" s="14">
        <f t="shared" si="1595"/>
        <v>491.4</v>
      </c>
      <c r="I1928" s="14">
        <f t="shared" si="1595"/>
        <v>491.4</v>
      </c>
      <c r="J1928" s="14">
        <f t="shared" si="1595"/>
        <v>0</v>
      </c>
      <c r="K1928" s="14">
        <f t="shared" si="1595"/>
        <v>0</v>
      </c>
      <c r="L1928" s="14">
        <f t="shared" si="1595"/>
        <v>0</v>
      </c>
      <c r="M1928" s="14">
        <f t="shared" si="1577"/>
        <v>1439.2</v>
      </c>
      <c r="N1928" s="14">
        <f t="shared" si="1578"/>
        <v>491.4</v>
      </c>
      <c r="O1928" s="14">
        <f t="shared" si="1579"/>
        <v>491.4</v>
      </c>
      <c r="P1928" s="14">
        <f t="shared" si="1596"/>
        <v>0</v>
      </c>
      <c r="Q1928" s="2"/>
    </row>
    <row r="1929" spans="1:17" ht="46.8" x14ac:dyDescent="0.3">
      <c r="A1929" s="8" t="s">
        <v>71</v>
      </c>
      <c r="B1929" s="8" t="s">
        <v>30</v>
      </c>
      <c r="C1929" s="8" t="s">
        <v>50</v>
      </c>
      <c r="D1929" s="8" t="s">
        <v>207</v>
      </c>
      <c r="E1929" s="8"/>
      <c r="F1929" s="13" t="s">
        <v>885</v>
      </c>
      <c r="G1929" s="14">
        <f t="shared" si="1595"/>
        <v>1439.2</v>
      </c>
      <c r="H1929" s="14">
        <f t="shared" si="1595"/>
        <v>491.4</v>
      </c>
      <c r="I1929" s="14">
        <f t="shared" si="1595"/>
        <v>491.4</v>
      </c>
      <c r="J1929" s="14">
        <f t="shared" si="1595"/>
        <v>0</v>
      </c>
      <c r="K1929" s="14">
        <f t="shared" si="1595"/>
        <v>0</v>
      </c>
      <c r="L1929" s="14">
        <f t="shared" si="1595"/>
        <v>0</v>
      </c>
      <c r="M1929" s="14">
        <f t="shared" si="1577"/>
        <v>1439.2</v>
      </c>
      <c r="N1929" s="14">
        <f t="shared" si="1578"/>
        <v>491.4</v>
      </c>
      <c r="O1929" s="14">
        <f t="shared" si="1579"/>
        <v>491.4</v>
      </c>
      <c r="P1929" s="14">
        <f t="shared" si="1596"/>
        <v>0</v>
      </c>
      <c r="Q1929" s="2"/>
    </row>
    <row r="1930" spans="1:17" ht="62.4" x14ac:dyDescent="0.3">
      <c r="A1930" s="8" t="s">
        <v>71</v>
      </c>
      <c r="B1930" s="8" t="s">
        <v>30</v>
      </c>
      <c r="C1930" s="8" t="s">
        <v>50</v>
      </c>
      <c r="D1930" s="8" t="s">
        <v>208</v>
      </c>
      <c r="E1930" s="8"/>
      <c r="F1930" s="18" t="s">
        <v>1171</v>
      </c>
      <c r="G1930" s="14">
        <f t="shared" si="1595"/>
        <v>1439.2</v>
      </c>
      <c r="H1930" s="14">
        <f t="shared" si="1595"/>
        <v>491.4</v>
      </c>
      <c r="I1930" s="14">
        <f t="shared" si="1595"/>
        <v>491.4</v>
      </c>
      <c r="J1930" s="14">
        <f t="shared" si="1595"/>
        <v>0</v>
      </c>
      <c r="K1930" s="14">
        <f t="shared" si="1595"/>
        <v>0</v>
      </c>
      <c r="L1930" s="14">
        <f t="shared" si="1595"/>
        <v>0</v>
      </c>
      <c r="M1930" s="14">
        <f t="shared" si="1577"/>
        <v>1439.2</v>
      </c>
      <c r="N1930" s="14">
        <f t="shared" si="1578"/>
        <v>491.4</v>
      </c>
      <c r="O1930" s="14">
        <f t="shared" si="1579"/>
        <v>491.4</v>
      </c>
      <c r="P1930" s="14">
        <f t="shared" si="1596"/>
        <v>0</v>
      </c>
      <c r="Q1930" s="2"/>
    </row>
    <row r="1931" spans="1:17" ht="31.2" x14ac:dyDescent="0.3">
      <c r="A1931" s="8" t="s">
        <v>71</v>
      </c>
      <c r="B1931" s="8" t="s">
        <v>30</v>
      </c>
      <c r="C1931" s="8" t="s">
        <v>50</v>
      </c>
      <c r="D1931" s="8" t="s">
        <v>208</v>
      </c>
      <c r="E1931" s="43" t="s">
        <v>150</v>
      </c>
      <c r="F1931" s="24" t="s">
        <v>469</v>
      </c>
      <c r="G1931" s="14">
        <f t="shared" si="1595"/>
        <v>1439.2</v>
      </c>
      <c r="H1931" s="14">
        <f t="shared" si="1595"/>
        <v>491.4</v>
      </c>
      <c r="I1931" s="14">
        <f t="shared" si="1595"/>
        <v>491.4</v>
      </c>
      <c r="J1931" s="14">
        <f t="shared" si="1595"/>
        <v>0</v>
      </c>
      <c r="K1931" s="14">
        <f t="shared" si="1595"/>
        <v>0</v>
      </c>
      <c r="L1931" s="14">
        <f t="shared" si="1595"/>
        <v>0</v>
      </c>
      <c r="M1931" s="14">
        <f t="shared" si="1577"/>
        <v>1439.2</v>
      </c>
      <c r="N1931" s="14">
        <f t="shared" si="1578"/>
        <v>491.4</v>
      </c>
      <c r="O1931" s="14">
        <f t="shared" si="1579"/>
        <v>491.4</v>
      </c>
      <c r="P1931" s="14">
        <f t="shared" si="1596"/>
        <v>0</v>
      </c>
      <c r="Q1931" s="2"/>
    </row>
    <row r="1932" spans="1:17" ht="31.2" x14ac:dyDescent="0.3">
      <c r="A1932" s="8" t="s">
        <v>71</v>
      </c>
      <c r="B1932" s="8" t="s">
        <v>30</v>
      </c>
      <c r="C1932" s="8" t="s">
        <v>50</v>
      </c>
      <c r="D1932" s="8" t="s">
        <v>208</v>
      </c>
      <c r="E1932" s="8" t="s">
        <v>1074</v>
      </c>
      <c r="F1932" s="24" t="s">
        <v>470</v>
      </c>
      <c r="G1932" s="14">
        <v>1439.2</v>
      </c>
      <c r="H1932" s="14">
        <v>491.4</v>
      </c>
      <c r="I1932" s="14">
        <v>491.4</v>
      </c>
      <c r="J1932" s="14"/>
      <c r="K1932" s="14"/>
      <c r="L1932" s="14"/>
      <c r="M1932" s="14">
        <f t="shared" si="1577"/>
        <v>1439.2</v>
      </c>
      <c r="N1932" s="14">
        <f t="shared" si="1578"/>
        <v>491.4</v>
      </c>
      <c r="O1932" s="14">
        <f t="shared" si="1579"/>
        <v>491.4</v>
      </c>
      <c r="P1932" s="14"/>
      <c r="Q1932" s="2"/>
    </row>
    <row r="1933" spans="1:17" x14ac:dyDescent="0.3">
      <c r="A1933" s="10" t="s">
        <v>71</v>
      </c>
      <c r="B1933" s="10" t="s">
        <v>24</v>
      </c>
      <c r="C1933" s="10"/>
      <c r="D1933" s="10"/>
      <c r="E1933" s="10"/>
      <c r="F1933" s="5" t="s">
        <v>27</v>
      </c>
      <c r="G1933" s="15">
        <f>G1934+G1961</f>
        <v>176272</v>
      </c>
      <c r="H1933" s="15">
        <f>H1934+H1961</f>
        <v>182412.69999999998</v>
      </c>
      <c r="I1933" s="15">
        <f>I1934+I1961</f>
        <v>199145.4</v>
      </c>
      <c r="J1933" s="15">
        <f t="shared" ref="J1933:L1933" si="1597">J1934+J1961</f>
        <v>640</v>
      </c>
      <c r="K1933" s="15">
        <f t="shared" si="1597"/>
        <v>0</v>
      </c>
      <c r="L1933" s="15">
        <f t="shared" si="1597"/>
        <v>0</v>
      </c>
      <c r="M1933" s="15">
        <f t="shared" si="1577"/>
        <v>176912</v>
      </c>
      <c r="N1933" s="15">
        <f t="shared" si="1578"/>
        <v>182412.69999999998</v>
      </c>
      <c r="O1933" s="15">
        <f t="shared" si="1579"/>
        <v>199145.4</v>
      </c>
      <c r="P1933" s="15">
        <f>P1934+P1961</f>
        <v>0</v>
      </c>
      <c r="Q1933" s="2"/>
    </row>
    <row r="1934" spans="1:17" x14ac:dyDescent="0.3">
      <c r="A1934" s="11" t="s">
        <v>71</v>
      </c>
      <c r="B1934" s="11" t="s">
        <v>24</v>
      </c>
      <c r="C1934" s="11" t="s">
        <v>37</v>
      </c>
      <c r="D1934" s="11"/>
      <c r="E1934" s="11"/>
      <c r="F1934" s="7" t="s">
        <v>60</v>
      </c>
      <c r="G1934" s="16">
        <f>G1935+G1944+G1949+G1955</f>
        <v>174895.6</v>
      </c>
      <c r="H1934" s="16">
        <f>H1935+H1944+H1949+H1955</f>
        <v>180926.3</v>
      </c>
      <c r="I1934" s="16">
        <f>I1935+I1944+I1949+I1955</f>
        <v>198192.3</v>
      </c>
      <c r="J1934" s="16">
        <f t="shared" ref="J1934:L1934" si="1598">J1935+J1944+J1949+J1955</f>
        <v>640</v>
      </c>
      <c r="K1934" s="16">
        <f t="shared" si="1598"/>
        <v>0</v>
      </c>
      <c r="L1934" s="16">
        <f t="shared" si="1598"/>
        <v>0</v>
      </c>
      <c r="M1934" s="16">
        <f t="shared" si="1577"/>
        <v>175535.6</v>
      </c>
      <c r="N1934" s="16">
        <f t="shared" si="1578"/>
        <v>180926.3</v>
      </c>
      <c r="O1934" s="16">
        <f t="shared" si="1579"/>
        <v>198192.3</v>
      </c>
      <c r="P1934" s="16">
        <f>P1935+P1944+P1949+P1955</f>
        <v>0</v>
      </c>
      <c r="Q1934" s="2"/>
    </row>
    <row r="1935" spans="1:17" ht="31.2" x14ac:dyDescent="0.3">
      <c r="A1935" s="8" t="s">
        <v>71</v>
      </c>
      <c r="B1935" s="8" t="s">
        <v>24</v>
      </c>
      <c r="C1935" s="8" t="s">
        <v>37</v>
      </c>
      <c r="D1935" s="8" t="s">
        <v>125</v>
      </c>
      <c r="E1935" s="8"/>
      <c r="F1935" s="13" t="s">
        <v>554</v>
      </c>
      <c r="G1935" s="14">
        <f t="shared" ref="G1935:L1936" si="1599">G1936</f>
        <v>160610.6</v>
      </c>
      <c r="H1935" s="14">
        <f t="shared" si="1599"/>
        <v>166641.29999999999</v>
      </c>
      <c r="I1935" s="14">
        <f t="shared" si="1599"/>
        <v>183907.3</v>
      </c>
      <c r="J1935" s="14">
        <f t="shared" si="1599"/>
        <v>640</v>
      </c>
      <c r="K1935" s="14">
        <f t="shared" si="1599"/>
        <v>0</v>
      </c>
      <c r="L1935" s="14">
        <f t="shared" si="1599"/>
        <v>0</v>
      </c>
      <c r="M1935" s="14">
        <f t="shared" si="1577"/>
        <v>161250.6</v>
      </c>
      <c r="N1935" s="14">
        <f t="shared" si="1578"/>
        <v>166641.29999999999</v>
      </c>
      <c r="O1935" s="14">
        <f t="shared" si="1579"/>
        <v>183907.3</v>
      </c>
      <c r="P1935" s="14">
        <f t="shared" ref="P1935:P1936" si="1600">P1936</f>
        <v>0</v>
      </c>
      <c r="Q1935" s="2"/>
    </row>
    <row r="1936" spans="1:17" ht="31.2" x14ac:dyDescent="0.3">
      <c r="A1936" s="8" t="s">
        <v>71</v>
      </c>
      <c r="B1936" s="8" t="s">
        <v>24</v>
      </c>
      <c r="C1936" s="8" t="s">
        <v>37</v>
      </c>
      <c r="D1936" s="8" t="s">
        <v>126</v>
      </c>
      <c r="E1936" s="8"/>
      <c r="F1936" s="13" t="s">
        <v>555</v>
      </c>
      <c r="G1936" s="14">
        <f t="shared" si="1599"/>
        <v>160610.6</v>
      </c>
      <c r="H1936" s="14">
        <f t="shared" si="1599"/>
        <v>166641.29999999999</v>
      </c>
      <c r="I1936" s="14">
        <f t="shared" si="1599"/>
        <v>183907.3</v>
      </c>
      <c r="J1936" s="14">
        <f t="shared" si="1599"/>
        <v>640</v>
      </c>
      <c r="K1936" s="14">
        <f t="shared" si="1599"/>
        <v>0</v>
      </c>
      <c r="L1936" s="14">
        <f t="shared" si="1599"/>
        <v>0</v>
      </c>
      <c r="M1936" s="14">
        <f t="shared" si="1577"/>
        <v>161250.6</v>
      </c>
      <c r="N1936" s="14">
        <f t="shared" si="1578"/>
        <v>166641.29999999999</v>
      </c>
      <c r="O1936" s="14">
        <f t="shared" si="1579"/>
        <v>183907.3</v>
      </c>
      <c r="P1936" s="14">
        <f t="shared" si="1600"/>
        <v>0</v>
      </c>
      <c r="Q1936" s="2"/>
    </row>
    <row r="1937" spans="1:17" ht="46.8" x14ac:dyDescent="0.3">
      <c r="A1937" s="8" t="s">
        <v>71</v>
      </c>
      <c r="B1937" s="8" t="s">
        <v>24</v>
      </c>
      <c r="C1937" s="8" t="s">
        <v>37</v>
      </c>
      <c r="D1937" s="8" t="s">
        <v>127</v>
      </c>
      <c r="E1937" s="8"/>
      <c r="F1937" s="18" t="s">
        <v>791</v>
      </c>
      <c r="G1937" s="14">
        <f>G1938+G1941</f>
        <v>160610.6</v>
      </c>
      <c r="H1937" s="14">
        <f t="shared" ref="H1937:P1937" si="1601">H1938+H1941</f>
        <v>166641.29999999999</v>
      </c>
      <c r="I1937" s="14">
        <f t="shared" si="1601"/>
        <v>183907.3</v>
      </c>
      <c r="J1937" s="14">
        <f t="shared" ref="J1937:L1937" si="1602">J1938+J1941</f>
        <v>640</v>
      </c>
      <c r="K1937" s="14">
        <f t="shared" si="1602"/>
        <v>0</v>
      </c>
      <c r="L1937" s="14">
        <f t="shared" si="1602"/>
        <v>0</v>
      </c>
      <c r="M1937" s="14">
        <f t="shared" si="1577"/>
        <v>161250.6</v>
      </c>
      <c r="N1937" s="14">
        <f t="shared" si="1578"/>
        <v>166641.29999999999</v>
      </c>
      <c r="O1937" s="14">
        <f t="shared" si="1579"/>
        <v>183907.3</v>
      </c>
      <c r="P1937" s="14">
        <f t="shared" si="1601"/>
        <v>0</v>
      </c>
      <c r="Q1937" s="2"/>
    </row>
    <row r="1938" spans="1:17" x14ac:dyDescent="0.3">
      <c r="A1938" s="8" t="s">
        <v>71</v>
      </c>
      <c r="B1938" s="8" t="s">
        <v>24</v>
      </c>
      <c r="C1938" s="8" t="s">
        <v>37</v>
      </c>
      <c r="D1938" s="8" t="s">
        <v>731</v>
      </c>
      <c r="E1938" s="8"/>
      <c r="F1938" s="24" t="s">
        <v>826</v>
      </c>
      <c r="G1938" s="14">
        <f t="shared" ref="G1938:L1939" si="1603">G1939</f>
        <v>156551.20000000001</v>
      </c>
      <c r="H1938" s="14">
        <f t="shared" si="1603"/>
        <v>162581.9</v>
      </c>
      <c r="I1938" s="14">
        <f t="shared" si="1603"/>
        <v>179847.9</v>
      </c>
      <c r="J1938" s="14">
        <f t="shared" si="1603"/>
        <v>640</v>
      </c>
      <c r="K1938" s="14">
        <f t="shared" si="1603"/>
        <v>0</v>
      </c>
      <c r="L1938" s="14">
        <f t="shared" si="1603"/>
        <v>0</v>
      </c>
      <c r="M1938" s="14">
        <f t="shared" si="1577"/>
        <v>157191.20000000001</v>
      </c>
      <c r="N1938" s="14">
        <f t="shared" si="1578"/>
        <v>162581.9</v>
      </c>
      <c r="O1938" s="14">
        <f t="shared" si="1579"/>
        <v>179847.9</v>
      </c>
      <c r="P1938" s="14">
        <f t="shared" ref="P1938:P1939" si="1604">P1939</f>
        <v>0</v>
      </c>
      <c r="Q1938" s="2"/>
    </row>
    <row r="1939" spans="1:17" ht="31.2" x14ac:dyDescent="0.3">
      <c r="A1939" s="8" t="s">
        <v>71</v>
      </c>
      <c r="B1939" s="8" t="s">
        <v>24</v>
      </c>
      <c r="C1939" s="8" t="s">
        <v>37</v>
      </c>
      <c r="D1939" s="8" t="s">
        <v>731</v>
      </c>
      <c r="E1939" s="43" t="s">
        <v>150</v>
      </c>
      <c r="F1939" s="24" t="s">
        <v>469</v>
      </c>
      <c r="G1939" s="14">
        <f t="shared" si="1603"/>
        <v>156551.20000000001</v>
      </c>
      <c r="H1939" s="14">
        <f t="shared" si="1603"/>
        <v>162581.9</v>
      </c>
      <c r="I1939" s="14">
        <f t="shared" si="1603"/>
        <v>179847.9</v>
      </c>
      <c r="J1939" s="14">
        <f t="shared" si="1603"/>
        <v>640</v>
      </c>
      <c r="K1939" s="14">
        <f t="shared" si="1603"/>
        <v>0</v>
      </c>
      <c r="L1939" s="14">
        <f t="shared" si="1603"/>
        <v>0</v>
      </c>
      <c r="M1939" s="14">
        <f t="shared" si="1577"/>
        <v>157191.20000000001</v>
      </c>
      <c r="N1939" s="14">
        <f t="shared" si="1578"/>
        <v>162581.9</v>
      </c>
      <c r="O1939" s="14">
        <f t="shared" si="1579"/>
        <v>179847.9</v>
      </c>
      <c r="P1939" s="14">
        <f t="shared" si="1604"/>
        <v>0</v>
      </c>
      <c r="Q1939" s="2"/>
    </row>
    <row r="1940" spans="1:17" ht="31.2" x14ac:dyDescent="0.3">
      <c r="A1940" s="8" t="s">
        <v>71</v>
      </c>
      <c r="B1940" s="8" t="s">
        <v>24</v>
      </c>
      <c r="C1940" s="8" t="s">
        <v>37</v>
      </c>
      <c r="D1940" s="8" t="s">
        <v>731</v>
      </c>
      <c r="E1940" s="8" t="s">
        <v>1074</v>
      </c>
      <c r="F1940" s="24" t="s">
        <v>470</v>
      </c>
      <c r="G1940" s="14">
        <v>156551.20000000001</v>
      </c>
      <c r="H1940" s="14">
        <v>162581.9</v>
      </c>
      <c r="I1940" s="14">
        <v>179847.9</v>
      </c>
      <c r="J1940" s="14">
        <v>640</v>
      </c>
      <c r="K1940" s="14"/>
      <c r="L1940" s="14"/>
      <c r="M1940" s="14">
        <f t="shared" si="1577"/>
        <v>157191.20000000001</v>
      </c>
      <c r="N1940" s="14">
        <f t="shared" si="1578"/>
        <v>162581.9</v>
      </c>
      <c r="O1940" s="14">
        <f t="shared" si="1579"/>
        <v>179847.9</v>
      </c>
      <c r="P1940" s="14"/>
      <c r="Q1940" s="2"/>
    </row>
    <row r="1941" spans="1:17" ht="31.2" x14ac:dyDescent="0.3">
      <c r="A1941" s="8" t="s">
        <v>71</v>
      </c>
      <c r="B1941" s="8" t="s">
        <v>24</v>
      </c>
      <c r="C1941" s="8" t="s">
        <v>37</v>
      </c>
      <c r="D1941" s="8" t="s">
        <v>732</v>
      </c>
      <c r="E1941" s="8"/>
      <c r="F1941" s="24" t="s">
        <v>1003</v>
      </c>
      <c r="G1941" s="14">
        <f t="shared" ref="G1941:L1942" si="1605">G1942</f>
        <v>4059.4</v>
      </c>
      <c r="H1941" s="14">
        <f t="shared" si="1605"/>
        <v>4059.4</v>
      </c>
      <c r="I1941" s="14">
        <f t="shared" si="1605"/>
        <v>4059.4</v>
      </c>
      <c r="J1941" s="14">
        <f t="shared" si="1605"/>
        <v>0</v>
      </c>
      <c r="K1941" s="14">
        <f t="shared" si="1605"/>
        <v>0</v>
      </c>
      <c r="L1941" s="14">
        <f t="shared" si="1605"/>
        <v>0</v>
      </c>
      <c r="M1941" s="14">
        <f t="shared" si="1577"/>
        <v>4059.4</v>
      </c>
      <c r="N1941" s="14">
        <f t="shared" si="1578"/>
        <v>4059.4</v>
      </c>
      <c r="O1941" s="14">
        <f t="shared" si="1579"/>
        <v>4059.4</v>
      </c>
      <c r="P1941" s="14">
        <f t="shared" ref="P1941:P1942" si="1606">P1942</f>
        <v>0</v>
      </c>
      <c r="Q1941" s="2"/>
    </row>
    <row r="1942" spans="1:17" ht="31.2" x14ac:dyDescent="0.3">
      <c r="A1942" s="8" t="s">
        <v>71</v>
      </c>
      <c r="B1942" s="8" t="s">
        <v>24</v>
      </c>
      <c r="C1942" s="8" t="s">
        <v>37</v>
      </c>
      <c r="D1942" s="8" t="s">
        <v>732</v>
      </c>
      <c r="E1942" s="43" t="s">
        <v>150</v>
      </c>
      <c r="F1942" s="24" t="s">
        <v>469</v>
      </c>
      <c r="G1942" s="14">
        <f t="shared" si="1605"/>
        <v>4059.4</v>
      </c>
      <c r="H1942" s="14">
        <f t="shared" si="1605"/>
        <v>4059.4</v>
      </c>
      <c r="I1942" s="14">
        <f t="shared" si="1605"/>
        <v>4059.4</v>
      </c>
      <c r="J1942" s="14">
        <f t="shared" si="1605"/>
        <v>0</v>
      </c>
      <c r="K1942" s="14">
        <f t="shared" si="1605"/>
        <v>0</v>
      </c>
      <c r="L1942" s="14">
        <f t="shared" si="1605"/>
        <v>0</v>
      </c>
      <c r="M1942" s="14">
        <f t="shared" si="1577"/>
        <v>4059.4</v>
      </c>
      <c r="N1942" s="14">
        <f t="shared" si="1578"/>
        <v>4059.4</v>
      </c>
      <c r="O1942" s="14">
        <f t="shared" si="1579"/>
        <v>4059.4</v>
      </c>
      <c r="P1942" s="14">
        <f t="shared" si="1606"/>
        <v>0</v>
      </c>
      <c r="Q1942" s="2"/>
    </row>
    <row r="1943" spans="1:17" ht="31.2" x14ac:dyDescent="0.3">
      <c r="A1943" s="8" t="s">
        <v>71</v>
      </c>
      <c r="B1943" s="8" t="s">
        <v>24</v>
      </c>
      <c r="C1943" s="8" t="s">
        <v>37</v>
      </c>
      <c r="D1943" s="8" t="s">
        <v>732</v>
      </c>
      <c r="E1943" s="8" t="s">
        <v>1074</v>
      </c>
      <c r="F1943" s="24" t="s">
        <v>470</v>
      </c>
      <c r="G1943" s="14">
        <v>4059.4</v>
      </c>
      <c r="H1943" s="14">
        <v>4059.4</v>
      </c>
      <c r="I1943" s="14">
        <v>4059.4</v>
      </c>
      <c r="J1943" s="14"/>
      <c r="K1943" s="14"/>
      <c r="L1943" s="14"/>
      <c r="M1943" s="14">
        <f t="shared" si="1577"/>
        <v>4059.4</v>
      </c>
      <c r="N1943" s="14">
        <f t="shared" si="1578"/>
        <v>4059.4</v>
      </c>
      <c r="O1943" s="14">
        <f t="shared" si="1579"/>
        <v>4059.4</v>
      </c>
      <c r="P1943" s="14"/>
      <c r="Q1943" s="2"/>
    </row>
    <row r="1944" spans="1:17" ht="62.4" x14ac:dyDescent="0.3">
      <c r="A1944" s="8" t="s">
        <v>71</v>
      </c>
      <c r="B1944" s="8" t="s">
        <v>24</v>
      </c>
      <c r="C1944" s="8" t="s">
        <v>37</v>
      </c>
      <c r="D1944" s="8" t="s">
        <v>128</v>
      </c>
      <c r="E1944" s="8"/>
      <c r="F1944" s="13" t="s">
        <v>562</v>
      </c>
      <c r="G1944" s="14">
        <f t="shared" ref="G1944:L1947" si="1607">G1945</f>
        <v>1801.7</v>
      </c>
      <c r="H1944" s="14">
        <f t="shared" si="1607"/>
        <v>1801.7</v>
      </c>
      <c r="I1944" s="14">
        <f t="shared" si="1607"/>
        <v>1801.7</v>
      </c>
      <c r="J1944" s="14">
        <f t="shared" si="1607"/>
        <v>0</v>
      </c>
      <c r="K1944" s="14">
        <f t="shared" si="1607"/>
        <v>0</v>
      </c>
      <c r="L1944" s="14">
        <f t="shared" si="1607"/>
        <v>0</v>
      </c>
      <c r="M1944" s="14">
        <f t="shared" si="1577"/>
        <v>1801.7</v>
      </c>
      <c r="N1944" s="14">
        <f t="shared" si="1578"/>
        <v>1801.7</v>
      </c>
      <c r="O1944" s="14">
        <f t="shared" si="1579"/>
        <v>1801.7</v>
      </c>
      <c r="P1944" s="14">
        <f t="shared" ref="P1944:P1947" si="1608">P1945</f>
        <v>0</v>
      </c>
      <c r="Q1944" s="2"/>
    </row>
    <row r="1945" spans="1:17" ht="31.2" x14ac:dyDescent="0.3">
      <c r="A1945" s="8" t="s">
        <v>71</v>
      </c>
      <c r="B1945" s="8" t="s">
        <v>24</v>
      </c>
      <c r="C1945" s="8" t="s">
        <v>37</v>
      </c>
      <c r="D1945" s="8" t="s">
        <v>129</v>
      </c>
      <c r="E1945" s="8"/>
      <c r="F1945" s="13" t="s">
        <v>563</v>
      </c>
      <c r="G1945" s="14">
        <f t="shared" si="1607"/>
        <v>1801.7</v>
      </c>
      <c r="H1945" s="14">
        <f t="shared" si="1607"/>
        <v>1801.7</v>
      </c>
      <c r="I1945" s="14">
        <f t="shared" si="1607"/>
        <v>1801.7</v>
      </c>
      <c r="J1945" s="14">
        <f t="shared" si="1607"/>
        <v>0</v>
      </c>
      <c r="K1945" s="14">
        <f t="shared" si="1607"/>
        <v>0</v>
      </c>
      <c r="L1945" s="14">
        <f t="shared" si="1607"/>
        <v>0</v>
      </c>
      <c r="M1945" s="14">
        <f t="shared" si="1577"/>
        <v>1801.7</v>
      </c>
      <c r="N1945" s="14">
        <f t="shared" si="1578"/>
        <v>1801.7</v>
      </c>
      <c r="O1945" s="14">
        <f t="shared" si="1579"/>
        <v>1801.7</v>
      </c>
      <c r="P1945" s="14">
        <f t="shared" si="1608"/>
        <v>0</v>
      </c>
      <c r="Q1945" s="2"/>
    </row>
    <row r="1946" spans="1:17" ht="46.8" x14ac:dyDescent="0.3">
      <c r="A1946" s="8" t="s">
        <v>71</v>
      </c>
      <c r="B1946" s="8" t="s">
        <v>24</v>
      </c>
      <c r="C1946" s="8" t="s">
        <v>37</v>
      </c>
      <c r="D1946" s="8" t="s">
        <v>130</v>
      </c>
      <c r="E1946" s="8"/>
      <c r="F1946" s="18" t="s">
        <v>1164</v>
      </c>
      <c r="G1946" s="14">
        <f t="shared" si="1607"/>
        <v>1801.7</v>
      </c>
      <c r="H1946" s="14">
        <f t="shared" si="1607"/>
        <v>1801.7</v>
      </c>
      <c r="I1946" s="14">
        <f t="shared" si="1607"/>
        <v>1801.7</v>
      </c>
      <c r="J1946" s="14">
        <f t="shared" si="1607"/>
        <v>0</v>
      </c>
      <c r="K1946" s="14">
        <f t="shared" si="1607"/>
        <v>0</v>
      </c>
      <c r="L1946" s="14">
        <f t="shared" si="1607"/>
        <v>0</v>
      </c>
      <c r="M1946" s="14">
        <f t="shared" si="1577"/>
        <v>1801.7</v>
      </c>
      <c r="N1946" s="14">
        <f t="shared" si="1578"/>
        <v>1801.7</v>
      </c>
      <c r="O1946" s="14">
        <f t="shared" si="1579"/>
        <v>1801.7</v>
      </c>
      <c r="P1946" s="14">
        <f t="shared" si="1608"/>
        <v>0</v>
      </c>
      <c r="Q1946" s="2"/>
    </row>
    <row r="1947" spans="1:17" ht="31.2" x14ac:dyDescent="0.3">
      <c r="A1947" s="8" t="s">
        <v>71</v>
      </c>
      <c r="B1947" s="8" t="s">
        <v>24</v>
      </c>
      <c r="C1947" s="8" t="s">
        <v>37</v>
      </c>
      <c r="D1947" s="8" t="s">
        <v>130</v>
      </c>
      <c r="E1947" s="43" t="s">
        <v>150</v>
      </c>
      <c r="F1947" s="24" t="s">
        <v>469</v>
      </c>
      <c r="G1947" s="14">
        <f t="shared" si="1607"/>
        <v>1801.7</v>
      </c>
      <c r="H1947" s="14">
        <f t="shared" si="1607"/>
        <v>1801.7</v>
      </c>
      <c r="I1947" s="14">
        <f t="shared" si="1607"/>
        <v>1801.7</v>
      </c>
      <c r="J1947" s="14">
        <f t="shared" si="1607"/>
        <v>0</v>
      </c>
      <c r="K1947" s="14">
        <f t="shared" si="1607"/>
        <v>0</v>
      </c>
      <c r="L1947" s="14">
        <f t="shared" si="1607"/>
        <v>0</v>
      </c>
      <c r="M1947" s="14">
        <f t="shared" si="1577"/>
        <v>1801.7</v>
      </c>
      <c r="N1947" s="14">
        <f t="shared" si="1578"/>
        <v>1801.7</v>
      </c>
      <c r="O1947" s="14">
        <f t="shared" si="1579"/>
        <v>1801.7</v>
      </c>
      <c r="P1947" s="14">
        <f t="shared" si="1608"/>
        <v>0</v>
      </c>
      <c r="Q1947" s="2"/>
    </row>
    <row r="1948" spans="1:17" ht="31.2" x14ac:dyDescent="0.3">
      <c r="A1948" s="8" t="s">
        <v>71</v>
      </c>
      <c r="B1948" s="8" t="s">
        <v>24</v>
      </c>
      <c r="C1948" s="8" t="s">
        <v>37</v>
      </c>
      <c r="D1948" s="8" t="s">
        <v>130</v>
      </c>
      <c r="E1948" s="8" t="s">
        <v>1074</v>
      </c>
      <c r="F1948" s="24" t="s">
        <v>470</v>
      </c>
      <c r="G1948" s="14">
        <v>1801.7</v>
      </c>
      <c r="H1948" s="14">
        <v>1801.7</v>
      </c>
      <c r="I1948" s="14">
        <v>1801.7</v>
      </c>
      <c r="J1948" s="14"/>
      <c r="K1948" s="14"/>
      <c r="L1948" s="14"/>
      <c r="M1948" s="14">
        <f t="shared" si="1577"/>
        <v>1801.7</v>
      </c>
      <c r="N1948" s="14">
        <f t="shared" si="1578"/>
        <v>1801.7</v>
      </c>
      <c r="O1948" s="14">
        <f t="shared" si="1579"/>
        <v>1801.7</v>
      </c>
      <c r="P1948" s="14"/>
      <c r="Q1948" s="2"/>
    </row>
    <row r="1949" spans="1:17" ht="62.4" x14ac:dyDescent="0.3">
      <c r="A1949" s="8" t="s">
        <v>71</v>
      </c>
      <c r="B1949" s="8" t="s">
        <v>24</v>
      </c>
      <c r="C1949" s="8" t="s">
        <v>37</v>
      </c>
      <c r="D1949" s="8" t="s">
        <v>131</v>
      </c>
      <c r="E1949" s="8"/>
      <c r="F1949" s="18" t="s">
        <v>863</v>
      </c>
      <c r="G1949" s="14">
        <f t="shared" ref="G1949:L1953" si="1609">G1950</f>
        <v>2256</v>
      </c>
      <c r="H1949" s="14">
        <f t="shared" si="1609"/>
        <v>2256</v>
      </c>
      <c r="I1949" s="14">
        <f t="shared" si="1609"/>
        <v>2256</v>
      </c>
      <c r="J1949" s="14">
        <f t="shared" si="1609"/>
        <v>0</v>
      </c>
      <c r="K1949" s="14">
        <f t="shared" si="1609"/>
        <v>0</v>
      </c>
      <c r="L1949" s="14">
        <f t="shared" si="1609"/>
        <v>0</v>
      </c>
      <c r="M1949" s="14">
        <f t="shared" si="1577"/>
        <v>2256</v>
      </c>
      <c r="N1949" s="14">
        <f t="shared" si="1578"/>
        <v>2256</v>
      </c>
      <c r="O1949" s="14">
        <f t="shared" si="1579"/>
        <v>2256</v>
      </c>
      <c r="P1949" s="14">
        <f t="shared" ref="P1949:P1953" si="1610">P1950</f>
        <v>0</v>
      </c>
      <c r="Q1949" s="2"/>
    </row>
    <row r="1950" spans="1:17" ht="46.8" x14ac:dyDescent="0.3">
      <c r="A1950" s="8" t="s">
        <v>71</v>
      </c>
      <c r="B1950" s="8" t="s">
        <v>24</v>
      </c>
      <c r="C1950" s="8" t="s">
        <v>37</v>
      </c>
      <c r="D1950" s="8" t="s">
        <v>132</v>
      </c>
      <c r="E1950" s="8"/>
      <c r="F1950" s="18" t="s">
        <v>883</v>
      </c>
      <c r="G1950" s="14">
        <f t="shared" si="1609"/>
        <v>2256</v>
      </c>
      <c r="H1950" s="14">
        <f t="shared" si="1609"/>
        <v>2256</v>
      </c>
      <c r="I1950" s="14">
        <f t="shared" si="1609"/>
        <v>2256</v>
      </c>
      <c r="J1950" s="14">
        <f t="shared" si="1609"/>
        <v>0</v>
      </c>
      <c r="K1950" s="14">
        <f t="shared" si="1609"/>
        <v>0</v>
      </c>
      <c r="L1950" s="14">
        <f t="shared" si="1609"/>
        <v>0</v>
      </c>
      <c r="M1950" s="14">
        <f t="shared" si="1577"/>
        <v>2256</v>
      </c>
      <c r="N1950" s="14">
        <f t="shared" si="1578"/>
        <v>2256</v>
      </c>
      <c r="O1950" s="14">
        <f t="shared" si="1579"/>
        <v>2256</v>
      </c>
      <c r="P1950" s="14">
        <f t="shared" si="1610"/>
        <v>0</v>
      </c>
      <c r="Q1950" s="2"/>
    </row>
    <row r="1951" spans="1:17" ht="62.4" x14ac:dyDescent="0.3">
      <c r="A1951" s="8" t="s">
        <v>71</v>
      </c>
      <c r="B1951" s="8" t="s">
        <v>24</v>
      </c>
      <c r="C1951" s="8" t="s">
        <v>37</v>
      </c>
      <c r="D1951" s="8" t="s">
        <v>133</v>
      </c>
      <c r="E1951" s="8"/>
      <c r="F1951" s="13" t="s">
        <v>575</v>
      </c>
      <c r="G1951" s="14">
        <f t="shared" si="1609"/>
        <v>2256</v>
      </c>
      <c r="H1951" s="14">
        <f t="shared" si="1609"/>
        <v>2256</v>
      </c>
      <c r="I1951" s="14">
        <f t="shared" si="1609"/>
        <v>2256</v>
      </c>
      <c r="J1951" s="14">
        <f t="shared" si="1609"/>
        <v>0</v>
      </c>
      <c r="K1951" s="14">
        <f t="shared" si="1609"/>
        <v>0</v>
      </c>
      <c r="L1951" s="14">
        <f t="shared" si="1609"/>
        <v>0</v>
      </c>
      <c r="M1951" s="14">
        <f t="shared" si="1577"/>
        <v>2256</v>
      </c>
      <c r="N1951" s="14">
        <f t="shared" si="1578"/>
        <v>2256</v>
      </c>
      <c r="O1951" s="14">
        <f t="shared" si="1579"/>
        <v>2256</v>
      </c>
      <c r="P1951" s="14">
        <f t="shared" si="1610"/>
        <v>0</v>
      </c>
      <c r="Q1951" s="2"/>
    </row>
    <row r="1952" spans="1:17" x14ac:dyDescent="0.3">
      <c r="A1952" s="8" t="s">
        <v>71</v>
      </c>
      <c r="B1952" s="8" t="s">
        <v>24</v>
      </c>
      <c r="C1952" s="8" t="s">
        <v>37</v>
      </c>
      <c r="D1952" s="8" t="s">
        <v>134</v>
      </c>
      <c r="E1952" s="8"/>
      <c r="F1952" s="13" t="s">
        <v>576</v>
      </c>
      <c r="G1952" s="14">
        <f t="shared" si="1609"/>
        <v>2256</v>
      </c>
      <c r="H1952" s="14">
        <f t="shared" si="1609"/>
        <v>2256</v>
      </c>
      <c r="I1952" s="14">
        <f t="shared" si="1609"/>
        <v>2256</v>
      </c>
      <c r="J1952" s="14">
        <f t="shared" si="1609"/>
        <v>0</v>
      </c>
      <c r="K1952" s="14">
        <f t="shared" si="1609"/>
        <v>0</v>
      </c>
      <c r="L1952" s="14">
        <f t="shared" si="1609"/>
        <v>0</v>
      </c>
      <c r="M1952" s="14">
        <f t="shared" si="1577"/>
        <v>2256</v>
      </c>
      <c r="N1952" s="14">
        <f t="shared" si="1578"/>
        <v>2256</v>
      </c>
      <c r="O1952" s="14">
        <f t="shared" si="1579"/>
        <v>2256</v>
      </c>
      <c r="P1952" s="14">
        <f t="shared" si="1610"/>
        <v>0</v>
      </c>
      <c r="Q1952" s="2"/>
    </row>
    <row r="1953" spans="1:17" ht="31.2" x14ac:dyDescent="0.3">
      <c r="A1953" s="8" t="s">
        <v>71</v>
      </c>
      <c r="B1953" s="8" t="s">
        <v>24</v>
      </c>
      <c r="C1953" s="8" t="s">
        <v>37</v>
      </c>
      <c r="D1953" s="8" t="s">
        <v>134</v>
      </c>
      <c r="E1953" s="43" t="s">
        <v>150</v>
      </c>
      <c r="F1953" s="24" t="s">
        <v>469</v>
      </c>
      <c r="G1953" s="14">
        <f t="shared" si="1609"/>
        <v>2256</v>
      </c>
      <c r="H1953" s="14">
        <f t="shared" si="1609"/>
        <v>2256</v>
      </c>
      <c r="I1953" s="14">
        <f t="shared" si="1609"/>
        <v>2256</v>
      </c>
      <c r="J1953" s="14">
        <f t="shared" si="1609"/>
        <v>0</v>
      </c>
      <c r="K1953" s="14">
        <f t="shared" si="1609"/>
        <v>0</v>
      </c>
      <c r="L1953" s="14">
        <f t="shared" si="1609"/>
        <v>0</v>
      </c>
      <c r="M1953" s="14">
        <f t="shared" si="1577"/>
        <v>2256</v>
      </c>
      <c r="N1953" s="14">
        <f t="shared" si="1578"/>
        <v>2256</v>
      </c>
      <c r="O1953" s="14">
        <f t="shared" si="1579"/>
        <v>2256</v>
      </c>
      <c r="P1953" s="14">
        <f t="shared" si="1610"/>
        <v>0</v>
      </c>
      <c r="Q1953" s="2"/>
    </row>
    <row r="1954" spans="1:17" ht="31.2" x14ac:dyDescent="0.3">
      <c r="A1954" s="8" t="s">
        <v>71</v>
      </c>
      <c r="B1954" s="8" t="s">
        <v>24</v>
      </c>
      <c r="C1954" s="8" t="s">
        <v>37</v>
      </c>
      <c r="D1954" s="8" t="s">
        <v>134</v>
      </c>
      <c r="E1954" s="8" t="s">
        <v>1074</v>
      </c>
      <c r="F1954" s="24" t="s">
        <v>470</v>
      </c>
      <c r="G1954" s="14">
        <v>2256</v>
      </c>
      <c r="H1954" s="14">
        <v>2256</v>
      </c>
      <c r="I1954" s="14">
        <v>2256</v>
      </c>
      <c r="J1954" s="14"/>
      <c r="K1954" s="14"/>
      <c r="L1954" s="14"/>
      <c r="M1954" s="14">
        <f t="shared" si="1577"/>
        <v>2256</v>
      </c>
      <c r="N1954" s="14">
        <f t="shared" si="1578"/>
        <v>2256</v>
      </c>
      <c r="O1954" s="14">
        <f t="shared" si="1579"/>
        <v>2256</v>
      </c>
      <c r="P1954" s="14"/>
      <c r="Q1954" s="2"/>
    </row>
    <row r="1955" spans="1:17" ht="31.2" x14ac:dyDescent="0.3">
      <c r="A1955" s="8" t="s">
        <v>71</v>
      </c>
      <c r="B1955" s="8" t="s">
        <v>24</v>
      </c>
      <c r="C1955" s="8" t="s">
        <v>37</v>
      </c>
      <c r="D1955" s="8" t="s">
        <v>138</v>
      </c>
      <c r="E1955" s="8"/>
      <c r="F1955" s="13" t="s">
        <v>601</v>
      </c>
      <c r="G1955" s="14">
        <f t="shared" ref="G1955:L1959" si="1611">G1956</f>
        <v>10227.299999999999</v>
      </c>
      <c r="H1955" s="14">
        <f t="shared" si="1611"/>
        <v>10227.299999999999</v>
      </c>
      <c r="I1955" s="14">
        <f t="shared" si="1611"/>
        <v>10227.299999999999</v>
      </c>
      <c r="J1955" s="14">
        <f t="shared" si="1611"/>
        <v>0</v>
      </c>
      <c r="K1955" s="14">
        <f t="shared" si="1611"/>
        <v>0</v>
      </c>
      <c r="L1955" s="14">
        <f t="shared" si="1611"/>
        <v>0</v>
      </c>
      <c r="M1955" s="14">
        <f t="shared" si="1577"/>
        <v>10227.299999999999</v>
      </c>
      <c r="N1955" s="14">
        <f t="shared" si="1578"/>
        <v>10227.299999999999</v>
      </c>
      <c r="O1955" s="14">
        <f t="shared" si="1579"/>
        <v>10227.299999999999</v>
      </c>
      <c r="P1955" s="14">
        <f t="shared" ref="P1955:P1959" si="1612">P1956</f>
        <v>0</v>
      </c>
      <c r="Q1955" s="2"/>
    </row>
    <row r="1956" spans="1:17" ht="31.2" x14ac:dyDescent="0.3">
      <c r="A1956" s="8" t="s">
        <v>71</v>
      </c>
      <c r="B1956" s="8" t="s">
        <v>24</v>
      </c>
      <c r="C1956" s="8" t="s">
        <v>37</v>
      </c>
      <c r="D1956" s="8" t="s">
        <v>139</v>
      </c>
      <c r="E1956" s="8"/>
      <c r="F1956" s="13" t="s">
        <v>610</v>
      </c>
      <c r="G1956" s="14">
        <f t="shared" si="1611"/>
        <v>10227.299999999999</v>
      </c>
      <c r="H1956" s="14">
        <f t="shared" si="1611"/>
        <v>10227.299999999999</v>
      </c>
      <c r="I1956" s="14">
        <f t="shared" si="1611"/>
        <v>10227.299999999999</v>
      </c>
      <c r="J1956" s="14">
        <f t="shared" si="1611"/>
        <v>0</v>
      </c>
      <c r="K1956" s="14">
        <f t="shared" si="1611"/>
        <v>0</v>
      </c>
      <c r="L1956" s="14">
        <f t="shared" si="1611"/>
        <v>0</v>
      </c>
      <c r="M1956" s="14">
        <f t="shared" si="1577"/>
        <v>10227.299999999999</v>
      </c>
      <c r="N1956" s="14">
        <f t="shared" si="1578"/>
        <v>10227.299999999999</v>
      </c>
      <c r="O1956" s="14">
        <f t="shared" si="1579"/>
        <v>10227.299999999999</v>
      </c>
      <c r="P1956" s="14">
        <f t="shared" si="1612"/>
        <v>0</v>
      </c>
      <c r="Q1956" s="2"/>
    </row>
    <row r="1957" spans="1:17" ht="46.8" x14ac:dyDescent="0.3">
      <c r="A1957" s="8" t="s">
        <v>71</v>
      </c>
      <c r="B1957" s="8" t="s">
        <v>24</v>
      </c>
      <c r="C1957" s="8" t="s">
        <v>37</v>
      </c>
      <c r="D1957" s="8" t="s">
        <v>286</v>
      </c>
      <c r="E1957" s="8"/>
      <c r="F1957" s="18" t="s">
        <v>612</v>
      </c>
      <c r="G1957" s="14">
        <f t="shared" si="1611"/>
        <v>10227.299999999999</v>
      </c>
      <c r="H1957" s="14">
        <f t="shared" si="1611"/>
        <v>10227.299999999999</v>
      </c>
      <c r="I1957" s="14">
        <f t="shared" si="1611"/>
        <v>10227.299999999999</v>
      </c>
      <c r="J1957" s="14">
        <f t="shared" si="1611"/>
        <v>0</v>
      </c>
      <c r="K1957" s="14">
        <f t="shared" si="1611"/>
        <v>0</v>
      </c>
      <c r="L1957" s="14">
        <f t="shared" si="1611"/>
        <v>0</v>
      </c>
      <c r="M1957" s="14">
        <f t="shared" si="1577"/>
        <v>10227.299999999999</v>
      </c>
      <c r="N1957" s="14">
        <f t="shared" si="1578"/>
        <v>10227.299999999999</v>
      </c>
      <c r="O1957" s="14">
        <f t="shared" si="1579"/>
        <v>10227.299999999999</v>
      </c>
      <c r="P1957" s="14">
        <f t="shared" si="1612"/>
        <v>0</v>
      </c>
      <c r="Q1957" s="2"/>
    </row>
    <row r="1958" spans="1:17" ht="46.8" x14ac:dyDescent="0.3">
      <c r="A1958" s="8" t="s">
        <v>71</v>
      </c>
      <c r="B1958" s="8" t="s">
        <v>24</v>
      </c>
      <c r="C1958" s="8" t="s">
        <v>37</v>
      </c>
      <c r="D1958" s="8" t="s">
        <v>733</v>
      </c>
      <c r="E1958" s="8"/>
      <c r="F1958" s="24" t="s">
        <v>946</v>
      </c>
      <c r="G1958" s="14">
        <f t="shared" si="1611"/>
        <v>10227.299999999999</v>
      </c>
      <c r="H1958" s="14">
        <f t="shared" si="1611"/>
        <v>10227.299999999999</v>
      </c>
      <c r="I1958" s="14">
        <f t="shared" si="1611"/>
        <v>10227.299999999999</v>
      </c>
      <c r="J1958" s="14">
        <f t="shared" si="1611"/>
        <v>0</v>
      </c>
      <c r="K1958" s="14">
        <f t="shared" si="1611"/>
        <v>0</v>
      </c>
      <c r="L1958" s="14">
        <f t="shared" si="1611"/>
        <v>0</v>
      </c>
      <c r="M1958" s="14">
        <f t="shared" si="1577"/>
        <v>10227.299999999999</v>
      </c>
      <c r="N1958" s="14">
        <f t="shared" si="1578"/>
        <v>10227.299999999999</v>
      </c>
      <c r="O1958" s="14">
        <f t="shared" si="1579"/>
        <v>10227.299999999999</v>
      </c>
      <c r="P1958" s="14">
        <f t="shared" si="1612"/>
        <v>0</v>
      </c>
      <c r="Q1958" s="2"/>
    </row>
    <row r="1959" spans="1:17" x14ac:dyDescent="0.3">
      <c r="A1959" s="8" t="s">
        <v>71</v>
      </c>
      <c r="B1959" s="8" t="s">
        <v>24</v>
      </c>
      <c r="C1959" s="8" t="s">
        <v>37</v>
      </c>
      <c r="D1959" s="8" t="s">
        <v>733</v>
      </c>
      <c r="E1959" s="43" t="s">
        <v>236</v>
      </c>
      <c r="F1959" s="24" t="s">
        <v>482</v>
      </c>
      <c r="G1959" s="14">
        <f t="shared" si="1611"/>
        <v>10227.299999999999</v>
      </c>
      <c r="H1959" s="14">
        <f t="shared" si="1611"/>
        <v>10227.299999999999</v>
      </c>
      <c r="I1959" s="14">
        <f t="shared" si="1611"/>
        <v>10227.299999999999</v>
      </c>
      <c r="J1959" s="14">
        <f t="shared" si="1611"/>
        <v>0</v>
      </c>
      <c r="K1959" s="14">
        <f t="shared" si="1611"/>
        <v>0</v>
      </c>
      <c r="L1959" s="14">
        <f t="shared" si="1611"/>
        <v>0</v>
      </c>
      <c r="M1959" s="14">
        <f t="shared" si="1577"/>
        <v>10227.299999999999</v>
      </c>
      <c r="N1959" s="14">
        <f t="shared" si="1578"/>
        <v>10227.299999999999</v>
      </c>
      <c r="O1959" s="14">
        <f t="shared" si="1579"/>
        <v>10227.299999999999</v>
      </c>
      <c r="P1959" s="14">
        <f t="shared" si="1612"/>
        <v>0</v>
      </c>
      <c r="Q1959" s="2"/>
    </row>
    <row r="1960" spans="1:17" ht="62.4" x14ac:dyDescent="0.3">
      <c r="A1960" s="8" t="s">
        <v>71</v>
      </c>
      <c r="B1960" s="8" t="s">
        <v>24</v>
      </c>
      <c r="C1960" s="8" t="s">
        <v>37</v>
      </c>
      <c r="D1960" s="8" t="s">
        <v>733</v>
      </c>
      <c r="E1960" s="43" t="s">
        <v>1316</v>
      </c>
      <c r="F1960" s="18" t="s">
        <v>490</v>
      </c>
      <c r="G1960" s="14">
        <v>10227.299999999999</v>
      </c>
      <c r="H1960" s="14">
        <v>10227.299999999999</v>
      </c>
      <c r="I1960" s="14">
        <v>10227.299999999999</v>
      </c>
      <c r="J1960" s="14"/>
      <c r="K1960" s="14"/>
      <c r="L1960" s="14"/>
      <c r="M1960" s="14">
        <f t="shared" si="1577"/>
        <v>10227.299999999999</v>
      </c>
      <c r="N1960" s="14">
        <f t="shared" si="1578"/>
        <v>10227.299999999999</v>
      </c>
      <c r="O1960" s="14">
        <f t="shared" si="1579"/>
        <v>10227.299999999999</v>
      </c>
      <c r="P1960" s="14"/>
      <c r="Q1960" s="2"/>
    </row>
    <row r="1961" spans="1:17" x14ac:dyDescent="0.3">
      <c r="A1961" s="11" t="s">
        <v>71</v>
      </c>
      <c r="B1961" s="11" t="s">
        <v>24</v>
      </c>
      <c r="C1961" s="11" t="s">
        <v>25</v>
      </c>
      <c r="D1961" s="11"/>
      <c r="E1961" s="11"/>
      <c r="F1961" s="7" t="s">
        <v>28</v>
      </c>
      <c r="G1961" s="16">
        <f>G1976+G1962+G1971</f>
        <v>1376.4</v>
      </c>
      <c r="H1961" s="16">
        <f t="shared" ref="H1961:P1961" si="1613">H1976+H1962+H1971</f>
        <v>1486.4</v>
      </c>
      <c r="I1961" s="16">
        <f t="shared" si="1613"/>
        <v>953.1</v>
      </c>
      <c r="J1961" s="16">
        <f t="shared" ref="J1961:L1961" si="1614">J1976+J1962+J1971</f>
        <v>0</v>
      </c>
      <c r="K1961" s="16">
        <f t="shared" si="1614"/>
        <v>0</v>
      </c>
      <c r="L1961" s="16">
        <f t="shared" si="1614"/>
        <v>0</v>
      </c>
      <c r="M1961" s="16">
        <f t="shared" si="1577"/>
        <v>1376.4</v>
      </c>
      <c r="N1961" s="16">
        <f t="shared" si="1578"/>
        <v>1486.4</v>
      </c>
      <c r="O1961" s="16">
        <f t="shared" si="1579"/>
        <v>953.1</v>
      </c>
      <c r="P1961" s="16">
        <f t="shared" si="1613"/>
        <v>0</v>
      </c>
      <c r="Q1961" s="2"/>
    </row>
    <row r="1962" spans="1:17" ht="31.2" x14ac:dyDescent="0.3">
      <c r="A1962" s="8" t="s">
        <v>71</v>
      </c>
      <c r="B1962" s="8" t="s">
        <v>24</v>
      </c>
      <c r="C1962" s="8" t="s">
        <v>25</v>
      </c>
      <c r="D1962" s="8" t="s">
        <v>209</v>
      </c>
      <c r="E1962" s="8"/>
      <c r="F1962" s="18" t="s">
        <v>552</v>
      </c>
      <c r="G1962" s="14">
        <f t="shared" ref="G1962:L1966" si="1615">G1963</f>
        <v>344.1</v>
      </c>
      <c r="H1962" s="14">
        <f t="shared" si="1615"/>
        <v>344.1</v>
      </c>
      <c r="I1962" s="14">
        <f t="shared" si="1615"/>
        <v>344.1</v>
      </c>
      <c r="J1962" s="14">
        <f t="shared" si="1615"/>
        <v>0</v>
      </c>
      <c r="K1962" s="14">
        <f t="shared" si="1615"/>
        <v>0</v>
      </c>
      <c r="L1962" s="14">
        <f t="shared" si="1615"/>
        <v>0</v>
      </c>
      <c r="M1962" s="14">
        <f t="shared" si="1577"/>
        <v>344.1</v>
      </c>
      <c r="N1962" s="14">
        <f t="shared" si="1578"/>
        <v>344.1</v>
      </c>
      <c r="O1962" s="14">
        <f t="shared" si="1579"/>
        <v>344.1</v>
      </c>
      <c r="P1962" s="14">
        <f t="shared" ref="P1962:P1966" si="1616">P1963</f>
        <v>0</v>
      </c>
      <c r="Q1962" s="2"/>
    </row>
    <row r="1963" spans="1:17" ht="46.8" x14ac:dyDescent="0.3">
      <c r="A1963" s="8" t="s">
        <v>71</v>
      </c>
      <c r="B1963" s="8" t="s">
        <v>24</v>
      </c>
      <c r="C1963" s="8" t="s">
        <v>25</v>
      </c>
      <c r="D1963" s="8" t="s">
        <v>210</v>
      </c>
      <c r="E1963" s="8"/>
      <c r="F1963" s="18" t="s">
        <v>789</v>
      </c>
      <c r="G1963" s="14">
        <f t="shared" si="1615"/>
        <v>344.1</v>
      </c>
      <c r="H1963" s="14">
        <f t="shared" si="1615"/>
        <v>344.1</v>
      </c>
      <c r="I1963" s="14">
        <f t="shared" si="1615"/>
        <v>344.1</v>
      </c>
      <c r="J1963" s="14">
        <f t="shared" si="1615"/>
        <v>0</v>
      </c>
      <c r="K1963" s="14">
        <f t="shared" si="1615"/>
        <v>0</v>
      </c>
      <c r="L1963" s="14">
        <f t="shared" si="1615"/>
        <v>0</v>
      </c>
      <c r="M1963" s="14">
        <f t="shared" si="1577"/>
        <v>344.1</v>
      </c>
      <c r="N1963" s="14">
        <f t="shared" si="1578"/>
        <v>344.1</v>
      </c>
      <c r="O1963" s="14">
        <f t="shared" si="1579"/>
        <v>344.1</v>
      </c>
      <c r="P1963" s="14">
        <f t="shared" si="1616"/>
        <v>0</v>
      </c>
      <c r="Q1963" s="2"/>
    </row>
    <row r="1964" spans="1:17" ht="46.8" x14ac:dyDescent="0.3">
      <c r="A1964" s="8" t="s">
        <v>71</v>
      </c>
      <c r="B1964" s="8" t="s">
        <v>24</v>
      </c>
      <c r="C1964" s="8" t="s">
        <v>25</v>
      </c>
      <c r="D1964" s="8" t="s">
        <v>211</v>
      </c>
      <c r="E1964" s="8"/>
      <c r="F1964" s="18" t="s">
        <v>790</v>
      </c>
      <c r="G1964" s="14">
        <f>G1965+G1968</f>
        <v>344.1</v>
      </c>
      <c r="H1964" s="14">
        <f t="shared" ref="H1964:P1964" si="1617">H1965+H1968</f>
        <v>344.1</v>
      </c>
      <c r="I1964" s="14">
        <f t="shared" si="1617"/>
        <v>344.1</v>
      </c>
      <c r="J1964" s="14">
        <f t="shared" ref="J1964:L1964" si="1618">J1965+J1968</f>
        <v>0</v>
      </c>
      <c r="K1964" s="14">
        <f t="shared" si="1618"/>
        <v>0</v>
      </c>
      <c r="L1964" s="14">
        <f t="shared" si="1618"/>
        <v>0</v>
      </c>
      <c r="M1964" s="14">
        <f t="shared" si="1577"/>
        <v>344.1</v>
      </c>
      <c r="N1964" s="14">
        <f t="shared" si="1578"/>
        <v>344.1</v>
      </c>
      <c r="O1964" s="14">
        <f t="shared" si="1579"/>
        <v>344.1</v>
      </c>
      <c r="P1964" s="14">
        <f t="shared" si="1617"/>
        <v>0</v>
      </c>
      <c r="Q1964" s="2"/>
    </row>
    <row r="1965" spans="1:17" ht="46.8" x14ac:dyDescent="0.3">
      <c r="A1965" s="8" t="s">
        <v>71</v>
      </c>
      <c r="B1965" s="8" t="s">
        <v>24</v>
      </c>
      <c r="C1965" s="8" t="s">
        <v>25</v>
      </c>
      <c r="D1965" s="8" t="s">
        <v>212</v>
      </c>
      <c r="E1965" s="8"/>
      <c r="F1965" s="18" t="s">
        <v>1328</v>
      </c>
      <c r="G1965" s="14">
        <f t="shared" si="1615"/>
        <v>334.5</v>
      </c>
      <c r="H1965" s="14">
        <f t="shared" si="1615"/>
        <v>334.5</v>
      </c>
      <c r="I1965" s="14">
        <f t="shared" si="1615"/>
        <v>334.5</v>
      </c>
      <c r="J1965" s="14">
        <f t="shared" si="1615"/>
        <v>0</v>
      </c>
      <c r="K1965" s="14">
        <f t="shared" si="1615"/>
        <v>0</v>
      </c>
      <c r="L1965" s="14">
        <f t="shared" si="1615"/>
        <v>0</v>
      </c>
      <c r="M1965" s="14">
        <f t="shared" ref="M1965:M2028" si="1619">G1965+J1965</f>
        <v>334.5</v>
      </c>
      <c r="N1965" s="14">
        <f t="shared" ref="N1965:N2028" si="1620">H1965+K1965</f>
        <v>334.5</v>
      </c>
      <c r="O1965" s="14">
        <f t="shared" ref="O1965:O2028" si="1621">I1965+L1965</f>
        <v>334.5</v>
      </c>
      <c r="P1965" s="14">
        <f t="shared" si="1616"/>
        <v>0</v>
      </c>
      <c r="Q1965" s="2"/>
    </row>
    <row r="1966" spans="1:17" ht="31.2" x14ac:dyDescent="0.3">
      <c r="A1966" s="8" t="s">
        <v>71</v>
      </c>
      <c r="B1966" s="8" t="s">
        <v>24</v>
      </c>
      <c r="C1966" s="8" t="s">
        <v>25</v>
      </c>
      <c r="D1966" s="8" t="s">
        <v>212</v>
      </c>
      <c r="E1966" s="43" t="s">
        <v>150</v>
      </c>
      <c r="F1966" s="24" t="s">
        <v>469</v>
      </c>
      <c r="G1966" s="14">
        <f t="shared" si="1615"/>
        <v>334.5</v>
      </c>
      <c r="H1966" s="14">
        <f t="shared" si="1615"/>
        <v>334.5</v>
      </c>
      <c r="I1966" s="14">
        <f t="shared" si="1615"/>
        <v>334.5</v>
      </c>
      <c r="J1966" s="14">
        <f t="shared" si="1615"/>
        <v>0</v>
      </c>
      <c r="K1966" s="14">
        <f t="shared" si="1615"/>
        <v>0</v>
      </c>
      <c r="L1966" s="14">
        <f t="shared" si="1615"/>
        <v>0</v>
      </c>
      <c r="M1966" s="14">
        <f t="shared" si="1619"/>
        <v>334.5</v>
      </c>
      <c r="N1966" s="14">
        <f t="shared" si="1620"/>
        <v>334.5</v>
      </c>
      <c r="O1966" s="14">
        <f t="shared" si="1621"/>
        <v>334.5</v>
      </c>
      <c r="P1966" s="14">
        <f t="shared" si="1616"/>
        <v>0</v>
      </c>
      <c r="Q1966" s="2"/>
    </row>
    <row r="1967" spans="1:17" ht="31.2" x14ac:dyDescent="0.3">
      <c r="A1967" s="8" t="s">
        <v>71</v>
      </c>
      <c r="B1967" s="8" t="s">
        <v>24</v>
      </c>
      <c r="C1967" s="8" t="s">
        <v>25</v>
      </c>
      <c r="D1967" s="8" t="s">
        <v>212</v>
      </c>
      <c r="E1967" s="8" t="s">
        <v>1074</v>
      </c>
      <c r="F1967" s="24" t="s">
        <v>470</v>
      </c>
      <c r="G1967" s="14">
        <v>334.5</v>
      </c>
      <c r="H1967" s="14">
        <v>334.5</v>
      </c>
      <c r="I1967" s="14">
        <v>334.5</v>
      </c>
      <c r="J1967" s="14"/>
      <c r="K1967" s="14"/>
      <c r="L1967" s="14"/>
      <c r="M1967" s="14">
        <f t="shared" si="1619"/>
        <v>334.5</v>
      </c>
      <c r="N1967" s="14">
        <f t="shared" si="1620"/>
        <v>334.5</v>
      </c>
      <c r="O1967" s="14">
        <f t="shared" si="1621"/>
        <v>334.5</v>
      </c>
      <c r="P1967" s="14"/>
      <c r="Q1967" s="2"/>
    </row>
    <row r="1968" spans="1:17" ht="31.2" x14ac:dyDescent="0.3">
      <c r="A1968" s="8" t="s">
        <v>71</v>
      </c>
      <c r="B1968" s="8" t="s">
        <v>24</v>
      </c>
      <c r="C1968" s="8" t="s">
        <v>25</v>
      </c>
      <c r="D1968" s="8" t="s">
        <v>1073</v>
      </c>
      <c r="E1968" s="8"/>
      <c r="F1968" s="24" t="s">
        <v>1152</v>
      </c>
      <c r="G1968" s="14">
        <f>G1969</f>
        <v>9.6</v>
      </c>
      <c r="H1968" s="14">
        <f t="shared" ref="H1968:P1969" si="1622">H1969</f>
        <v>9.6</v>
      </c>
      <c r="I1968" s="14">
        <f t="shared" si="1622"/>
        <v>9.6</v>
      </c>
      <c r="J1968" s="14">
        <f t="shared" si="1622"/>
        <v>0</v>
      </c>
      <c r="K1968" s="14">
        <f t="shared" si="1622"/>
        <v>0</v>
      </c>
      <c r="L1968" s="14">
        <f t="shared" si="1622"/>
        <v>0</v>
      </c>
      <c r="M1968" s="14">
        <f t="shared" si="1619"/>
        <v>9.6</v>
      </c>
      <c r="N1968" s="14">
        <f t="shared" si="1620"/>
        <v>9.6</v>
      </c>
      <c r="O1968" s="14">
        <f t="shared" si="1621"/>
        <v>9.6</v>
      </c>
      <c r="P1968" s="14">
        <f t="shared" si="1622"/>
        <v>0</v>
      </c>
      <c r="Q1968" s="2"/>
    </row>
    <row r="1969" spans="1:17" ht="31.2" x14ac:dyDescent="0.3">
      <c r="A1969" s="8" t="s">
        <v>71</v>
      </c>
      <c r="B1969" s="8" t="s">
        <v>24</v>
      </c>
      <c r="C1969" s="8" t="s">
        <v>25</v>
      </c>
      <c r="D1969" s="8" t="s">
        <v>1073</v>
      </c>
      <c r="E1969" s="43" t="s">
        <v>150</v>
      </c>
      <c r="F1969" s="24" t="s">
        <v>469</v>
      </c>
      <c r="G1969" s="14">
        <f>G1970</f>
        <v>9.6</v>
      </c>
      <c r="H1969" s="14">
        <f t="shared" si="1622"/>
        <v>9.6</v>
      </c>
      <c r="I1969" s="14">
        <f t="shared" si="1622"/>
        <v>9.6</v>
      </c>
      <c r="J1969" s="14">
        <f t="shared" si="1622"/>
        <v>0</v>
      </c>
      <c r="K1969" s="14">
        <f t="shared" si="1622"/>
        <v>0</v>
      </c>
      <c r="L1969" s="14">
        <f t="shared" si="1622"/>
        <v>0</v>
      </c>
      <c r="M1969" s="14">
        <f t="shared" si="1619"/>
        <v>9.6</v>
      </c>
      <c r="N1969" s="14">
        <f t="shared" si="1620"/>
        <v>9.6</v>
      </c>
      <c r="O1969" s="14">
        <f t="shared" si="1621"/>
        <v>9.6</v>
      </c>
      <c r="P1969" s="14">
        <f t="shared" si="1622"/>
        <v>0</v>
      </c>
      <c r="Q1969" s="2"/>
    </row>
    <row r="1970" spans="1:17" ht="31.2" x14ac:dyDescent="0.3">
      <c r="A1970" s="8" t="s">
        <v>71</v>
      </c>
      <c r="B1970" s="8" t="s">
        <v>24</v>
      </c>
      <c r="C1970" s="8" t="s">
        <v>25</v>
      </c>
      <c r="D1970" s="8" t="s">
        <v>1073</v>
      </c>
      <c r="E1970" s="8" t="s">
        <v>1074</v>
      </c>
      <c r="F1970" s="24" t="s">
        <v>470</v>
      </c>
      <c r="G1970" s="14">
        <v>9.6</v>
      </c>
      <c r="H1970" s="14">
        <v>9.6</v>
      </c>
      <c r="I1970" s="14">
        <v>9.6</v>
      </c>
      <c r="J1970" s="14"/>
      <c r="K1970" s="14"/>
      <c r="L1970" s="14"/>
      <c r="M1970" s="14">
        <f t="shared" si="1619"/>
        <v>9.6</v>
      </c>
      <c r="N1970" s="14">
        <f t="shared" si="1620"/>
        <v>9.6</v>
      </c>
      <c r="O1970" s="14">
        <f t="shared" si="1621"/>
        <v>9.6</v>
      </c>
      <c r="P1970" s="14"/>
      <c r="Q1970" s="2"/>
    </row>
    <row r="1971" spans="1:17" ht="62.4" x14ac:dyDescent="0.3">
      <c r="A1971" s="8" t="s">
        <v>71</v>
      </c>
      <c r="B1971" s="8" t="s">
        <v>24</v>
      </c>
      <c r="C1971" s="8" t="s">
        <v>25</v>
      </c>
      <c r="D1971" s="8" t="s">
        <v>128</v>
      </c>
      <c r="E1971" s="8"/>
      <c r="F1971" s="13" t="s">
        <v>562</v>
      </c>
      <c r="G1971" s="14">
        <f t="shared" ref="G1971:L1974" si="1623">G1972</f>
        <v>301.5</v>
      </c>
      <c r="H1971" s="14">
        <f t="shared" si="1623"/>
        <v>301.5</v>
      </c>
      <c r="I1971" s="14">
        <f t="shared" si="1623"/>
        <v>301.5</v>
      </c>
      <c r="J1971" s="14">
        <f t="shared" si="1623"/>
        <v>0</v>
      </c>
      <c r="K1971" s="14">
        <f t="shared" si="1623"/>
        <v>0</v>
      </c>
      <c r="L1971" s="14">
        <f t="shared" si="1623"/>
        <v>0</v>
      </c>
      <c r="M1971" s="14">
        <f t="shared" si="1619"/>
        <v>301.5</v>
      </c>
      <c r="N1971" s="14">
        <f t="shared" si="1620"/>
        <v>301.5</v>
      </c>
      <c r="O1971" s="14">
        <f t="shared" si="1621"/>
        <v>301.5</v>
      </c>
      <c r="P1971" s="14">
        <f t="shared" ref="P1971:P1974" si="1624">P1972</f>
        <v>0</v>
      </c>
      <c r="Q1971" s="2"/>
    </row>
    <row r="1972" spans="1:17" ht="31.2" x14ac:dyDescent="0.3">
      <c r="A1972" s="8" t="s">
        <v>71</v>
      </c>
      <c r="B1972" s="8" t="s">
        <v>24</v>
      </c>
      <c r="C1972" s="8" t="s">
        <v>25</v>
      </c>
      <c r="D1972" s="8" t="s">
        <v>129</v>
      </c>
      <c r="E1972" s="8"/>
      <c r="F1972" s="13" t="s">
        <v>563</v>
      </c>
      <c r="G1972" s="14">
        <f t="shared" si="1623"/>
        <v>301.5</v>
      </c>
      <c r="H1972" s="14">
        <f t="shared" si="1623"/>
        <v>301.5</v>
      </c>
      <c r="I1972" s="14">
        <f t="shared" si="1623"/>
        <v>301.5</v>
      </c>
      <c r="J1972" s="14">
        <f t="shared" si="1623"/>
        <v>0</v>
      </c>
      <c r="K1972" s="14">
        <f t="shared" si="1623"/>
        <v>0</v>
      </c>
      <c r="L1972" s="14">
        <f t="shared" si="1623"/>
        <v>0</v>
      </c>
      <c r="M1972" s="14">
        <f t="shared" si="1619"/>
        <v>301.5</v>
      </c>
      <c r="N1972" s="14">
        <f t="shared" si="1620"/>
        <v>301.5</v>
      </c>
      <c r="O1972" s="14">
        <f t="shared" si="1621"/>
        <v>301.5</v>
      </c>
      <c r="P1972" s="14">
        <f t="shared" si="1624"/>
        <v>0</v>
      </c>
      <c r="Q1972" s="2"/>
    </row>
    <row r="1973" spans="1:17" ht="46.8" x14ac:dyDescent="0.3">
      <c r="A1973" s="8" t="s">
        <v>71</v>
      </c>
      <c r="B1973" s="8" t="s">
        <v>24</v>
      </c>
      <c r="C1973" s="8" t="s">
        <v>25</v>
      </c>
      <c r="D1973" s="8" t="s">
        <v>912</v>
      </c>
      <c r="E1973" s="8"/>
      <c r="F1973" s="18" t="s">
        <v>1167</v>
      </c>
      <c r="G1973" s="14">
        <f t="shared" si="1623"/>
        <v>301.5</v>
      </c>
      <c r="H1973" s="14">
        <f t="shared" si="1623"/>
        <v>301.5</v>
      </c>
      <c r="I1973" s="14">
        <f t="shared" si="1623"/>
        <v>301.5</v>
      </c>
      <c r="J1973" s="14">
        <f t="shared" si="1623"/>
        <v>0</v>
      </c>
      <c r="K1973" s="14">
        <f t="shared" si="1623"/>
        <v>0</v>
      </c>
      <c r="L1973" s="14">
        <f t="shared" si="1623"/>
        <v>0</v>
      </c>
      <c r="M1973" s="14">
        <f t="shared" si="1619"/>
        <v>301.5</v>
      </c>
      <c r="N1973" s="14">
        <f t="shared" si="1620"/>
        <v>301.5</v>
      </c>
      <c r="O1973" s="14">
        <f t="shared" si="1621"/>
        <v>301.5</v>
      </c>
      <c r="P1973" s="14">
        <f t="shared" si="1624"/>
        <v>0</v>
      </c>
      <c r="Q1973" s="2"/>
    </row>
    <row r="1974" spans="1:17" ht="31.2" x14ac:dyDescent="0.3">
      <c r="A1974" s="8" t="s">
        <v>71</v>
      </c>
      <c r="B1974" s="8" t="s">
        <v>24</v>
      </c>
      <c r="C1974" s="8" t="s">
        <v>25</v>
      </c>
      <c r="D1974" s="8" t="s">
        <v>912</v>
      </c>
      <c r="E1974" s="43" t="s">
        <v>150</v>
      </c>
      <c r="F1974" s="24" t="s">
        <v>469</v>
      </c>
      <c r="G1974" s="14">
        <f t="shared" si="1623"/>
        <v>301.5</v>
      </c>
      <c r="H1974" s="14">
        <f t="shared" si="1623"/>
        <v>301.5</v>
      </c>
      <c r="I1974" s="14">
        <f t="shared" si="1623"/>
        <v>301.5</v>
      </c>
      <c r="J1974" s="14">
        <f t="shared" si="1623"/>
        <v>0</v>
      </c>
      <c r="K1974" s="14">
        <f t="shared" si="1623"/>
        <v>0</v>
      </c>
      <c r="L1974" s="14">
        <f t="shared" si="1623"/>
        <v>0</v>
      </c>
      <c r="M1974" s="14">
        <f t="shared" si="1619"/>
        <v>301.5</v>
      </c>
      <c r="N1974" s="14">
        <f t="shared" si="1620"/>
        <v>301.5</v>
      </c>
      <c r="O1974" s="14">
        <f t="shared" si="1621"/>
        <v>301.5</v>
      </c>
      <c r="P1974" s="14">
        <f t="shared" si="1624"/>
        <v>0</v>
      </c>
      <c r="Q1974" s="2"/>
    </row>
    <row r="1975" spans="1:17" ht="31.2" x14ac:dyDescent="0.3">
      <c r="A1975" s="8" t="s">
        <v>71</v>
      </c>
      <c r="B1975" s="8" t="s">
        <v>24</v>
      </c>
      <c r="C1975" s="8" t="s">
        <v>25</v>
      </c>
      <c r="D1975" s="8" t="s">
        <v>912</v>
      </c>
      <c r="E1975" s="8" t="s">
        <v>1074</v>
      </c>
      <c r="F1975" s="24" t="s">
        <v>470</v>
      </c>
      <c r="G1975" s="14">
        <v>301.5</v>
      </c>
      <c r="H1975" s="14">
        <v>301.5</v>
      </c>
      <c r="I1975" s="14">
        <v>301.5</v>
      </c>
      <c r="J1975" s="14"/>
      <c r="K1975" s="14"/>
      <c r="L1975" s="14"/>
      <c r="M1975" s="14">
        <f t="shared" si="1619"/>
        <v>301.5</v>
      </c>
      <c r="N1975" s="14">
        <f t="shared" si="1620"/>
        <v>301.5</v>
      </c>
      <c r="O1975" s="14">
        <f t="shared" si="1621"/>
        <v>301.5</v>
      </c>
      <c r="P1975" s="14"/>
      <c r="Q1975" s="2"/>
    </row>
    <row r="1976" spans="1:17" ht="31.2" x14ac:dyDescent="0.3">
      <c r="A1976" s="8" t="s">
        <v>71</v>
      </c>
      <c r="B1976" s="8" t="s">
        <v>24</v>
      </c>
      <c r="C1976" s="8" t="s">
        <v>25</v>
      </c>
      <c r="D1976" s="8" t="s">
        <v>135</v>
      </c>
      <c r="E1976" s="8"/>
      <c r="F1976" s="13" t="s">
        <v>491</v>
      </c>
      <c r="G1976" s="14">
        <f t="shared" ref="G1976:L1979" si="1625">G1977</f>
        <v>730.8</v>
      </c>
      <c r="H1976" s="14">
        <f t="shared" si="1625"/>
        <v>840.8</v>
      </c>
      <c r="I1976" s="14">
        <f t="shared" si="1625"/>
        <v>307.5</v>
      </c>
      <c r="J1976" s="14">
        <f t="shared" si="1625"/>
        <v>0</v>
      </c>
      <c r="K1976" s="14">
        <f t="shared" si="1625"/>
        <v>0</v>
      </c>
      <c r="L1976" s="14">
        <f t="shared" si="1625"/>
        <v>0</v>
      </c>
      <c r="M1976" s="14">
        <f t="shared" si="1619"/>
        <v>730.8</v>
      </c>
      <c r="N1976" s="14">
        <f t="shared" si="1620"/>
        <v>840.8</v>
      </c>
      <c r="O1976" s="14">
        <f t="shared" si="1621"/>
        <v>307.5</v>
      </c>
      <c r="P1976" s="14">
        <f t="shared" ref="P1976:P1979" si="1626">P1977</f>
        <v>0</v>
      </c>
      <c r="Q1976" s="2"/>
    </row>
    <row r="1977" spans="1:17" ht="31.2" x14ac:dyDescent="0.3">
      <c r="A1977" s="8" t="s">
        <v>71</v>
      </c>
      <c r="B1977" s="8" t="s">
        <v>24</v>
      </c>
      <c r="C1977" s="8" t="s">
        <v>25</v>
      </c>
      <c r="D1977" s="8" t="s">
        <v>136</v>
      </c>
      <c r="E1977" s="8"/>
      <c r="F1977" s="13" t="s">
        <v>494</v>
      </c>
      <c r="G1977" s="14">
        <f t="shared" si="1625"/>
        <v>730.8</v>
      </c>
      <c r="H1977" s="14">
        <f t="shared" si="1625"/>
        <v>840.8</v>
      </c>
      <c r="I1977" s="14">
        <f t="shared" si="1625"/>
        <v>307.5</v>
      </c>
      <c r="J1977" s="14">
        <f t="shared" si="1625"/>
        <v>0</v>
      </c>
      <c r="K1977" s="14">
        <f t="shared" si="1625"/>
        <v>0</v>
      </c>
      <c r="L1977" s="14">
        <f t="shared" si="1625"/>
        <v>0</v>
      </c>
      <c r="M1977" s="14">
        <f t="shared" si="1619"/>
        <v>730.8</v>
      </c>
      <c r="N1977" s="14">
        <f t="shared" si="1620"/>
        <v>840.8</v>
      </c>
      <c r="O1977" s="14">
        <f t="shared" si="1621"/>
        <v>307.5</v>
      </c>
      <c r="P1977" s="14">
        <f t="shared" si="1626"/>
        <v>0</v>
      </c>
      <c r="Q1977" s="2"/>
    </row>
    <row r="1978" spans="1:17" ht="62.4" x14ac:dyDescent="0.3">
      <c r="A1978" s="8" t="s">
        <v>71</v>
      </c>
      <c r="B1978" s="8" t="s">
        <v>24</v>
      </c>
      <c r="C1978" s="8" t="s">
        <v>25</v>
      </c>
      <c r="D1978" s="8" t="s">
        <v>137</v>
      </c>
      <c r="E1978" s="8"/>
      <c r="F1978" s="13" t="s">
        <v>810</v>
      </c>
      <c r="G1978" s="14">
        <f t="shared" si="1625"/>
        <v>730.8</v>
      </c>
      <c r="H1978" s="14">
        <f t="shared" si="1625"/>
        <v>840.8</v>
      </c>
      <c r="I1978" s="14">
        <f t="shared" si="1625"/>
        <v>307.5</v>
      </c>
      <c r="J1978" s="14">
        <f t="shared" si="1625"/>
        <v>0</v>
      </c>
      <c r="K1978" s="14">
        <f t="shared" si="1625"/>
        <v>0</v>
      </c>
      <c r="L1978" s="14">
        <f t="shared" si="1625"/>
        <v>0</v>
      </c>
      <c r="M1978" s="14">
        <f t="shared" si="1619"/>
        <v>730.8</v>
      </c>
      <c r="N1978" s="14">
        <f t="shared" si="1620"/>
        <v>840.8</v>
      </c>
      <c r="O1978" s="14">
        <f t="shared" si="1621"/>
        <v>307.5</v>
      </c>
      <c r="P1978" s="14">
        <f t="shared" si="1626"/>
        <v>0</v>
      </c>
      <c r="Q1978" s="2"/>
    </row>
    <row r="1979" spans="1:17" ht="31.2" x14ac:dyDescent="0.3">
      <c r="A1979" s="8" t="s">
        <v>71</v>
      </c>
      <c r="B1979" s="8" t="s">
        <v>24</v>
      </c>
      <c r="C1979" s="8" t="s">
        <v>25</v>
      </c>
      <c r="D1979" s="8" t="s">
        <v>137</v>
      </c>
      <c r="E1979" s="43" t="s">
        <v>150</v>
      </c>
      <c r="F1979" s="24" t="s">
        <v>469</v>
      </c>
      <c r="G1979" s="14">
        <f t="shared" si="1625"/>
        <v>730.8</v>
      </c>
      <c r="H1979" s="14">
        <f t="shared" si="1625"/>
        <v>840.8</v>
      </c>
      <c r="I1979" s="14">
        <f t="shared" si="1625"/>
        <v>307.5</v>
      </c>
      <c r="J1979" s="14">
        <f t="shared" si="1625"/>
        <v>0</v>
      </c>
      <c r="K1979" s="14">
        <f t="shared" si="1625"/>
        <v>0</v>
      </c>
      <c r="L1979" s="14">
        <f t="shared" si="1625"/>
        <v>0</v>
      </c>
      <c r="M1979" s="14">
        <f t="shared" si="1619"/>
        <v>730.8</v>
      </c>
      <c r="N1979" s="14">
        <f t="shared" si="1620"/>
        <v>840.8</v>
      </c>
      <c r="O1979" s="14">
        <f t="shared" si="1621"/>
        <v>307.5</v>
      </c>
      <c r="P1979" s="14">
        <f t="shared" si="1626"/>
        <v>0</v>
      </c>
      <c r="Q1979" s="2"/>
    </row>
    <row r="1980" spans="1:17" ht="31.2" x14ac:dyDescent="0.3">
      <c r="A1980" s="8" t="s">
        <v>71</v>
      </c>
      <c r="B1980" s="8" t="s">
        <v>24</v>
      </c>
      <c r="C1980" s="8" t="s">
        <v>25</v>
      </c>
      <c r="D1980" s="8" t="s">
        <v>137</v>
      </c>
      <c r="E1980" s="8" t="s">
        <v>1074</v>
      </c>
      <c r="F1980" s="24" t="s">
        <v>470</v>
      </c>
      <c r="G1980" s="14">
        <v>730.8</v>
      </c>
      <c r="H1980" s="14">
        <v>840.8</v>
      </c>
      <c r="I1980" s="14">
        <v>307.5</v>
      </c>
      <c r="J1980" s="14"/>
      <c r="K1980" s="14"/>
      <c r="L1980" s="14"/>
      <c r="M1980" s="14">
        <f t="shared" si="1619"/>
        <v>730.8</v>
      </c>
      <c r="N1980" s="14">
        <f t="shared" si="1620"/>
        <v>840.8</v>
      </c>
      <c r="O1980" s="14">
        <f t="shared" si="1621"/>
        <v>307.5</v>
      </c>
      <c r="P1980" s="14"/>
      <c r="Q1980" s="2"/>
    </row>
    <row r="1981" spans="1:17" x14ac:dyDescent="0.3">
      <c r="A1981" s="10" t="s">
        <v>71</v>
      </c>
      <c r="B1981" s="10" t="s">
        <v>31</v>
      </c>
      <c r="C1981" s="10"/>
      <c r="D1981" s="10"/>
      <c r="E1981" s="10"/>
      <c r="F1981" s="5" t="s">
        <v>57</v>
      </c>
      <c r="G1981" s="15">
        <f>G1989+G2010+G1982</f>
        <v>41223.9</v>
      </c>
      <c r="H1981" s="15">
        <f>H1989+H2010+H1982</f>
        <v>27764.9</v>
      </c>
      <c r="I1981" s="15">
        <f>I1989+I2010+I1982</f>
        <v>28800.800000000003</v>
      </c>
      <c r="J1981" s="15">
        <f t="shared" ref="J1981:L1981" si="1627">J1989+J2010+J1982</f>
        <v>156.4</v>
      </c>
      <c r="K1981" s="15">
        <f t="shared" si="1627"/>
        <v>0</v>
      </c>
      <c r="L1981" s="15">
        <f t="shared" si="1627"/>
        <v>0</v>
      </c>
      <c r="M1981" s="15">
        <f t="shared" si="1619"/>
        <v>41380.300000000003</v>
      </c>
      <c r="N1981" s="15">
        <f t="shared" si="1620"/>
        <v>27764.9</v>
      </c>
      <c r="O1981" s="15">
        <f t="shared" si="1621"/>
        <v>28800.800000000003</v>
      </c>
      <c r="P1981" s="15">
        <f>P1989+P2010+P1982</f>
        <v>0</v>
      </c>
      <c r="Q1981" s="2"/>
    </row>
    <row r="1982" spans="1:17" s="9" customFormat="1" x14ac:dyDescent="0.3">
      <c r="A1982" s="11" t="s">
        <v>71</v>
      </c>
      <c r="B1982" s="11" t="s">
        <v>31</v>
      </c>
      <c r="C1982" s="11" t="s">
        <v>39</v>
      </c>
      <c r="D1982" s="11"/>
      <c r="E1982" s="11"/>
      <c r="F1982" s="7" t="s">
        <v>92</v>
      </c>
      <c r="G1982" s="16">
        <f t="shared" ref="G1982:L1987" si="1628">G1983</f>
        <v>1070.5</v>
      </c>
      <c r="H1982" s="16">
        <f t="shared" si="1628"/>
        <v>0</v>
      </c>
      <c r="I1982" s="16">
        <f t="shared" si="1628"/>
        <v>0</v>
      </c>
      <c r="J1982" s="16">
        <f t="shared" si="1628"/>
        <v>0</v>
      </c>
      <c r="K1982" s="16">
        <f t="shared" si="1628"/>
        <v>0</v>
      </c>
      <c r="L1982" s="16">
        <f t="shared" si="1628"/>
        <v>0</v>
      </c>
      <c r="M1982" s="16">
        <f t="shared" si="1619"/>
        <v>1070.5</v>
      </c>
      <c r="N1982" s="16">
        <f t="shared" si="1620"/>
        <v>0</v>
      </c>
      <c r="O1982" s="16">
        <f t="shared" si="1621"/>
        <v>0</v>
      </c>
      <c r="P1982" s="16">
        <f t="shared" ref="P1982:P1987" si="1629">P1983</f>
        <v>0</v>
      </c>
    </row>
    <row r="1983" spans="1:17" ht="31.2" x14ac:dyDescent="0.3">
      <c r="A1983" s="8" t="s">
        <v>71</v>
      </c>
      <c r="B1983" s="8" t="s">
        <v>31</v>
      </c>
      <c r="C1983" s="8" t="s">
        <v>39</v>
      </c>
      <c r="D1983" s="8" t="s">
        <v>138</v>
      </c>
      <c r="E1983" s="8"/>
      <c r="F1983" s="13" t="s">
        <v>601</v>
      </c>
      <c r="G1983" s="14">
        <f t="shared" si="1628"/>
        <v>1070.5</v>
      </c>
      <c r="H1983" s="14">
        <f t="shared" si="1628"/>
        <v>0</v>
      </c>
      <c r="I1983" s="14">
        <f t="shared" si="1628"/>
        <v>0</v>
      </c>
      <c r="J1983" s="14">
        <f t="shared" si="1628"/>
        <v>0</v>
      </c>
      <c r="K1983" s="14">
        <f t="shared" si="1628"/>
        <v>0</v>
      </c>
      <c r="L1983" s="14">
        <f t="shared" si="1628"/>
        <v>0</v>
      </c>
      <c r="M1983" s="14">
        <f t="shared" si="1619"/>
        <v>1070.5</v>
      </c>
      <c r="N1983" s="14">
        <f t="shared" si="1620"/>
        <v>0</v>
      </c>
      <c r="O1983" s="14">
        <f t="shared" si="1621"/>
        <v>0</v>
      </c>
      <c r="P1983" s="14">
        <f t="shared" si="1629"/>
        <v>0</v>
      </c>
      <c r="Q1983" s="2"/>
    </row>
    <row r="1984" spans="1:17" ht="31.2" x14ac:dyDescent="0.3">
      <c r="A1984" s="8" t="s">
        <v>71</v>
      </c>
      <c r="B1984" s="8" t="s">
        <v>31</v>
      </c>
      <c r="C1984" s="8" t="s">
        <v>39</v>
      </c>
      <c r="D1984" s="8" t="s">
        <v>287</v>
      </c>
      <c r="E1984" s="8"/>
      <c r="F1984" s="24" t="s">
        <v>613</v>
      </c>
      <c r="G1984" s="14">
        <f t="shared" si="1628"/>
        <v>1070.5</v>
      </c>
      <c r="H1984" s="14">
        <f t="shared" si="1628"/>
        <v>0</v>
      </c>
      <c r="I1984" s="14">
        <f t="shared" si="1628"/>
        <v>0</v>
      </c>
      <c r="J1984" s="14">
        <f t="shared" si="1628"/>
        <v>0</v>
      </c>
      <c r="K1984" s="14">
        <f t="shared" si="1628"/>
        <v>0</v>
      </c>
      <c r="L1984" s="14">
        <f t="shared" si="1628"/>
        <v>0</v>
      </c>
      <c r="M1984" s="14">
        <f t="shared" si="1619"/>
        <v>1070.5</v>
      </c>
      <c r="N1984" s="14">
        <f t="shared" si="1620"/>
        <v>0</v>
      </c>
      <c r="O1984" s="14">
        <f t="shared" si="1621"/>
        <v>0</v>
      </c>
      <c r="P1984" s="14">
        <f t="shared" si="1629"/>
        <v>0</v>
      </c>
      <c r="Q1984" s="2"/>
    </row>
    <row r="1985" spans="1:17" ht="62.4" x14ac:dyDescent="0.3">
      <c r="A1985" s="8" t="s">
        <v>71</v>
      </c>
      <c r="B1985" s="8" t="s">
        <v>31</v>
      </c>
      <c r="C1985" s="8" t="s">
        <v>39</v>
      </c>
      <c r="D1985" s="8" t="s">
        <v>288</v>
      </c>
      <c r="E1985" s="8"/>
      <c r="F1985" s="24" t="s">
        <v>692</v>
      </c>
      <c r="G1985" s="14">
        <f t="shared" si="1628"/>
        <v>1070.5</v>
      </c>
      <c r="H1985" s="14">
        <f t="shared" si="1628"/>
        <v>0</v>
      </c>
      <c r="I1985" s="14">
        <f t="shared" si="1628"/>
        <v>0</v>
      </c>
      <c r="J1985" s="14">
        <f t="shared" si="1628"/>
        <v>0</v>
      </c>
      <c r="K1985" s="14">
        <f t="shared" si="1628"/>
        <v>0</v>
      </c>
      <c r="L1985" s="14">
        <f t="shared" si="1628"/>
        <v>0</v>
      </c>
      <c r="M1985" s="14">
        <f t="shared" si="1619"/>
        <v>1070.5</v>
      </c>
      <c r="N1985" s="14">
        <f t="shared" si="1620"/>
        <v>0</v>
      </c>
      <c r="O1985" s="14">
        <f t="shared" si="1621"/>
        <v>0</v>
      </c>
      <c r="P1985" s="14">
        <f t="shared" si="1629"/>
        <v>0</v>
      </c>
      <c r="Q1985" s="2"/>
    </row>
    <row r="1986" spans="1:17" ht="31.2" x14ac:dyDescent="0.3">
      <c r="A1986" s="8" t="s">
        <v>71</v>
      </c>
      <c r="B1986" s="8" t="s">
        <v>31</v>
      </c>
      <c r="C1986" s="8" t="s">
        <v>39</v>
      </c>
      <c r="D1986" s="8" t="s">
        <v>922</v>
      </c>
      <c r="E1986" s="8"/>
      <c r="F1986" s="18" t="s">
        <v>925</v>
      </c>
      <c r="G1986" s="14">
        <f t="shared" si="1628"/>
        <v>1070.5</v>
      </c>
      <c r="H1986" s="14">
        <f t="shared" si="1628"/>
        <v>0</v>
      </c>
      <c r="I1986" s="14">
        <f t="shared" si="1628"/>
        <v>0</v>
      </c>
      <c r="J1986" s="14">
        <f t="shared" si="1628"/>
        <v>0</v>
      </c>
      <c r="K1986" s="14">
        <f t="shared" si="1628"/>
        <v>0</v>
      </c>
      <c r="L1986" s="14">
        <f t="shared" si="1628"/>
        <v>0</v>
      </c>
      <c r="M1986" s="14">
        <f t="shared" si="1619"/>
        <v>1070.5</v>
      </c>
      <c r="N1986" s="14">
        <f t="shared" si="1620"/>
        <v>0</v>
      </c>
      <c r="O1986" s="14">
        <f t="shared" si="1621"/>
        <v>0</v>
      </c>
      <c r="P1986" s="14">
        <f t="shared" si="1629"/>
        <v>0</v>
      </c>
      <c r="Q1986" s="2"/>
    </row>
    <row r="1987" spans="1:17" ht="31.2" x14ac:dyDescent="0.3">
      <c r="A1987" s="8" t="s">
        <v>71</v>
      </c>
      <c r="B1987" s="8" t="s">
        <v>31</v>
      </c>
      <c r="C1987" s="8" t="s">
        <v>39</v>
      </c>
      <c r="D1987" s="8" t="s">
        <v>922</v>
      </c>
      <c r="E1987" s="43" t="s">
        <v>150</v>
      </c>
      <c r="F1987" s="24" t="s">
        <v>469</v>
      </c>
      <c r="G1987" s="14">
        <f t="shared" si="1628"/>
        <v>1070.5</v>
      </c>
      <c r="H1987" s="14">
        <f t="shared" si="1628"/>
        <v>0</v>
      </c>
      <c r="I1987" s="14">
        <f t="shared" si="1628"/>
        <v>0</v>
      </c>
      <c r="J1987" s="14">
        <f t="shared" si="1628"/>
        <v>0</v>
      </c>
      <c r="K1987" s="14">
        <f t="shared" si="1628"/>
        <v>0</v>
      </c>
      <c r="L1987" s="14">
        <f t="shared" si="1628"/>
        <v>0</v>
      </c>
      <c r="M1987" s="14">
        <f t="shared" si="1619"/>
        <v>1070.5</v>
      </c>
      <c r="N1987" s="14">
        <f t="shared" si="1620"/>
        <v>0</v>
      </c>
      <c r="O1987" s="14">
        <f t="shared" si="1621"/>
        <v>0</v>
      </c>
      <c r="P1987" s="14">
        <f t="shared" si="1629"/>
        <v>0</v>
      </c>
      <c r="Q1987" s="2"/>
    </row>
    <row r="1988" spans="1:17" ht="31.2" x14ac:dyDescent="0.3">
      <c r="A1988" s="8" t="s">
        <v>71</v>
      </c>
      <c r="B1988" s="8" t="s">
        <v>31</v>
      </c>
      <c r="C1988" s="8" t="s">
        <v>39</v>
      </c>
      <c r="D1988" s="8" t="s">
        <v>922</v>
      </c>
      <c r="E1988" s="8" t="s">
        <v>1074</v>
      </c>
      <c r="F1988" s="24" t="s">
        <v>470</v>
      </c>
      <c r="G1988" s="14">
        <v>1070.5</v>
      </c>
      <c r="H1988" s="14"/>
      <c r="I1988" s="14"/>
      <c r="J1988" s="14"/>
      <c r="K1988" s="14"/>
      <c r="L1988" s="14"/>
      <c r="M1988" s="14">
        <f t="shared" si="1619"/>
        <v>1070.5</v>
      </c>
      <c r="N1988" s="14">
        <f t="shared" si="1620"/>
        <v>0</v>
      </c>
      <c r="O1988" s="14">
        <f t="shared" si="1621"/>
        <v>0</v>
      </c>
      <c r="P1988" s="14"/>
      <c r="Q1988" s="2"/>
    </row>
    <row r="1989" spans="1:17" x14ac:dyDescent="0.3">
      <c r="A1989" s="11" t="s">
        <v>71</v>
      </c>
      <c r="B1989" s="11" t="s">
        <v>31</v>
      </c>
      <c r="C1989" s="11" t="s">
        <v>30</v>
      </c>
      <c r="D1989" s="11"/>
      <c r="E1989" s="11"/>
      <c r="F1989" s="7" t="s">
        <v>64</v>
      </c>
      <c r="G1989" s="16">
        <f>G1996+G2004+G1990</f>
        <v>28790.000000000004</v>
      </c>
      <c r="H1989" s="16">
        <f t="shared" ref="H1989:P1989" si="1630">H1996+H2004+H1990</f>
        <v>16401.5</v>
      </c>
      <c r="I1989" s="16">
        <f t="shared" si="1630"/>
        <v>17437.400000000001</v>
      </c>
      <c r="J1989" s="16">
        <f t="shared" ref="J1989:L1989" si="1631">J1996+J2004+J1990</f>
        <v>156.4</v>
      </c>
      <c r="K1989" s="16">
        <f t="shared" si="1631"/>
        <v>0</v>
      </c>
      <c r="L1989" s="16">
        <f t="shared" si="1631"/>
        <v>0</v>
      </c>
      <c r="M1989" s="16">
        <f t="shared" si="1619"/>
        <v>28946.400000000005</v>
      </c>
      <c r="N1989" s="16">
        <f t="shared" si="1620"/>
        <v>16401.5</v>
      </c>
      <c r="O1989" s="16">
        <f t="shared" si="1621"/>
        <v>17437.400000000001</v>
      </c>
      <c r="P1989" s="16">
        <f t="shared" si="1630"/>
        <v>0</v>
      </c>
      <c r="Q1989" s="2"/>
    </row>
    <row r="1990" spans="1:17" ht="31.2" x14ac:dyDescent="0.3">
      <c r="A1990" s="8" t="s">
        <v>71</v>
      </c>
      <c r="B1990" s="8" t="s">
        <v>31</v>
      </c>
      <c r="C1990" s="8" t="s">
        <v>30</v>
      </c>
      <c r="D1990" s="8" t="s">
        <v>209</v>
      </c>
      <c r="E1990" s="8"/>
      <c r="F1990" s="18" t="s">
        <v>552</v>
      </c>
      <c r="G1990" s="14">
        <f t="shared" ref="G1990:L1994" si="1632">G1991</f>
        <v>665.4</v>
      </c>
      <c r="H1990" s="14">
        <f t="shared" si="1632"/>
        <v>665.4</v>
      </c>
      <c r="I1990" s="14">
        <f t="shared" si="1632"/>
        <v>665.4</v>
      </c>
      <c r="J1990" s="14">
        <f t="shared" si="1632"/>
        <v>0</v>
      </c>
      <c r="K1990" s="14">
        <f t="shared" si="1632"/>
        <v>0</v>
      </c>
      <c r="L1990" s="14">
        <f t="shared" si="1632"/>
        <v>0</v>
      </c>
      <c r="M1990" s="14">
        <f t="shared" si="1619"/>
        <v>665.4</v>
      </c>
      <c r="N1990" s="14">
        <f t="shared" si="1620"/>
        <v>665.4</v>
      </c>
      <c r="O1990" s="14">
        <f t="shared" si="1621"/>
        <v>665.4</v>
      </c>
      <c r="P1990" s="14">
        <f t="shared" ref="P1990:P1994" si="1633">P1991</f>
        <v>0</v>
      </c>
      <c r="Q1990" s="2"/>
    </row>
    <row r="1991" spans="1:17" ht="46.8" x14ac:dyDescent="0.3">
      <c r="A1991" s="8" t="s">
        <v>71</v>
      </c>
      <c r="B1991" s="8" t="s">
        <v>31</v>
      </c>
      <c r="C1991" s="8" t="s">
        <v>30</v>
      </c>
      <c r="D1991" s="8" t="s">
        <v>210</v>
      </c>
      <c r="E1991" s="8"/>
      <c r="F1991" s="18" t="s">
        <v>789</v>
      </c>
      <c r="G1991" s="14">
        <f t="shared" si="1632"/>
        <v>665.4</v>
      </c>
      <c r="H1991" s="14">
        <f t="shared" si="1632"/>
        <v>665.4</v>
      </c>
      <c r="I1991" s="14">
        <f t="shared" si="1632"/>
        <v>665.4</v>
      </c>
      <c r="J1991" s="14">
        <f t="shared" si="1632"/>
        <v>0</v>
      </c>
      <c r="K1991" s="14">
        <f t="shared" si="1632"/>
        <v>0</v>
      </c>
      <c r="L1991" s="14">
        <f t="shared" si="1632"/>
        <v>0</v>
      </c>
      <c r="M1991" s="14">
        <f t="shared" si="1619"/>
        <v>665.4</v>
      </c>
      <c r="N1991" s="14">
        <f t="shared" si="1620"/>
        <v>665.4</v>
      </c>
      <c r="O1991" s="14">
        <f t="shared" si="1621"/>
        <v>665.4</v>
      </c>
      <c r="P1991" s="14">
        <f t="shared" si="1633"/>
        <v>0</v>
      </c>
      <c r="Q1991" s="2"/>
    </row>
    <row r="1992" spans="1:17" ht="46.8" x14ac:dyDescent="0.3">
      <c r="A1992" s="8" t="s">
        <v>71</v>
      </c>
      <c r="B1992" s="8" t="s">
        <v>31</v>
      </c>
      <c r="C1992" s="8" t="s">
        <v>30</v>
      </c>
      <c r="D1992" s="8" t="s">
        <v>213</v>
      </c>
      <c r="E1992" s="8"/>
      <c r="F1992" s="18" t="s">
        <v>881</v>
      </c>
      <c r="G1992" s="14">
        <f t="shared" si="1632"/>
        <v>665.4</v>
      </c>
      <c r="H1992" s="14">
        <f t="shared" si="1632"/>
        <v>665.4</v>
      </c>
      <c r="I1992" s="14">
        <f t="shared" si="1632"/>
        <v>665.4</v>
      </c>
      <c r="J1992" s="14">
        <f t="shared" si="1632"/>
        <v>0</v>
      </c>
      <c r="K1992" s="14">
        <f t="shared" si="1632"/>
        <v>0</v>
      </c>
      <c r="L1992" s="14">
        <f t="shared" si="1632"/>
        <v>0</v>
      </c>
      <c r="M1992" s="14">
        <f t="shared" si="1619"/>
        <v>665.4</v>
      </c>
      <c r="N1992" s="14">
        <f t="shared" si="1620"/>
        <v>665.4</v>
      </c>
      <c r="O1992" s="14">
        <f t="shared" si="1621"/>
        <v>665.4</v>
      </c>
      <c r="P1992" s="14">
        <f t="shared" si="1633"/>
        <v>0</v>
      </c>
      <c r="Q1992" s="2"/>
    </row>
    <row r="1993" spans="1:17" ht="31.2" x14ac:dyDescent="0.3">
      <c r="A1993" s="8" t="s">
        <v>71</v>
      </c>
      <c r="B1993" s="8" t="s">
        <v>31</v>
      </c>
      <c r="C1993" s="8" t="s">
        <v>30</v>
      </c>
      <c r="D1993" s="8" t="s">
        <v>214</v>
      </c>
      <c r="E1993" s="8"/>
      <c r="F1993" s="18" t="s">
        <v>1002</v>
      </c>
      <c r="G1993" s="14">
        <f t="shared" si="1632"/>
        <v>665.4</v>
      </c>
      <c r="H1993" s="14">
        <f t="shared" si="1632"/>
        <v>665.4</v>
      </c>
      <c r="I1993" s="14">
        <f t="shared" si="1632"/>
        <v>665.4</v>
      </c>
      <c r="J1993" s="14">
        <f t="shared" si="1632"/>
        <v>0</v>
      </c>
      <c r="K1993" s="14">
        <f t="shared" si="1632"/>
        <v>0</v>
      </c>
      <c r="L1993" s="14">
        <f t="shared" si="1632"/>
        <v>0</v>
      </c>
      <c r="M1993" s="14">
        <f t="shared" si="1619"/>
        <v>665.4</v>
      </c>
      <c r="N1993" s="14">
        <f t="shared" si="1620"/>
        <v>665.4</v>
      </c>
      <c r="O1993" s="14">
        <f t="shared" si="1621"/>
        <v>665.4</v>
      </c>
      <c r="P1993" s="14">
        <f t="shared" si="1633"/>
        <v>0</v>
      </c>
      <c r="Q1993" s="2"/>
    </row>
    <row r="1994" spans="1:17" ht="31.2" x14ac:dyDescent="0.3">
      <c r="A1994" s="8" t="s">
        <v>71</v>
      </c>
      <c r="B1994" s="8" t="s">
        <v>31</v>
      </c>
      <c r="C1994" s="8" t="s">
        <v>30</v>
      </c>
      <c r="D1994" s="8" t="s">
        <v>214</v>
      </c>
      <c r="E1994" s="43" t="s">
        <v>150</v>
      </c>
      <c r="F1994" s="24" t="s">
        <v>469</v>
      </c>
      <c r="G1994" s="14">
        <f t="shared" si="1632"/>
        <v>665.4</v>
      </c>
      <c r="H1994" s="14">
        <f t="shared" si="1632"/>
        <v>665.4</v>
      </c>
      <c r="I1994" s="14">
        <f t="shared" si="1632"/>
        <v>665.4</v>
      </c>
      <c r="J1994" s="14">
        <f t="shared" si="1632"/>
        <v>0</v>
      </c>
      <c r="K1994" s="14">
        <f t="shared" si="1632"/>
        <v>0</v>
      </c>
      <c r="L1994" s="14">
        <f t="shared" si="1632"/>
        <v>0</v>
      </c>
      <c r="M1994" s="14">
        <f t="shared" si="1619"/>
        <v>665.4</v>
      </c>
      <c r="N1994" s="14">
        <f t="shared" si="1620"/>
        <v>665.4</v>
      </c>
      <c r="O1994" s="14">
        <f t="shared" si="1621"/>
        <v>665.4</v>
      </c>
      <c r="P1994" s="14">
        <f t="shared" si="1633"/>
        <v>0</v>
      </c>
      <c r="Q1994" s="2"/>
    </row>
    <row r="1995" spans="1:17" ht="31.2" x14ac:dyDescent="0.3">
      <c r="A1995" s="8" t="s">
        <v>71</v>
      </c>
      <c r="B1995" s="8" t="s">
        <v>31</v>
      </c>
      <c r="C1995" s="8" t="s">
        <v>30</v>
      </c>
      <c r="D1995" s="8" t="s">
        <v>214</v>
      </c>
      <c r="E1995" s="8" t="s">
        <v>1074</v>
      </c>
      <c r="F1995" s="24" t="s">
        <v>470</v>
      </c>
      <c r="G1995" s="14">
        <v>665.4</v>
      </c>
      <c r="H1995" s="14">
        <v>665.4</v>
      </c>
      <c r="I1995" s="14">
        <v>665.4</v>
      </c>
      <c r="J1995" s="14"/>
      <c r="K1995" s="14"/>
      <c r="L1995" s="14"/>
      <c r="M1995" s="14">
        <f t="shared" si="1619"/>
        <v>665.4</v>
      </c>
      <c r="N1995" s="14">
        <f t="shared" si="1620"/>
        <v>665.4</v>
      </c>
      <c r="O1995" s="14">
        <f t="shared" si="1621"/>
        <v>665.4</v>
      </c>
      <c r="P1995" s="14"/>
      <c r="Q1995" s="2"/>
    </row>
    <row r="1996" spans="1:17" ht="62.4" x14ac:dyDescent="0.3">
      <c r="A1996" s="8" t="s">
        <v>71</v>
      </c>
      <c r="B1996" s="8" t="s">
        <v>31</v>
      </c>
      <c r="C1996" s="8" t="s">
        <v>30</v>
      </c>
      <c r="D1996" s="8" t="s">
        <v>128</v>
      </c>
      <c r="E1996" s="8"/>
      <c r="F1996" s="13" t="s">
        <v>562</v>
      </c>
      <c r="G1996" s="14">
        <f t="shared" ref="G1996:L1996" si="1634">G1997</f>
        <v>25523.200000000001</v>
      </c>
      <c r="H1996" s="14">
        <f t="shared" si="1634"/>
        <v>13134.7</v>
      </c>
      <c r="I1996" s="14">
        <f t="shared" si="1634"/>
        <v>14170.6</v>
      </c>
      <c r="J1996" s="14">
        <f t="shared" si="1634"/>
        <v>156.4</v>
      </c>
      <c r="K1996" s="14">
        <f t="shared" si="1634"/>
        <v>0</v>
      </c>
      <c r="L1996" s="14">
        <f t="shared" si="1634"/>
        <v>0</v>
      </c>
      <c r="M1996" s="14">
        <f t="shared" si="1619"/>
        <v>25679.600000000002</v>
      </c>
      <c r="N1996" s="14">
        <f t="shared" si="1620"/>
        <v>13134.7</v>
      </c>
      <c r="O1996" s="14">
        <f t="shared" si="1621"/>
        <v>14170.6</v>
      </c>
      <c r="P1996" s="14">
        <f t="shared" ref="P1996" si="1635">P1997</f>
        <v>0</v>
      </c>
      <c r="Q1996" s="2"/>
    </row>
    <row r="1997" spans="1:17" ht="31.2" x14ac:dyDescent="0.3">
      <c r="A1997" s="8" t="s">
        <v>71</v>
      </c>
      <c r="B1997" s="8" t="s">
        <v>31</v>
      </c>
      <c r="C1997" s="8" t="s">
        <v>30</v>
      </c>
      <c r="D1997" s="8" t="s">
        <v>129</v>
      </c>
      <c r="E1997" s="8"/>
      <c r="F1997" s="13" t="s">
        <v>563</v>
      </c>
      <c r="G1997" s="14">
        <f t="shared" ref="G1997:L1997" si="1636">G1998+G2001</f>
        <v>25523.200000000001</v>
      </c>
      <c r="H1997" s="14">
        <f t="shared" si="1636"/>
        <v>13134.7</v>
      </c>
      <c r="I1997" s="14">
        <f t="shared" si="1636"/>
        <v>14170.6</v>
      </c>
      <c r="J1997" s="14">
        <f t="shared" si="1636"/>
        <v>156.4</v>
      </c>
      <c r="K1997" s="14">
        <f t="shared" si="1636"/>
        <v>0</v>
      </c>
      <c r="L1997" s="14">
        <f t="shared" si="1636"/>
        <v>0</v>
      </c>
      <c r="M1997" s="14">
        <f t="shared" si="1619"/>
        <v>25679.600000000002</v>
      </c>
      <c r="N1997" s="14">
        <f t="shared" si="1620"/>
        <v>13134.7</v>
      </c>
      <c r="O1997" s="14">
        <f t="shared" si="1621"/>
        <v>14170.6</v>
      </c>
      <c r="P1997" s="14">
        <f t="shared" ref="P1997" si="1637">P1998+P2001</f>
        <v>0</v>
      </c>
      <c r="Q1997" s="2"/>
    </row>
    <row r="1998" spans="1:17" ht="31.2" x14ac:dyDescent="0.3">
      <c r="A1998" s="8" t="s">
        <v>71</v>
      </c>
      <c r="B1998" s="8" t="s">
        <v>31</v>
      </c>
      <c r="C1998" s="8" t="s">
        <v>30</v>
      </c>
      <c r="D1998" s="8" t="s">
        <v>140</v>
      </c>
      <c r="E1998" s="8"/>
      <c r="F1998" s="18" t="s">
        <v>796</v>
      </c>
      <c r="G1998" s="14">
        <f t="shared" ref="G1998:L1999" si="1638">G1999</f>
        <v>23941</v>
      </c>
      <c r="H1998" s="14">
        <f t="shared" si="1638"/>
        <v>11552.5</v>
      </c>
      <c r="I1998" s="14">
        <f t="shared" si="1638"/>
        <v>12588.4</v>
      </c>
      <c r="J1998" s="14">
        <f t="shared" si="1638"/>
        <v>0</v>
      </c>
      <c r="K1998" s="14">
        <f t="shared" si="1638"/>
        <v>0</v>
      </c>
      <c r="L1998" s="14">
        <f t="shared" si="1638"/>
        <v>0</v>
      </c>
      <c r="M1998" s="14">
        <f t="shared" si="1619"/>
        <v>23941</v>
      </c>
      <c r="N1998" s="14">
        <f t="shared" si="1620"/>
        <v>11552.5</v>
      </c>
      <c r="O1998" s="14">
        <f t="shared" si="1621"/>
        <v>12588.4</v>
      </c>
      <c r="P1998" s="14">
        <f t="shared" ref="P1998:P1999" si="1639">P1999</f>
        <v>0</v>
      </c>
      <c r="Q1998" s="2"/>
    </row>
    <row r="1999" spans="1:17" ht="31.2" x14ac:dyDescent="0.3">
      <c r="A1999" s="8" t="s">
        <v>71</v>
      </c>
      <c r="B1999" s="8" t="s">
        <v>31</v>
      </c>
      <c r="C1999" s="8" t="s">
        <v>30</v>
      </c>
      <c r="D1999" s="8" t="s">
        <v>140</v>
      </c>
      <c r="E1999" s="43" t="s">
        <v>150</v>
      </c>
      <c r="F1999" s="24" t="s">
        <v>469</v>
      </c>
      <c r="G1999" s="14">
        <f t="shared" si="1638"/>
        <v>23941</v>
      </c>
      <c r="H1999" s="14">
        <f t="shared" si="1638"/>
        <v>11552.5</v>
      </c>
      <c r="I1999" s="14">
        <f t="shared" si="1638"/>
        <v>12588.4</v>
      </c>
      <c r="J1999" s="14">
        <f t="shared" si="1638"/>
        <v>0</v>
      </c>
      <c r="K1999" s="14">
        <f t="shared" si="1638"/>
        <v>0</v>
      </c>
      <c r="L1999" s="14">
        <f t="shared" si="1638"/>
        <v>0</v>
      </c>
      <c r="M1999" s="14">
        <f t="shared" si="1619"/>
        <v>23941</v>
      </c>
      <c r="N1999" s="14">
        <f t="shared" si="1620"/>
        <v>11552.5</v>
      </c>
      <c r="O1999" s="14">
        <f t="shared" si="1621"/>
        <v>12588.4</v>
      </c>
      <c r="P1999" s="14">
        <f t="shared" si="1639"/>
        <v>0</v>
      </c>
      <c r="Q1999" s="2"/>
    </row>
    <row r="2000" spans="1:17" ht="31.2" x14ac:dyDescent="0.3">
      <c r="A2000" s="8" t="s">
        <v>71</v>
      </c>
      <c r="B2000" s="8" t="s">
        <v>31</v>
      </c>
      <c r="C2000" s="8" t="s">
        <v>30</v>
      </c>
      <c r="D2000" s="8" t="s">
        <v>140</v>
      </c>
      <c r="E2000" s="8" t="s">
        <v>1074</v>
      </c>
      <c r="F2000" s="24" t="s">
        <v>470</v>
      </c>
      <c r="G2000" s="14">
        <v>23941</v>
      </c>
      <c r="H2000" s="14">
        <v>11552.5</v>
      </c>
      <c r="I2000" s="14">
        <v>12588.4</v>
      </c>
      <c r="J2000" s="14"/>
      <c r="K2000" s="14"/>
      <c r="L2000" s="14"/>
      <c r="M2000" s="14">
        <f t="shared" si="1619"/>
        <v>23941</v>
      </c>
      <c r="N2000" s="14">
        <f t="shared" si="1620"/>
        <v>11552.5</v>
      </c>
      <c r="O2000" s="14">
        <f t="shared" si="1621"/>
        <v>12588.4</v>
      </c>
      <c r="P2000" s="14"/>
      <c r="Q2000" s="2"/>
    </row>
    <row r="2001" spans="1:17" ht="31.2" x14ac:dyDescent="0.3">
      <c r="A2001" s="8" t="s">
        <v>71</v>
      </c>
      <c r="B2001" s="8" t="s">
        <v>31</v>
      </c>
      <c r="C2001" s="8" t="s">
        <v>30</v>
      </c>
      <c r="D2001" s="8" t="s">
        <v>141</v>
      </c>
      <c r="E2001" s="8"/>
      <c r="F2001" s="18" t="s">
        <v>797</v>
      </c>
      <c r="G2001" s="14">
        <f t="shared" ref="G2001:L2002" si="1640">G2002</f>
        <v>1582.2</v>
      </c>
      <c r="H2001" s="14">
        <f t="shared" si="1640"/>
        <v>1582.2</v>
      </c>
      <c r="I2001" s="14">
        <f t="shared" si="1640"/>
        <v>1582.2</v>
      </c>
      <c r="J2001" s="14">
        <f t="shared" si="1640"/>
        <v>156.4</v>
      </c>
      <c r="K2001" s="14">
        <f t="shared" si="1640"/>
        <v>0</v>
      </c>
      <c r="L2001" s="14">
        <f t="shared" si="1640"/>
        <v>0</v>
      </c>
      <c r="M2001" s="14">
        <f t="shared" si="1619"/>
        <v>1738.6000000000001</v>
      </c>
      <c r="N2001" s="14">
        <f t="shared" si="1620"/>
        <v>1582.2</v>
      </c>
      <c r="O2001" s="14">
        <f t="shared" si="1621"/>
        <v>1582.2</v>
      </c>
      <c r="P2001" s="14">
        <f t="shared" ref="P2001:P2002" si="1641">P2002</f>
        <v>0</v>
      </c>
      <c r="Q2001" s="2"/>
    </row>
    <row r="2002" spans="1:17" ht="31.2" x14ac:dyDescent="0.3">
      <c r="A2002" s="8" t="s">
        <v>71</v>
      </c>
      <c r="B2002" s="8" t="s">
        <v>31</v>
      </c>
      <c r="C2002" s="8" t="s">
        <v>30</v>
      </c>
      <c r="D2002" s="8" t="s">
        <v>141</v>
      </c>
      <c r="E2002" s="43" t="s">
        <v>150</v>
      </c>
      <c r="F2002" s="24" t="s">
        <v>469</v>
      </c>
      <c r="G2002" s="14">
        <f t="shared" si="1640"/>
        <v>1582.2</v>
      </c>
      <c r="H2002" s="14">
        <f t="shared" si="1640"/>
        <v>1582.2</v>
      </c>
      <c r="I2002" s="14">
        <f t="shared" si="1640"/>
        <v>1582.2</v>
      </c>
      <c r="J2002" s="14">
        <f t="shared" si="1640"/>
        <v>156.4</v>
      </c>
      <c r="K2002" s="14">
        <f t="shared" si="1640"/>
        <v>0</v>
      </c>
      <c r="L2002" s="14">
        <f t="shared" si="1640"/>
        <v>0</v>
      </c>
      <c r="M2002" s="14">
        <f t="shared" si="1619"/>
        <v>1738.6000000000001</v>
      </c>
      <c r="N2002" s="14">
        <f t="shared" si="1620"/>
        <v>1582.2</v>
      </c>
      <c r="O2002" s="14">
        <f t="shared" si="1621"/>
        <v>1582.2</v>
      </c>
      <c r="P2002" s="14">
        <f t="shared" si="1641"/>
        <v>0</v>
      </c>
      <c r="Q2002" s="2"/>
    </row>
    <row r="2003" spans="1:17" ht="31.2" x14ac:dyDescent="0.3">
      <c r="A2003" s="8" t="s">
        <v>71</v>
      </c>
      <c r="B2003" s="8" t="s">
        <v>31</v>
      </c>
      <c r="C2003" s="8" t="s">
        <v>30</v>
      </c>
      <c r="D2003" s="8" t="s">
        <v>141</v>
      </c>
      <c r="E2003" s="8" t="s">
        <v>1074</v>
      </c>
      <c r="F2003" s="24" t="s">
        <v>470</v>
      </c>
      <c r="G2003" s="14">
        <v>1582.2</v>
      </c>
      <c r="H2003" s="14">
        <v>1582.2</v>
      </c>
      <c r="I2003" s="14">
        <v>1582.2</v>
      </c>
      <c r="J2003" s="14">
        <v>156.4</v>
      </c>
      <c r="K2003" s="14"/>
      <c r="L2003" s="14"/>
      <c r="M2003" s="14">
        <f t="shared" si="1619"/>
        <v>1738.6000000000001</v>
      </c>
      <c r="N2003" s="14">
        <f t="shared" si="1620"/>
        <v>1582.2</v>
      </c>
      <c r="O2003" s="14">
        <f t="shared" si="1621"/>
        <v>1582.2</v>
      </c>
      <c r="P2003" s="14"/>
      <c r="Q2003" s="2"/>
    </row>
    <row r="2004" spans="1:17" ht="31.2" x14ac:dyDescent="0.3">
      <c r="A2004" s="8" t="s">
        <v>71</v>
      </c>
      <c r="B2004" s="8" t="s">
        <v>31</v>
      </c>
      <c r="C2004" s="8" t="s">
        <v>30</v>
      </c>
      <c r="D2004" s="8" t="s">
        <v>138</v>
      </c>
      <c r="E2004" s="8"/>
      <c r="F2004" s="13" t="s">
        <v>601</v>
      </c>
      <c r="G2004" s="14">
        <f t="shared" ref="G2004:L2008" si="1642">G2005</f>
        <v>2601.4</v>
      </c>
      <c r="H2004" s="14">
        <f t="shared" si="1642"/>
        <v>2601.4</v>
      </c>
      <c r="I2004" s="14">
        <f t="shared" si="1642"/>
        <v>2601.4</v>
      </c>
      <c r="J2004" s="14">
        <f t="shared" si="1642"/>
        <v>0</v>
      </c>
      <c r="K2004" s="14">
        <f t="shared" si="1642"/>
        <v>0</v>
      </c>
      <c r="L2004" s="14">
        <f t="shared" si="1642"/>
        <v>0</v>
      </c>
      <c r="M2004" s="14">
        <f t="shared" si="1619"/>
        <v>2601.4</v>
      </c>
      <c r="N2004" s="14">
        <f t="shared" si="1620"/>
        <v>2601.4</v>
      </c>
      <c r="O2004" s="14">
        <f t="shared" si="1621"/>
        <v>2601.4</v>
      </c>
      <c r="P2004" s="14">
        <f t="shared" ref="P2004:P2008" si="1643">P2005</f>
        <v>0</v>
      </c>
      <c r="Q2004" s="2"/>
    </row>
    <row r="2005" spans="1:17" ht="31.2" x14ac:dyDescent="0.3">
      <c r="A2005" s="8" t="s">
        <v>71</v>
      </c>
      <c r="B2005" s="8" t="s">
        <v>31</v>
      </c>
      <c r="C2005" s="8" t="s">
        <v>30</v>
      </c>
      <c r="D2005" s="8" t="s">
        <v>142</v>
      </c>
      <c r="E2005" s="8"/>
      <c r="F2005" s="13" t="s">
        <v>1016</v>
      </c>
      <c r="G2005" s="14">
        <f t="shared" si="1642"/>
        <v>2601.4</v>
      </c>
      <c r="H2005" s="14">
        <f t="shared" si="1642"/>
        <v>2601.4</v>
      </c>
      <c r="I2005" s="14">
        <f t="shared" si="1642"/>
        <v>2601.4</v>
      </c>
      <c r="J2005" s="14">
        <f t="shared" si="1642"/>
        <v>0</v>
      </c>
      <c r="K2005" s="14">
        <f t="shared" si="1642"/>
        <v>0</v>
      </c>
      <c r="L2005" s="14">
        <f t="shared" si="1642"/>
        <v>0</v>
      </c>
      <c r="M2005" s="14">
        <f t="shared" si="1619"/>
        <v>2601.4</v>
      </c>
      <c r="N2005" s="14">
        <f t="shared" si="1620"/>
        <v>2601.4</v>
      </c>
      <c r="O2005" s="14">
        <f t="shared" si="1621"/>
        <v>2601.4</v>
      </c>
      <c r="P2005" s="14">
        <f t="shared" si="1643"/>
        <v>0</v>
      </c>
      <c r="Q2005" s="2"/>
    </row>
    <row r="2006" spans="1:17" ht="46.8" x14ac:dyDescent="0.3">
      <c r="A2006" s="8" t="s">
        <v>71</v>
      </c>
      <c r="B2006" s="8" t="s">
        <v>31</v>
      </c>
      <c r="C2006" s="8" t="s">
        <v>30</v>
      </c>
      <c r="D2006" s="8" t="s">
        <v>283</v>
      </c>
      <c r="E2006" s="8"/>
      <c r="F2006" s="18" t="s">
        <v>864</v>
      </c>
      <c r="G2006" s="14">
        <f t="shared" si="1642"/>
        <v>2601.4</v>
      </c>
      <c r="H2006" s="14">
        <f t="shared" si="1642"/>
        <v>2601.4</v>
      </c>
      <c r="I2006" s="14">
        <f t="shared" si="1642"/>
        <v>2601.4</v>
      </c>
      <c r="J2006" s="14">
        <f t="shared" si="1642"/>
        <v>0</v>
      </c>
      <c r="K2006" s="14">
        <f t="shared" si="1642"/>
        <v>0</v>
      </c>
      <c r="L2006" s="14">
        <f t="shared" si="1642"/>
        <v>0</v>
      </c>
      <c r="M2006" s="14">
        <f t="shared" si="1619"/>
        <v>2601.4</v>
      </c>
      <c r="N2006" s="14">
        <f t="shared" si="1620"/>
        <v>2601.4</v>
      </c>
      <c r="O2006" s="14">
        <f t="shared" si="1621"/>
        <v>2601.4</v>
      </c>
      <c r="P2006" s="14">
        <f t="shared" si="1643"/>
        <v>0</v>
      </c>
      <c r="Q2006" s="2"/>
    </row>
    <row r="2007" spans="1:17" ht="31.2" x14ac:dyDescent="0.3">
      <c r="A2007" s="8" t="s">
        <v>71</v>
      </c>
      <c r="B2007" s="8" t="s">
        <v>31</v>
      </c>
      <c r="C2007" s="8" t="s">
        <v>30</v>
      </c>
      <c r="D2007" s="8" t="s">
        <v>734</v>
      </c>
      <c r="E2007" s="8"/>
      <c r="F2007" s="13" t="s">
        <v>839</v>
      </c>
      <c r="G2007" s="14">
        <f t="shared" si="1642"/>
        <v>2601.4</v>
      </c>
      <c r="H2007" s="14">
        <f t="shared" si="1642"/>
        <v>2601.4</v>
      </c>
      <c r="I2007" s="14">
        <f t="shared" si="1642"/>
        <v>2601.4</v>
      </c>
      <c r="J2007" s="14">
        <f t="shared" si="1642"/>
        <v>0</v>
      </c>
      <c r="K2007" s="14">
        <f t="shared" si="1642"/>
        <v>0</v>
      </c>
      <c r="L2007" s="14">
        <f t="shared" si="1642"/>
        <v>0</v>
      </c>
      <c r="M2007" s="14">
        <f t="shared" si="1619"/>
        <v>2601.4</v>
      </c>
      <c r="N2007" s="14">
        <f t="shared" si="1620"/>
        <v>2601.4</v>
      </c>
      <c r="O2007" s="14">
        <f t="shared" si="1621"/>
        <v>2601.4</v>
      </c>
      <c r="P2007" s="14">
        <f t="shared" si="1643"/>
        <v>0</v>
      </c>
      <c r="Q2007" s="2"/>
    </row>
    <row r="2008" spans="1:17" ht="31.2" x14ac:dyDescent="0.3">
      <c r="A2008" s="8" t="s">
        <v>71</v>
      </c>
      <c r="B2008" s="8" t="s">
        <v>31</v>
      </c>
      <c r="C2008" s="8" t="s">
        <v>30</v>
      </c>
      <c r="D2008" s="8" t="s">
        <v>734</v>
      </c>
      <c r="E2008" s="43" t="s">
        <v>150</v>
      </c>
      <c r="F2008" s="24" t="s">
        <v>469</v>
      </c>
      <c r="G2008" s="14">
        <f t="shared" si="1642"/>
        <v>2601.4</v>
      </c>
      <c r="H2008" s="14">
        <f t="shared" si="1642"/>
        <v>2601.4</v>
      </c>
      <c r="I2008" s="14">
        <f t="shared" si="1642"/>
        <v>2601.4</v>
      </c>
      <c r="J2008" s="14">
        <f t="shared" si="1642"/>
        <v>0</v>
      </c>
      <c r="K2008" s="14">
        <f t="shared" si="1642"/>
        <v>0</v>
      </c>
      <c r="L2008" s="14">
        <f t="shared" si="1642"/>
        <v>0</v>
      </c>
      <c r="M2008" s="14">
        <f t="shared" si="1619"/>
        <v>2601.4</v>
      </c>
      <c r="N2008" s="14">
        <f t="shared" si="1620"/>
        <v>2601.4</v>
      </c>
      <c r="O2008" s="14">
        <f t="shared" si="1621"/>
        <v>2601.4</v>
      </c>
      <c r="P2008" s="14">
        <f t="shared" si="1643"/>
        <v>0</v>
      </c>
      <c r="Q2008" s="2"/>
    </row>
    <row r="2009" spans="1:17" ht="31.2" x14ac:dyDescent="0.3">
      <c r="A2009" s="8" t="s">
        <v>71</v>
      </c>
      <c r="B2009" s="8" t="s">
        <v>31</v>
      </c>
      <c r="C2009" s="8" t="s">
        <v>30</v>
      </c>
      <c r="D2009" s="8" t="s">
        <v>734</v>
      </c>
      <c r="E2009" s="8" t="s">
        <v>1074</v>
      </c>
      <c r="F2009" s="24" t="s">
        <v>470</v>
      </c>
      <c r="G2009" s="14">
        <v>2601.4</v>
      </c>
      <c r="H2009" s="14">
        <v>2601.4</v>
      </c>
      <c r="I2009" s="14">
        <v>2601.4</v>
      </c>
      <c r="J2009" s="14"/>
      <c r="K2009" s="14"/>
      <c r="L2009" s="14"/>
      <c r="M2009" s="14">
        <f t="shared" si="1619"/>
        <v>2601.4</v>
      </c>
      <c r="N2009" s="14">
        <f t="shared" si="1620"/>
        <v>2601.4</v>
      </c>
      <c r="O2009" s="14">
        <f t="shared" si="1621"/>
        <v>2601.4</v>
      </c>
      <c r="P2009" s="14"/>
      <c r="Q2009" s="2"/>
    </row>
    <row r="2010" spans="1:17" ht="31.2" x14ac:dyDescent="0.3">
      <c r="A2010" s="11" t="s">
        <v>71</v>
      </c>
      <c r="B2010" s="11" t="s">
        <v>31</v>
      </c>
      <c r="C2010" s="11" t="s">
        <v>31</v>
      </c>
      <c r="D2010" s="11"/>
      <c r="E2010" s="11"/>
      <c r="F2010" s="7" t="s">
        <v>65</v>
      </c>
      <c r="G2010" s="16">
        <f t="shared" ref="G2010:L2013" si="1644">G2011</f>
        <v>11363.4</v>
      </c>
      <c r="H2010" s="16">
        <f t="shared" si="1644"/>
        <v>11363.4</v>
      </c>
      <c r="I2010" s="16">
        <f t="shared" si="1644"/>
        <v>11363.4</v>
      </c>
      <c r="J2010" s="16">
        <f t="shared" si="1644"/>
        <v>0</v>
      </c>
      <c r="K2010" s="16">
        <f t="shared" si="1644"/>
        <v>0</v>
      </c>
      <c r="L2010" s="16">
        <f t="shared" si="1644"/>
        <v>0</v>
      </c>
      <c r="M2010" s="16">
        <f t="shared" si="1619"/>
        <v>11363.4</v>
      </c>
      <c r="N2010" s="16">
        <f t="shared" si="1620"/>
        <v>11363.4</v>
      </c>
      <c r="O2010" s="16">
        <f t="shared" si="1621"/>
        <v>11363.4</v>
      </c>
      <c r="P2010" s="16">
        <f t="shared" ref="P2010:P2013" si="1645">P2011</f>
        <v>0</v>
      </c>
      <c r="Q2010" s="2"/>
    </row>
    <row r="2011" spans="1:17" ht="31.2" x14ac:dyDescent="0.3">
      <c r="A2011" s="8" t="s">
        <v>71</v>
      </c>
      <c r="B2011" s="8" t="s">
        <v>31</v>
      </c>
      <c r="C2011" s="8" t="s">
        <v>31</v>
      </c>
      <c r="D2011" s="8" t="s">
        <v>125</v>
      </c>
      <c r="E2011" s="8"/>
      <c r="F2011" s="13" t="s">
        <v>554</v>
      </c>
      <c r="G2011" s="14">
        <f t="shared" si="1644"/>
        <v>11363.4</v>
      </c>
      <c r="H2011" s="14">
        <f t="shared" si="1644"/>
        <v>11363.4</v>
      </c>
      <c r="I2011" s="14">
        <f t="shared" si="1644"/>
        <v>11363.4</v>
      </c>
      <c r="J2011" s="14">
        <f t="shared" si="1644"/>
        <v>0</v>
      </c>
      <c r="K2011" s="14">
        <f t="shared" si="1644"/>
        <v>0</v>
      </c>
      <c r="L2011" s="14">
        <f t="shared" si="1644"/>
        <v>0</v>
      </c>
      <c r="M2011" s="14">
        <f t="shared" si="1619"/>
        <v>11363.4</v>
      </c>
      <c r="N2011" s="14">
        <f t="shared" si="1620"/>
        <v>11363.4</v>
      </c>
      <c r="O2011" s="14">
        <f t="shared" si="1621"/>
        <v>11363.4</v>
      </c>
      <c r="P2011" s="14">
        <f t="shared" si="1645"/>
        <v>0</v>
      </c>
      <c r="Q2011" s="2"/>
    </row>
    <row r="2012" spans="1:17" ht="31.2" x14ac:dyDescent="0.3">
      <c r="A2012" s="8" t="s">
        <v>71</v>
      </c>
      <c r="B2012" s="8" t="s">
        <v>31</v>
      </c>
      <c r="C2012" s="8" t="s">
        <v>31</v>
      </c>
      <c r="D2012" s="8" t="s">
        <v>143</v>
      </c>
      <c r="E2012" s="8"/>
      <c r="F2012" s="13" t="s">
        <v>560</v>
      </c>
      <c r="G2012" s="14">
        <f t="shared" si="1644"/>
        <v>11363.4</v>
      </c>
      <c r="H2012" s="14">
        <f t="shared" si="1644"/>
        <v>11363.4</v>
      </c>
      <c r="I2012" s="14">
        <f t="shared" si="1644"/>
        <v>11363.4</v>
      </c>
      <c r="J2012" s="14">
        <f t="shared" si="1644"/>
        <v>0</v>
      </c>
      <c r="K2012" s="14">
        <f t="shared" si="1644"/>
        <v>0</v>
      </c>
      <c r="L2012" s="14">
        <f t="shared" si="1644"/>
        <v>0</v>
      </c>
      <c r="M2012" s="14">
        <f t="shared" si="1619"/>
        <v>11363.4</v>
      </c>
      <c r="N2012" s="14">
        <f t="shared" si="1620"/>
        <v>11363.4</v>
      </c>
      <c r="O2012" s="14">
        <f t="shared" si="1621"/>
        <v>11363.4</v>
      </c>
      <c r="P2012" s="14">
        <f t="shared" si="1645"/>
        <v>0</v>
      </c>
      <c r="Q2012" s="2"/>
    </row>
    <row r="2013" spans="1:17" ht="31.2" x14ac:dyDescent="0.3">
      <c r="A2013" s="8" t="s">
        <v>71</v>
      </c>
      <c r="B2013" s="8" t="s">
        <v>31</v>
      </c>
      <c r="C2013" s="8" t="s">
        <v>31</v>
      </c>
      <c r="D2013" s="8" t="s">
        <v>144</v>
      </c>
      <c r="E2013" s="8"/>
      <c r="F2013" s="13" t="s">
        <v>561</v>
      </c>
      <c r="G2013" s="14">
        <f t="shared" si="1644"/>
        <v>11363.4</v>
      </c>
      <c r="H2013" s="14">
        <f t="shared" si="1644"/>
        <v>11363.4</v>
      </c>
      <c r="I2013" s="14">
        <f t="shared" si="1644"/>
        <v>11363.4</v>
      </c>
      <c r="J2013" s="14">
        <f t="shared" si="1644"/>
        <v>0</v>
      </c>
      <c r="K2013" s="14">
        <f t="shared" si="1644"/>
        <v>0</v>
      </c>
      <c r="L2013" s="14">
        <f t="shared" si="1644"/>
        <v>0</v>
      </c>
      <c r="M2013" s="14">
        <f t="shared" si="1619"/>
        <v>11363.4</v>
      </c>
      <c r="N2013" s="14">
        <f t="shared" si="1620"/>
        <v>11363.4</v>
      </c>
      <c r="O2013" s="14">
        <f t="shared" si="1621"/>
        <v>11363.4</v>
      </c>
      <c r="P2013" s="14">
        <f t="shared" si="1645"/>
        <v>0</v>
      </c>
      <c r="Q2013" s="2"/>
    </row>
    <row r="2014" spans="1:17" ht="62.4" x14ac:dyDescent="0.3">
      <c r="A2014" s="8" t="s">
        <v>71</v>
      </c>
      <c r="B2014" s="8" t="s">
        <v>31</v>
      </c>
      <c r="C2014" s="8" t="s">
        <v>31</v>
      </c>
      <c r="D2014" s="8" t="s">
        <v>145</v>
      </c>
      <c r="E2014" s="8"/>
      <c r="F2014" s="24" t="s">
        <v>973</v>
      </c>
      <c r="G2014" s="14">
        <f t="shared" ref="G2014:L2014" si="1646">G2015+G2017+G2019</f>
        <v>11363.4</v>
      </c>
      <c r="H2014" s="14">
        <f t="shared" si="1646"/>
        <v>11363.4</v>
      </c>
      <c r="I2014" s="14">
        <f t="shared" si="1646"/>
        <v>11363.4</v>
      </c>
      <c r="J2014" s="14">
        <f t="shared" si="1646"/>
        <v>0</v>
      </c>
      <c r="K2014" s="14">
        <f t="shared" si="1646"/>
        <v>0</v>
      </c>
      <c r="L2014" s="14">
        <f t="shared" si="1646"/>
        <v>0</v>
      </c>
      <c r="M2014" s="14">
        <f t="shared" si="1619"/>
        <v>11363.4</v>
      </c>
      <c r="N2014" s="14">
        <f t="shared" si="1620"/>
        <v>11363.4</v>
      </c>
      <c r="O2014" s="14">
        <f t="shared" si="1621"/>
        <v>11363.4</v>
      </c>
      <c r="P2014" s="14">
        <f t="shared" ref="P2014" si="1647">P2015+P2017+P2019</f>
        <v>0</v>
      </c>
      <c r="Q2014" s="2"/>
    </row>
    <row r="2015" spans="1:17" ht="78" x14ac:dyDescent="0.3">
      <c r="A2015" s="8" t="s">
        <v>71</v>
      </c>
      <c r="B2015" s="8" t="s">
        <v>31</v>
      </c>
      <c r="C2015" s="8" t="s">
        <v>31</v>
      </c>
      <c r="D2015" s="8" t="s">
        <v>145</v>
      </c>
      <c r="E2015" s="43" t="s">
        <v>202</v>
      </c>
      <c r="F2015" s="24" t="s">
        <v>466</v>
      </c>
      <c r="G2015" s="14">
        <f t="shared" ref="G2015:L2015" si="1648">G2016</f>
        <v>8839.5</v>
      </c>
      <c r="H2015" s="14">
        <f t="shared" si="1648"/>
        <v>8839.5</v>
      </c>
      <c r="I2015" s="14">
        <f t="shared" si="1648"/>
        <v>8839.5</v>
      </c>
      <c r="J2015" s="14">
        <f t="shared" si="1648"/>
        <v>0</v>
      </c>
      <c r="K2015" s="14">
        <f t="shared" si="1648"/>
        <v>0</v>
      </c>
      <c r="L2015" s="14">
        <f t="shared" si="1648"/>
        <v>0</v>
      </c>
      <c r="M2015" s="14">
        <f t="shared" si="1619"/>
        <v>8839.5</v>
      </c>
      <c r="N2015" s="14">
        <f t="shared" si="1620"/>
        <v>8839.5</v>
      </c>
      <c r="O2015" s="14">
        <f t="shared" si="1621"/>
        <v>8839.5</v>
      </c>
      <c r="P2015" s="14">
        <f t="shared" ref="P2015" si="1649">P2016</f>
        <v>0</v>
      </c>
      <c r="Q2015" s="2"/>
    </row>
    <row r="2016" spans="1:17" x14ac:dyDescent="0.3">
      <c r="A2016" s="8" t="s">
        <v>71</v>
      </c>
      <c r="B2016" s="8" t="s">
        <v>31</v>
      </c>
      <c r="C2016" s="8" t="s">
        <v>31</v>
      </c>
      <c r="D2016" s="8" t="s">
        <v>145</v>
      </c>
      <c r="E2016" s="8" t="s">
        <v>1308</v>
      </c>
      <c r="F2016" s="24" t="s">
        <v>467</v>
      </c>
      <c r="G2016" s="14">
        <v>8839.5</v>
      </c>
      <c r="H2016" s="14">
        <v>8839.5</v>
      </c>
      <c r="I2016" s="14">
        <v>8839.5</v>
      </c>
      <c r="J2016" s="14"/>
      <c r="K2016" s="14"/>
      <c r="L2016" s="14"/>
      <c r="M2016" s="14">
        <f t="shared" si="1619"/>
        <v>8839.5</v>
      </c>
      <c r="N2016" s="14">
        <f t="shared" si="1620"/>
        <v>8839.5</v>
      </c>
      <c r="O2016" s="14">
        <f t="shared" si="1621"/>
        <v>8839.5</v>
      </c>
      <c r="P2016" s="14"/>
      <c r="Q2016" s="2"/>
    </row>
    <row r="2017" spans="1:17" ht="31.2" x14ac:dyDescent="0.3">
      <c r="A2017" s="8" t="s">
        <v>71</v>
      </c>
      <c r="B2017" s="8" t="s">
        <v>31</v>
      </c>
      <c r="C2017" s="8" t="s">
        <v>31</v>
      </c>
      <c r="D2017" s="8" t="s">
        <v>145</v>
      </c>
      <c r="E2017" s="43" t="s">
        <v>150</v>
      </c>
      <c r="F2017" s="24" t="s">
        <v>469</v>
      </c>
      <c r="G2017" s="14">
        <f t="shared" ref="G2017:L2017" si="1650">G2018</f>
        <v>2517</v>
      </c>
      <c r="H2017" s="14">
        <f t="shared" si="1650"/>
        <v>2519.3000000000002</v>
      </c>
      <c r="I2017" s="14">
        <f t="shared" si="1650"/>
        <v>2519.6</v>
      </c>
      <c r="J2017" s="14">
        <f t="shared" si="1650"/>
        <v>0</v>
      </c>
      <c r="K2017" s="14">
        <f t="shared" si="1650"/>
        <v>0</v>
      </c>
      <c r="L2017" s="14">
        <f t="shared" si="1650"/>
        <v>0</v>
      </c>
      <c r="M2017" s="14">
        <f t="shared" si="1619"/>
        <v>2517</v>
      </c>
      <c r="N2017" s="14">
        <f t="shared" si="1620"/>
        <v>2519.3000000000002</v>
      </c>
      <c r="O2017" s="14">
        <f t="shared" si="1621"/>
        <v>2519.6</v>
      </c>
      <c r="P2017" s="14">
        <f t="shared" ref="P2017" si="1651">P2018</f>
        <v>0</v>
      </c>
      <c r="Q2017" s="2"/>
    </row>
    <row r="2018" spans="1:17" ht="31.2" x14ac:dyDescent="0.3">
      <c r="A2018" s="8" t="s">
        <v>71</v>
      </c>
      <c r="B2018" s="8" t="s">
        <v>31</v>
      </c>
      <c r="C2018" s="8" t="s">
        <v>31</v>
      </c>
      <c r="D2018" s="8" t="s">
        <v>145</v>
      </c>
      <c r="E2018" s="8" t="s">
        <v>1074</v>
      </c>
      <c r="F2018" s="24" t="s">
        <v>470</v>
      </c>
      <c r="G2018" s="14">
        <v>2517</v>
      </c>
      <c r="H2018" s="14">
        <v>2519.3000000000002</v>
      </c>
      <c r="I2018" s="14">
        <v>2519.6</v>
      </c>
      <c r="J2018" s="14"/>
      <c r="K2018" s="14"/>
      <c r="L2018" s="14"/>
      <c r="M2018" s="14">
        <f t="shared" si="1619"/>
        <v>2517</v>
      </c>
      <c r="N2018" s="14">
        <f t="shared" si="1620"/>
        <v>2519.3000000000002</v>
      </c>
      <c r="O2018" s="14">
        <f t="shared" si="1621"/>
        <v>2519.6</v>
      </c>
      <c r="P2018" s="14"/>
      <c r="Q2018" s="2"/>
    </row>
    <row r="2019" spans="1:17" x14ac:dyDescent="0.3">
      <c r="A2019" s="8" t="s">
        <v>71</v>
      </c>
      <c r="B2019" s="8" t="s">
        <v>31</v>
      </c>
      <c r="C2019" s="8" t="s">
        <v>31</v>
      </c>
      <c r="D2019" s="8" t="s">
        <v>145</v>
      </c>
      <c r="E2019" s="43" t="s">
        <v>236</v>
      </c>
      <c r="F2019" s="24" t="s">
        <v>482</v>
      </c>
      <c r="G2019" s="14">
        <f t="shared" ref="G2019:L2019" si="1652">G2020</f>
        <v>6.9</v>
      </c>
      <c r="H2019" s="14">
        <f t="shared" si="1652"/>
        <v>4.5999999999999996</v>
      </c>
      <c r="I2019" s="14">
        <f t="shared" si="1652"/>
        <v>4.3</v>
      </c>
      <c r="J2019" s="14">
        <f t="shared" si="1652"/>
        <v>0</v>
      </c>
      <c r="K2019" s="14">
        <f t="shared" si="1652"/>
        <v>0</v>
      </c>
      <c r="L2019" s="14">
        <f t="shared" si="1652"/>
        <v>0</v>
      </c>
      <c r="M2019" s="14">
        <f t="shared" si="1619"/>
        <v>6.9</v>
      </c>
      <c r="N2019" s="14">
        <f t="shared" si="1620"/>
        <v>4.5999999999999996</v>
      </c>
      <c r="O2019" s="14">
        <f t="shared" si="1621"/>
        <v>4.3</v>
      </c>
      <c r="P2019" s="14">
        <f t="shared" ref="P2019" si="1653">P2020</f>
        <v>0</v>
      </c>
      <c r="Q2019" s="2"/>
    </row>
    <row r="2020" spans="1:17" x14ac:dyDescent="0.3">
      <c r="A2020" s="8" t="s">
        <v>71</v>
      </c>
      <c r="B2020" s="8" t="s">
        <v>31</v>
      </c>
      <c r="C2020" s="8" t="s">
        <v>31</v>
      </c>
      <c r="D2020" s="8" t="s">
        <v>145</v>
      </c>
      <c r="E2020" s="43" t="s">
        <v>1318</v>
      </c>
      <c r="F2020" s="24" t="s">
        <v>484</v>
      </c>
      <c r="G2020" s="14">
        <v>6.9</v>
      </c>
      <c r="H2020" s="14">
        <v>4.5999999999999996</v>
      </c>
      <c r="I2020" s="14">
        <v>4.3</v>
      </c>
      <c r="J2020" s="14"/>
      <c r="K2020" s="14"/>
      <c r="L2020" s="14"/>
      <c r="M2020" s="14">
        <f t="shared" si="1619"/>
        <v>6.9</v>
      </c>
      <c r="N2020" s="14">
        <f t="shared" si="1620"/>
        <v>4.5999999999999996</v>
      </c>
      <c r="O2020" s="14">
        <f t="shared" si="1621"/>
        <v>4.3</v>
      </c>
      <c r="P2020" s="14"/>
      <c r="Q2020" s="2"/>
    </row>
    <row r="2021" spans="1:17" x14ac:dyDescent="0.3">
      <c r="A2021" s="10" t="s">
        <v>71</v>
      </c>
      <c r="B2021" s="10" t="s">
        <v>19</v>
      </c>
      <c r="C2021" s="10"/>
      <c r="D2021" s="10"/>
      <c r="E2021" s="10"/>
      <c r="F2021" s="5" t="s">
        <v>34</v>
      </c>
      <c r="G2021" s="15">
        <f t="shared" ref="G2021:L2027" si="1654">G2022</f>
        <v>3708.5</v>
      </c>
      <c r="H2021" s="15">
        <f t="shared" si="1654"/>
        <v>1065.5999999999999</v>
      </c>
      <c r="I2021" s="15">
        <f t="shared" si="1654"/>
        <v>990.5</v>
      </c>
      <c r="J2021" s="15">
        <f t="shared" si="1654"/>
        <v>0</v>
      </c>
      <c r="K2021" s="15">
        <f t="shared" si="1654"/>
        <v>0</v>
      </c>
      <c r="L2021" s="15">
        <f t="shared" si="1654"/>
        <v>0</v>
      </c>
      <c r="M2021" s="15">
        <f t="shared" si="1619"/>
        <v>3708.5</v>
      </c>
      <c r="N2021" s="15">
        <f t="shared" si="1620"/>
        <v>1065.5999999999999</v>
      </c>
      <c r="O2021" s="15">
        <f t="shared" si="1621"/>
        <v>990.5</v>
      </c>
      <c r="P2021" s="15">
        <f t="shared" ref="P2021:P2027" si="1655">P2022</f>
        <v>0</v>
      </c>
      <c r="Q2021" s="2"/>
    </row>
    <row r="2022" spans="1:17" ht="31.2" x14ac:dyDescent="0.3">
      <c r="A2022" s="11" t="s">
        <v>71</v>
      </c>
      <c r="B2022" s="11" t="s">
        <v>19</v>
      </c>
      <c r="C2022" s="11" t="s">
        <v>30</v>
      </c>
      <c r="D2022" s="11"/>
      <c r="E2022" s="11"/>
      <c r="F2022" s="7" t="s">
        <v>35</v>
      </c>
      <c r="G2022" s="16">
        <f t="shared" si="1654"/>
        <v>3708.5</v>
      </c>
      <c r="H2022" s="16">
        <f t="shared" si="1654"/>
        <v>1065.5999999999999</v>
      </c>
      <c r="I2022" s="16">
        <f t="shared" si="1654"/>
        <v>990.5</v>
      </c>
      <c r="J2022" s="16">
        <f t="shared" si="1654"/>
        <v>0</v>
      </c>
      <c r="K2022" s="16">
        <f t="shared" si="1654"/>
        <v>0</v>
      </c>
      <c r="L2022" s="16">
        <f t="shared" si="1654"/>
        <v>0</v>
      </c>
      <c r="M2022" s="16">
        <f t="shared" si="1619"/>
        <v>3708.5</v>
      </c>
      <c r="N2022" s="16">
        <f t="shared" si="1620"/>
        <v>1065.5999999999999</v>
      </c>
      <c r="O2022" s="16">
        <f t="shared" si="1621"/>
        <v>990.5</v>
      </c>
      <c r="P2022" s="16">
        <f t="shared" si="1655"/>
        <v>0</v>
      </c>
      <c r="Q2022" s="2"/>
    </row>
    <row r="2023" spans="1:17" ht="31.2" x14ac:dyDescent="0.3">
      <c r="A2023" s="8" t="s">
        <v>71</v>
      </c>
      <c r="B2023" s="8" t="s">
        <v>19</v>
      </c>
      <c r="C2023" s="8" t="s">
        <v>30</v>
      </c>
      <c r="D2023" s="8" t="s">
        <v>146</v>
      </c>
      <c r="E2023" s="8"/>
      <c r="F2023" s="24" t="s">
        <v>623</v>
      </c>
      <c r="G2023" s="14">
        <f t="shared" si="1654"/>
        <v>3708.5</v>
      </c>
      <c r="H2023" s="14">
        <f t="shared" si="1654"/>
        <v>1065.5999999999999</v>
      </c>
      <c r="I2023" s="14">
        <f t="shared" si="1654"/>
        <v>990.5</v>
      </c>
      <c r="J2023" s="14">
        <f t="shared" si="1654"/>
        <v>0</v>
      </c>
      <c r="K2023" s="14">
        <f t="shared" si="1654"/>
        <v>0</v>
      </c>
      <c r="L2023" s="14">
        <f t="shared" si="1654"/>
        <v>0</v>
      </c>
      <c r="M2023" s="14">
        <f t="shared" si="1619"/>
        <v>3708.5</v>
      </c>
      <c r="N2023" s="14">
        <f t="shared" si="1620"/>
        <v>1065.5999999999999</v>
      </c>
      <c r="O2023" s="14">
        <f t="shared" si="1621"/>
        <v>990.5</v>
      </c>
      <c r="P2023" s="14">
        <f t="shared" si="1655"/>
        <v>0</v>
      </c>
      <c r="Q2023" s="2"/>
    </row>
    <row r="2024" spans="1:17" ht="31.2" x14ac:dyDescent="0.3">
      <c r="A2024" s="8" t="s">
        <v>71</v>
      </c>
      <c r="B2024" s="8" t="s">
        <v>19</v>
      </c>
      <c r="C2024" s="8" t="s">
        <v>30</v>
      </c>
      <c r="D2024" s="8" t="s">
        <v>149</v>
      </c>
      <c r="E2024" s="8"/>
      <c r="F2024" s="24" t="s">
        <v>873</v>
      </c>
      <c r="G2024" s="14">
        <f>G2025+G2029</f>
        <v>3708.5</v>
      </c>
      <c r="H2024" s="14">
        <f t="shared" ref="H2024:P2024" si="1656">H2025+H2029</f>
        <v>1065.5999999999999</v>
      </c>
      <c r="I2024" s="14">
        <f t="shared" si="1656"/>
        <v>990.5</v>
      </c>
      <c r="J2024" s="14">
        <f t="shared" ref="J2024:L2024" si="1657">J2025+J2029</f>
        <v>0</v>
      </c>
      <c r="K2024" s="14">
        <f t="shared" si="1657"/>
        <v>0</v>
      </c>
      <c r="L2024" s="14">
        <f t="shared" si="1657"/>
        <v>0</v>
      </c>
      <c r="M2024" s="14">
        <f t="shared" si="1619"/>
        <v>3708.5</v>
      </c>
      <c r="N2024" s="14">
        <f t="shared" si="1620"/>
        <v>1065.5999999999999</v>
      </c>
      <c r="O2024" s="14">
        <f t="shared" si="1621"/>
        <v>990.5</v>
      </c>
      <c r="P2024" s="14">
        <f t="shared" si="1656"/>
        <v>0</v>
      </c>
      <c r="Q2024" s="2"/>
    </row>
    <row r="2025" spans="1:17" ht="31.2" x14ac:dyDescent="0.3">
      <c r="A2025" s="8" t="s">
        <v>71</v>
      </c>
      <c r="B2025" s="8" t="s">
        <v>19</v>
      </c>
      <c r="C2025" s="8" t="s">
        <v>30</v>
      </c>
      <c r="D2025" s="8" t="s">
        <v>147</v>
      </c>
      <c r="E2025" s="8"/>
      <c r="F2025" s="24" t="s">
        <v>624</v>
      </c>
      <c r="G2025" s="14">
        <f t="shared" si="1654"/>
        <v>2287.5</v>
      </c>
      <c r="H2025" s="14">
        <f t="shared" si="1654"/>
        <v>75</v>
      </c>
      <c r="I2025" s="14">
        <f t="shared" si="1654"/>
        <v>0</v>
      </c>
      <c r="J2025" s="14">
        <f t="shared" si="1654"/>
        <v>0</v>
      </c>
      <c r="K2025" s="14">
        <f t="shared" si="1654"/>
        <v>0</v>
      </c>
      <c r="L2025" s="14">
        <f t="shared" si="1654"/>
        <v>0</v>
      </c>
      <c r="M2025" s="14">
        <f t="shared" si="1619"/>
        <v>2287.5</v>
      </c>
      <c r="N2025" s="14">
        <f t="shared" si="1620"/>
        <v>75</v>
      </c>
      <c r="O2025" s="14">
        <f t="shared" si="1621"/>
        <v>0</v>
      </c>
      <c r="P2025" s="14">
        <f t="shared" si="1655"/>
        <v>0</v>
      </c>
      <c r="Q2025" s="2"/>
    </row>
    <row r="2026" spans="1:17" ht="31.2" x14ac:dyDescent="0.3">
      <c r="A2026" s="8" t="s">
        <v>71</v>
      </c>
      <c r="B2026" s="8" t="s">
        <v>19</v>
      </c>
      <c r="C2026" s="8" t="s">
        <v>30</v>
      </c>
      <c r="D2026" s="8" t="s">
        <v>148</v>
      </c>
      <c r="E2026" s="8"/>
      <c r="F2026" s="24" t="s">
        <v>701</v>
      </c>
      <c r="G2026" s="14">
        <f t="shared" si="1654"/>
        <v>2287.5</v>
      </c>
      <c r="H2026" s="14">
        <f t="shared" si="1654"/>
        <v>75</v>
      </c>
      <c r="I2026" s="14">
        <f t="shared" si="1654"/>
        <v>0</v>
      </c>
      <c r="J2026" s="14">
        <f t="shared" si="1654"/>
        <v>0</v>
      </c>
      <c r="K2026" s="14">
        <f t="shared" si="1654"/>
        <v>0</v>
      </c>
      <c r="L2026" s="14">
        <f t="shared" si="1654"/>
        <v>0</v>
      </c>
      <c r="M2026" s="14">
        <f t="shared" si="1619"/>
        <v>2287.5</v>
      </c>
      <c r="N2026" s="14">
        <f t="shared" si="1620"/>
        <v>75</v>
      </c>
      <c r="O2026" s="14">
        <f t="shared" si="1621"/>
        <v>0</v>
      </c>
      <c r="P2026" s="14">
        <f t="shared" si="1655"/>
        <v>0</v>
      </c>
      <c r="Q2026" s="2"/>
    </row>
    <row r="2027" spans="1:17" ht="31.2" x14ac:dyDescent="0.3">
      <c r="A2027" s="8" t="s">
        <v>71</v>
      </c>
      <c r="B2027" s="8" t="s">
        <v>19</v>
      </c>
      <c r="C2027" s="8" t="s">
        <v>30</v>
      </c>
      <c r="D2027" s="8" t="s">
        <v>148</v>
      </c>
      <c r="E2027" s="43" t="s">
        <v>150</v>
      </c>
      <c r="F2027" s="24" t="s">
        <v>469</v>
      </c>
      <c r="G2027" s="14">
        <f t="shared" si="1654"/>
        <v>2287.5</v>
      </c>
      <c r="H2027" s="14">
        <f t="shared" si="1654"/>
        <v>75</v>
      </c>
      <c r="I2027" s="14">
        <f t="shared" si="1654"/>
        <v>0</v>
      </c>
      <c r="J2027" s="14">
        <f t="shared" si="1654"/>
        <v>0</v>
      </c>
      <c r="K2027" s="14">
        <f t="shared" si="1654"/>
        <v>0</v>
      </c>
      <c r="L2027" s="14">
        <f t="shared" si="1654"/>
        <v>0</v>
      </c>
      <c r="M2027" s="14">
        <f t="shared" si="1619"/>
        <v>2287.5</v>
      </c>
      <c r="N2027" s="14">
        <f t="shared" si="1620"/>
        <v>75</v>
      </c>
      <c r="O2027" s="14">
        <f t="shared" si="1621"/>
        <v>0</v>
      </c>
      <c r="P2027" s="14">
        <f t="shared" si="1655"/>
        <v>0</v>
      </c>
      <c r="Q2027" s="2"/>
    </row>
    <row r="2028" spans="1:17" ht="31.2" x14ac:dyDescent="0.3">
      <c r="A2028" s="8" t="s">
        <v>71</v>
      </c>
      <c r="B2028" s="8" t="s">
        <v>19</v>
      </c>
      <c r="C2028" s="8" t="s">
        <v>30</v>
      </c>
      <c r="D2028" s="8" t="s">
        <v>148</v>
      </c>
      <c r="E2028" s="8" t="s">
        <v>1074</v>
      </c>
      <c r="F2028" s="24" t="s">
        <v>470</v>
      </c>
      <c r="G2028" s="14">
        <v>2287.5</v>
      </c>
      <c r="H2028" s="14">
        <v>75</v>
      </c>
      <c r="I2028" s="14"/>
      <c r="J2028" s="14"/>
      <c r="K2028" s="14"/>
      <c r="L2028" s="14"/>
      <c r="M2028" s="14">
        <f t="shared" si="1619"/>
        <v>2287.5</v>
      </c>
      <c r="N2028" s="14">
        <f t="shared" si="1620"/>
        <v>75</v>
      </c>
      <c r="O2028" s="14">
        <f t="shared" si="1621"/>
        <v>0</v>
      </c>
      <c r="P2028" s="14"/>
      <c r="Q2028" s="2"/>
    </row>
    <row r="2029" spans="1:17" ht="31.2" x14ac:dyDescent="0.3">
      <c r="A2029" s="8" t="s">
        <v>71</v>
      </c>
      <c r="B2029" s="8" t="s">
        <v>19</v>
      </c>
      <c r="C2029" s="8" t="s">
        <v>30</v>
      </c>
      <c r="D2029" s="8" t="s">
        <v>897</v>
      </c>
      <c r="E2029" s="8"/>
      <c r="F2029" s="24" t="s">
        <v>1336</v>
      </c>
      <c r="G2029" s="14">
        <f t="shared" ref="G2029:L2031" si="1658">G2030</f>
        <v>1421</v>
      </c>
      <c r="H2029" s="14">
        <f t="shared" si="1658"/>
        <v>990.6</v>
      </c>
      <c r="I2029" s="14">
        <f t="shared" si="1658"/>
        <v>990.5</v>
      </c>
      <c r="J2029" s="14">
        <f t="shared" si="1658"/>
        <v>0</v>
      </c>
      <c r="K2029" s="14">
        <f t="shared" si="1658"/>
        <v>0</v>
      </c>
      <c r="L2029" s="14">
        <f t="shared" si="1658"/>
        <v>0</v>
      </c>
      <c r="M2029" s="14">
        <f t="shared" ref="M2029:M2092" si="1659">G2029+J2029</f>
        <v>1421</v>
      </c>
      <c r="N2029" s="14">
        <f t="shared" ref="N2029:N2092" si="1660">H2029+K2029</f>
        <v>990.6</v>
      </c>
      <c r="O2029" s="14">
        <f t="shared" ref="O2029:O2092" si="1661">I2029+L2029</f>
        <v>990.5</v>
      </c>
      <c r="P2029" s="14">
        <f t="shared" ref="P2029:P2031" si="1662">P2030</f>
        <v>0</v>
      </c>
      <c r="Q2029" s="2"/>
    </row>
    <row r="2030" spans="1:17" x14ac:dyDescent="0.3">
      <c r="A2030" s="8" t="s">
        <v>71</v>
      </c>
      <c r="B2030" s="8" t="s">
        <v>19</v>
      </c>
      <c r="C2030" s="8" t="s">
        <v>30</v>
      </c>
      <c r="D2030" s="8" t="s">
        <v>898</v>
      </c>
      <c r="E2030" s="8"/>
      <c r="F2030" s="24" t="s">
        <v>899</v>
      </c>
      <c r="G2030" s="14">
        <f t="shared" si="1658"/>
        <v>1421</v>
      </c>
      <c r="H2030" s="14">
        <f t="shared" si="1658"/>
        <v>990.6</v>
      </c>
      <c r="I2030" s="14">
        <f t="shared" si="1658"/>
        <v>990.5</v>
      </c>
      <c r="J2030" s="14">
        <f t="shared" si="1658"/>
        <v>0</v>
      </c>
      <c r="K2030" s="14">
        <f t="shared" si="1658"/>
        <v>0</v>
      </c>
      <c r="L2030" s="14">
        <f t="shared" si="1658"/>
        <v>0</v>
      </c>
      <c r="M2030" s="14">
        <f t="shared" si="1659"/>
        <v>1421</v>
      </c>
      <c r="N2030" s="14">
        <f t="shared" si="1660"/>
        <v>990.6</v>
      </c>
      <c r="O2030" s="14">
        <f t="shared" si="1661"/>
        <v>990.5</v>
      </c>
      <c r="P2030" s="14">
        <f t="shared" si="1662"/>
        <v>0</v>
      </c>
      <c r="Q2030" s="2"/>
    </row>
    <row r="2031" spans="1:17" ht="31.2" x14ac:dyDescent="0.3">
      <c r="A2031" s="8" t="s">
        <v>71</v>
      </c>
      <c r="B2031" s="8" t="s">
        <v>19</v>
      </c>
      <c r="C2031" s="8" t="s">
        <v>30</v>
      </c>
      <c r="D2031" s="8" t="s">
        <v>898</v>
      </c>
      <c r="E2031" s="43" t="s">
        <v>150</v>
      </c>
      <c r="F2031" s="24" t="s">
        <v>469</v>
      </c>
      <c r="G2031" s="14">
        <f t="shared" si="1658"/>
        <v>1421</v>
      </c>
      <c r="H2031" s="14">
        <f t="shared" si="1658"/>
        <v>990.6</v>
      </c>
      <c r="I2031" s="14">
        <f t="shared" si="1658"/>
        <v>990.5</v>
      </c>
      <c r="J2031" s="14">
        <f t="shared" si="1658"/>
        <v>0</v>
      </c>
      <c r="K2031" s="14">
        <f t="shared" si="1658"/>
        <v>0</v>
      </c>
      <c r="L2031" s="14">
        <f t="shared" si="1658"/>
        <v>0</v>
      </c>
      <c r="M2031" s="14">
        <f t="shared" si="1659"/>
        <v>1421</v>
      </c>
      <c r="N2031" s="14">
        <f t="shared" si="1660"/>
        <v>990.6</v>
      </c>
      <c r="O2031" s="14">
        <f t="shared" si="1661"/>
        <v>990.5</v>
      </c>
      <c r="P2031" s="14">
        <f t="shared" si="1662"/>
        <v>0</v>
      </c>
      <c r="Q2031" s="2"/>
    </row>
    <row r="2032" spans="1:17" ht="31.2" x14ac:dyDescent="0.3">
      <c r="A2032" s="8" t="s">
        <v>71</v>
      </c>
      <c r="B2032" s="8" t="s">
        <v>19</v>
      </c>
      <c r="C2032" s="8" t="s">
        <v>30</v>
      </c>
      <c r="D2032" s="8" t="s">
        <v>898</v>
      </c>
      <c r="E2032" s="8" t="s">
        <v>1074</v>
      </c>
      <c r="F2032" s="24" t="s">
        <v>470</v>
      </c>
      <c r="G2032" s="14">
        <v>1421</v>
      </c>
      <c r="H2032" s="14">
        <v>990.6</v>
      </c>
      <c r="I2032" s="14">
        <v>990.5</v>
      </c>
      <c r="J2032" s="14"/>
      <c r="K2032" s="14"/>
      <c r="L2032" s="14"/>
      <c r="M2032" s="14">
        <f t="shared" si="1659"/>
        <v>1421</v>
      </c>
      <c r="N2032" s="14">
        <f t="shared" si="1660"/>
        <v>990.6</v>
      </c>
      <c r="O2032" s="14">
        <f t="shared" si="1661"/>
        <v>990.5</v>
      </c>
      <c r="P2032" s="14"/>
      <c r="Q2032" s="2"/>
    </row>
    <row r="2033" spans="1:17" x14ac:dyDescent="0.3">
      <c r="A2033" s="10" t="s">
        <v>71</v>
      </c>
      <c r="B2033" s="10" t="s">
        <v>12</v>
      </c>
      <c r="C2033" s="10"/>
      <c r="D2033" s="10"/>
      <c r="E2033" s="10"/>
      <c r="F2033" s="5" t="s">
        <v>16</v>
      </c>
      <c r="G2033" s="15">
        <f t="shared" ref="G2033:L2039" si="1663">G2034</f>
        <v>1319.2</v>
      </c>
      <c r="H2033" s="15">
        <f t="shared" si="1663"/>
        <v>1319.2</v>
      </c>
      <c r="I2033" s="15">
        <f t="shared" si="1663"/>
        <v>1319.2</v>
      </c>
      <c r="J2033" s="15">
        <f t="shared" si="1663"/>
        <v>0</v>
      </c>
      <c r="K2033" s="15">
        <f t="shared" si="1663"/>
        <v>0</v>
      </c>
      <c r="L2033" s="15">
        <f t="shared" si="1663"/>
        <v>0</v>
      </c>
      <c r="M2033" s="15">
        <f t="shared" si="1659"/>
        <v>1319.2</v>
      </c>
      <c r="N2033" s="15">
        <f t="shared" si="1660"/>
        <v>1319.2</v>
      </c>
      <c r="O2033" s="15">
        <f t="shared" si="1661"/>
        <v>1319.2</v>
      </c>
      <c r="P2033" s="15">
        <f t="shared" ref="P2033:P2035" si="1664">P2034</f>
        <v>0</v>
      </c>
      <c r="Q2033" s="2"/>
    </row>
    <row r="2034" spans="1:17" x14ac:dyDescent="0.3">
      <c r="A2034" s="11" t="s">
        <v>71</v>
      </c>
      <c r="B2034" s="11" t="s">
        <v>12</v>
      </c>
      <c r="C2034" s="11" t="s">
        <v>12</v>
      </c>
      <c r="D2034" s="11"/>
      <c r="E2034" s="11"/>
      <c r="F2034" s="7" t="s">
        <v>896</v>
      </c>
      <c r="G2034" s="16">
        <f t="shared" si="1663"/>
        <v>1319.2</v>
      </c>
      <c r="H2034" s="16">
        <f t="shared" si="1663"/>
        <v>1319.2</v>
      </c>
      <c r="I2034" s="16">
        <f t="shared" si="1663"/>
        <v>1319.2</v>
      </c>
      <c r="J2034" s="16">
        <f t="shared" si="1663"/>
        <v>0</v>
      </c>
      <c r="K2034" s="16">
        <f t="shared" si="1663"/>
        <v>0</v>
      </c>
      <c r="L2034" s="16">
        <f t="shared" si="1663"/>
        <v>0</v>
      </c>
      <c r="M2034" s="16">
        <f t="shared" si="1659"/>
        <v>1319.2</v>
      </c>
      <c r="N2034" s="16">
        <f t="shared" si="1660"/>
        <v>1319.2</v>
      </c>
      <c r="O2034" s="16">
        <f t="shared" si="1661"/>
        <v>1319.2</v>
      </c>
      <c r="P2034" s="16">
        <f t="shared" si="1664"/>
        <v>0</v>
      </c>
      <c r="Q2034" s="2"/>
    </row>
    <row r="2035" spans="1:17" ht="33" customHeight="1" x14ac:dyDescent="0.3">
      <c r="A2035" s="8" t="s">
        <v>71</v>
      </c>
      <c r="B2035" s="8" t="s">
        <v>12</v>
      </c>
      <c r="C2035" s="8" t="s">
        <v>12</v>
      </c>
      <c r="D2035" s="8" t="s">
        <v>160</v>
      </c>
      <c r="E2035" s="8"/>
      <c r="F2035" s="13" t="s">
        <v>523</v>
      </c>
      <c r="G2035" s="14">
        <f>G2036</f>
        <v>1319.2</v>
      </c>
      <c r="H2035" s="14">
        <f t="shared" si="1663"/>
        <v>1319.2</v>
      </c>
      <c r="I2035" s="14">
        <f t="shared" si="1663"/>
        <v>1319.2</v>
      </c>
      <c r="J2035" s="14">
        <f t="shared" si="1663"/>
        <v>0</v>
      </c>
      <c r="K2035" s="14">
        <f t="shared" si="1663"/>
        <v>0</v>
      </c>
      <c r="L2035" s="14">
        <f t="shared" si="1663"/>
        <v>0</v>
      </c>
      <c r="M2035" s="14">
        <f t="shared" si="1659"/>
        <v>1319.2</v>
      </c>
      <c r="N2035" s="14">
        <f t="shared" si="1660"/>
        <v>1319.2</v>
      </c>
      <c r="O2035" s="14">
        <f t="shared" si="1661"/>
        <v>1319.2</v>
      </c>
      <c r="P2035" s="14">
        <f t="shared" si="1664"/>
        <v>0</v>
      </c>
      <c r="Q2035" s="2"/>
    </row>
    <row r="2036" spans="1:17" ht="46.8" x14ac:dyDescent="0.3">
      <c r="A2036" s="8" t="s">
        <v>71</v>
      </c>
      <c r="B2036" s="8" t="s">
        <v>12</v>
      </c>
      <c r="C2036" s="8" t="s">
        <v>12</v>
      </c>
      <c r="D2036" s="8" t="s">
        <v>723</v>
      </c>
      <c r="E2036" s="8"/>
      <c r="F2036" s="24" t="s">
        <v>977</v>
      </c>
      <c r="G2036" s="14">
        <f t="shared" ref="G2036:I2039" si="1665">G2037</f>
        <v>1319.2</v>
      </c>
      <c r="H2036" s="14">
        <f t="shared" si="1665"/>
        <v>1319.2</v>
      </c>
      <c r="I2036" s="14">
        <f t="shared" si="1665"/>
        <v>1319.2</v>
      </c>
      <c r="J2036" s="14">
        <f t="shared" si="1663"/>
        <v>0</v>
      </c>
      <c r="K2036" s="14">
        <f t="shared" si="1663"/>
        <v>0</v>
      </c>
      <c r="L2036" s="14">
        <f t="shared" si="1663"/>
        <v>0</v>
      </c>
      <c r="M2036" s="14">
        <f t="shared" si="1659"/>
        <v>1319.2</v>
      </c>
      <c r="N2036" s="14">
        <f t="shared" si="1660"/>
        <v>1319.2</v>
      </c>
      <c r="O2036" s="14">
        <f t="shared" si="1661"/>
        <v>1319.2</v>
      </c>
      <c r="P2036" s="14">
        <f t="shared" ref="P2036:P2039" si="1666">P2037</f>
        <v>0</v>
      </c>
      <c r="Q2036" s="2"/>
    </row>
    <row r="2037" spans="1:17" ht="31.2" x14ac:dyDescent="0.3">
      <c r="A2037" s="8" t="s">
        <v>71</v>
      </c>
      <c r="B2037" s="8" t="s">
        <v>12</v>
      </c>
      <c r="C2037" s="8" t="s">
        <v>12</v>
      </c>
      <c r="D2037" s="8" t="s">
        <v>724</v>
      </c>
      <c r="E2037" s="8"/>
      <c r="F2037" s="24" t="s">
        <v>978</v>
      </c>
      <c r="G2037" s="14">
        <f t="shared" si="1665"/>
        <v>1319.2</v>
      </c>
      <c r="H2037" s="14">
        <f t="shared" si="1665"/>
        <v>1319.2</v>
      </c>
      <c r="I2037" s="14">
        <f t="shared" si="1665"/>
        <v>1319.2</v>
      </c>
      <c r="J2037" s="14">
        <f t="shared" si="1663"/>
        <v>0</v>
      </c>
      <c r="K2037" s="14">
        <f t="shared" si="1663"/>
        <v>0</v>
      </c>
      <c r="L2037" s="14">
        <f t="shared" si="1663"/>
        <v>0</v>
      </c>
      <c r="M2037" s="14">
        <f t="shared" si="1659"/>
        <v>1319.2</v>
      </c>
      <c r="N2037" s="14">
        <f t="shared" si="1660"/>
        <v>1319.2</v>
      </c>
      <c r="O2037" s="14">
        <f t="shared" si="1661"/>
        <v>1319.2</v>
      </c>
      <c r="P2037" s="14">
        <f t="shared" si="1666"/>
        <v>0</v>
      </c>
      <c r="Q2037" s="2"/>
    </row>
    <row r="2038" spans="1:17" ht="62.4" x14ac:dyDescent="0.3">
      <c r="A2038" s="8" t="s">
        <v>71</v>
      </c>
      <c r="B2038" s="8" t="s">
        <v>12</v>
      </c>
      <c r="C2038" s="8" t="s">
        <v>12</v>
      </c>
      <c r="D2038" s="8" t="s">
        <v>726</v>
      </c>
      <c r="E2038" s="8"/>
      <c r="F2038" s="18" t="s">
        <v>1145</v>
      </c>
      <c r="G2038" s="14">
        <f t="shared" si="1665"/>
        <v>1319.2</v>
      </c>
      <c r="H2038" s="14">
        <f t="shared" si="1665"/>
        <v>1319.2</v>
      </c>
      <c r="I2038" s="14">
        <f t="shared" si="1665"/>
        <v>1319.2</v>
      </c>
      <c r="J2038" s="14">
        <f t="shared" si="1663"/>
        <v>0</v>
      </c>
      <c r="K2038" s="14">
        <f t="shared" si="1663"/>
        <v>0</v>
      </c>
      <c r="L2038" s="14">
        <f t="shared" si="1663"/>
        <v>0</v>
      </c>
      <c r="M2038" s="14">
        <f t="shared" si="1659"/>
        <v>1319.2</v>
      </c>
      <c r="N2038" s="14">
        <f t="shared" si="1660"/>
        <v>1319.2</v>
      </c>
      <c r="O2038" s="14">
        <f t="shared" si="1661"/>
        <v>1319.2</v>
      </c>
      <c r="P2038" s="14">
        <f t="shared" si="1666"/>
        <v>0</v>
      </c>
      <c r="Q2038" s="2"/>
    </row>
    <row r="2039" spans="1:17" ht="31.2" x14ac:dyDescent="0.3">
      <c r="A2039" s="8" t="s">
        <v>71</v>
      </c>
      <c r="B2039" s="8" t="s">
        <v>12</v>
      </c>
      <c r="C2039" s="8" t="s">
        <v>12</v>
      </c>
      <c r="D2039" s="8" t="s">
        <v>726</v>
      </c>
      <c r="E2039" s="43" t="s">
        <v>172</v>
      </c>
      <c r="F2039" s="24" t="s">
        <v>479</v>
      </c>
      <c r="G2039" s="14">
        <f t="shared" si="1665"/>
        <v>1319.2</v>
      </c>
      <c r="H2039" s="14">
        <f t="shared" si="1665"/>
        <v>1319.2</v>
      </c>
      <c r="I2039" s="14">
        <f t="shared" si="1665"/>
        <v>1319.2</v>
      </c>
      <c r="J2039" s="14">
        <f t="shared" si="1663"/>
        <v>0</v>
      </c>
      <c r="K2039" s="14">
        <f t="shared" si="1663"/>
        <v>0</v>
      </c>
      <c r="L2039" s="14">
        <f t="shared" si="1663"/>
        <v>0</v>
      </c>
      <c r="M2039" s="14">
        <f t="shared" si="1659"/>
        <v>1319.2</v>
      </c>
      <c r="N2039" s="14">
        <f t="shared" si="1660"/>
        <v>1319.2</v>
      </c>
      <c r="O2039" s="14">
        <f t="shared" si="1661"/>
        <v>1319.2</v>
      </c>
      <c r="P2039" s="14">
        <f t="shared" si="1666"/>
        <v>0</v>
      </c>
      <c r="Q2039" s="2"/>
    </row>
    <row r="2040" spans="1:17" ht="46.8" x14ac:dyDescent="0.3">
      <c r="A2040" s="8" t="s">
        <v>71</v>
      </c>
      <c r="B2040" s="8" t="s">
        <v>12</v>
      </c>
      <c r="C2040" s="8" t="s">
        <v>12</v>
      </c>
      <c r="D2040" s="8" t="s">
        <v>726</v>
      </c>
      <c r="E2040" s="43" t="s">
        <v>1124</v>
      </c>
      <c r="F2040" s="24" t="s">
        <v>481</v>
      </c>
      <c r="G2040" s="14">
        <v>1319.2</v>
      </c>
      <c r="H2040" s="14">
        <v>1319.2</v>
      </c>
      <c r="I2040" s="14">
        <v>1319.2</v>
      </c>
      <c r="J2040" s="14"/>
      <c r="K2040" s="14"/>
      <c r="L2040" s="14"/>
      <c r="M2040" s="14">
        <f t="shared" si="1659"/>
        <v>1319.2</v>
      </c>
      <c r="N2040" s="14">
        <f t="shared" si="1660"/>
        <v>1319.2</v>
      </c>
      <c r="O2040" s="14">
        <f t="shared" si="1661"/>
        <v>1319.2</v>
      </c>
      <c r="P2040" s="14"/>
      <c r="Q2040" s="2"/>
    </row>
    <row r="2041" spans="1:17" x14ac:dyDescent="0.3">
      <c r="A2041" s="10" t="s">
        <v>71</v>
      </c>
      <c r="B2041" s="10" t="s">
        <v>42</v>
      </c>
      <c r="C2041" s="10"/>
      <c r="D2041" s="10"/>
      <c r="E2041" s="10"/>
      <c r="F2041" s="5" t="s">
        <v>45</v>
      </c>
      <c r="G2041" s="15">
        <f t="shared" ref="G2041:L2042" si="1667">G2042</f>
        <v>943.5</v>
      </c>
      <c r="H2041" s="15">
        <f t="shared" si="1667"/>
        <v>838.5</v>
      </c>
      <c r="I2041" s="15">
        <f t="shared" si="1667"/>
        <v>838.5</v>
      </c>
      <c r="J2041" s="15">
        <f t="shared" si="1667"/>
        <v>-22.6</v>
      </c>
      <c r="K2041" s="15">
        <f t="shared" si="1667"/>
        <v>0</v>
      </c>
      <c r="L2041" s="15">
        <f t="shared" si="1667"/>
        <v>0</v>
      </c>
      <c r="M2041" s="15">
        <f t="shared" si="1659"/>
        <v>920.9</v>
      </c>
      <c r="N2041" s="15">
        <f t="shared" si="1660"/>
        <v>838.5</v>
      </c>
      <c r="O2041" s="15">
        <f t="shared" si="1661"/>
        <v>838.5</v>
      </c>
      <c r="P2041" s="15">
        <f t="shared" ref="P2041:P2042" si="1668">P2042</f>
        <v>0</v>
      </c>
      <c r="Q2041" s="2"/>
    </row>
    <row r="2042" spans="1:17" x14ac:dyDescent="0.3">
      <c r="A2042" s="11" t="s">
        <v>71</v>
      </c>
      <c r="B2042" s="11" t="s">
        <v>42</v>
      </c>
      <c r="C2042" s="11" t="s">
        <v>9</v>
      </c>
      <c r="D2042" s="11"/>
      <c r="E2042" s="11"/>
      <c r="F2042" s="7" t="s">
        <v>46</v>
      </c>
      <c r="G2042" s="16">
        <f t="shared" si="1667"/>
        <v>943.5</v>
      </c>
      <c r="H2042" s="16">
        <f t="shared" si="1667"/>
        <v>838.5</v>
      </c>
      <c r="I2042" s="16">
        <f t="shared" si="1667"/>
        <v>838.5</v>
      </c>
      <c r="J2042" s="16">
        <f t="shared" si="1667"/>
        <v>-22.6</v>
      </c>
      <c r="K2042" s="16">
        <f t="shared" si="1667"/>
        <v>0</v>
      </c>
      <c r="L2042" s="16">
        <f t="shared" si="1667"/>
        <v>0</v>
      </c>
      <c r="M2042" s="16">
        <f t="shared" si="1659"/>
        <v>920.9</v>
      </c>
      <c r="N2042" s="16">
        <f t="shared" si="1660"/>
        <v>838.5</v>
      </c>
      <c r="O2042" s="16">
        <f t="shared" si="1661"/>
        <v>838.5</v>
      </c>
      <c r="P2042" s="16">
        <f t="shared" si="1668"/>
        <v>0</v>
      </c>
      <c r="Q2042" s="2"/>
    </row>
    <row r="2043" spans="1:17" x14ac:dyDescent="0.3">
      <c r="A2043" s="8" t="s">
        <v>71</v>
      </c>
      <c r="B2043" s="8" t="s">
        <v>42</v>
      </c>
      <c r="C2043" s="8" t="s">
        <v>9</v>
      </c>
      <c r="D2043" s="8" t="s">
        <v>157</v>
      </c>
      <c r="E2043" s="8"/>
      <c r="F2043" s="18" t="s">
        <v>512</v>
      </c>
      <c r="G2043" s="14">
        <f t="shared" ref="G2043:L2043" si="1669">G2044+G2049</f>
        <v>943.5</v>
      </c>
      <c r="H2043" s="14">
        <f t="shared" si="1669"/>
        <v>838.5</v>
      </c>
      <c r="I2043" s="14">
        <f t="shared" si="1669"/>
        <v>838.5</v>
      </c>
      <c r="J2043" s="14">
        <f t="shared" si="1669"/>
        <v>-22.6</v>
      </c>
      <c r="K2043" s="14">
        <f t="shared" si="1669"/>
        <v>0</v>
      </c>
      <c r="L2043" s="14">
        <f t="shared" si="1669"/>
        <v>0</v>
      </c>
      <c r="M2043" s="14">
        <f t="shared" si="1659"/>
        <v>920.9</v>
      </c>
      <c r="N2043" s="14">
        <f t="shared" si="1660"/>
        <v>838.5</v>
      </c>
      <c r="O2043" s="14">
        <f t="shared" si="1661"/>
        <v>838.5</v>
      </c>
      <c r="P2043" s="14">
        <f t="shared" ref="P2043" si="1670">P2044+P2049</f>
        <v>0</v>
      </c>
      <c r="Q2043" s="2"/>
    </row>
    <row r="2044" spans="1:17" ht="31.2" x14ac:dyDescent="0.3">
      <c r="A2044" s="8" t="s">
        <v>71</v>
      </c>
      <c r="B2044" s="8" t="s">
        <v>42</v>
      </c>
      <c r="C2044" s="8" t="s">
        <v>9</v>
      </c>
      <c r="D2044" s="8" t="s">
        <v>180</v>
      </c>
      <c r="E2044" s="8"/>
      <c r="F2044" s="13" t="s">
        <v>513</v>
      </c>
      <c r="G2044" s="14">
        <f t="shared" ref="G2044:L2047" si="1671">G2045</f>
        <v>838.5</v>
      </c>
      <c r="H2044" s="14">
        <f t="shared" si="1671"/>
        <v>838.5</v>
      </c>
      <c r="I2044" s="14">
        <f t="shared" si="1671"/>
        <v>838.5</v>
      </c>
      <c r="J2044" s="14">
        <f t="shared" si="1671"/>
        <v>0</v>
      </c>
      <c r="K2044" s="14">
        <f t="shared" si="1671"/>
        <v>0</v>
      </c>
      <c r="L2044" s="14">
        <f t="shared" si="1671"/>
        <v>0</v>
      </c>
      <c r="M2044" s="14">
        <f t="shared" si="1659"/>
        <v>838.5</v>
      </c>
      <c r="N2044" s="14">
        <f t="shared" si="1660"/>
        <v>838.5</v>
      </c>
      <c r="O2044" s="14">
        <f t="shared" si="1661"/>
        <v>838.5</v>
      </c>
      <c r="P2044" s="14">
        <f t="shared" ref="P2044:P2047" si="1672">P2045</f>
        <v>0</v>
      </c>
      <c r="Q2044" s="2"/>
    </row>
    <row r="2045" spans="1:17" ht="31.2" x14ac:dyDescent="0.3">
      <c r="A2045" s="8" t="s">
        <v>71</v>
      </c>
      <c r="B2045" s="8" t="s">
        <v>42</v>
      </c>
      <c r="C2045" s="8" t="s">
        <v>9</v>
      </c>
      <c r="D2045" s="8" t="s">
        <v>181</v>
      </c>
      <c r="E2045" s="8"/>
      <c r="F2045" s="13" t="s">
        <v>514</v>
      </c>
      <c r="G2045" s="14">
        <f t="shared" si="1671"/>
        <v>838.5</v>
      </c>
      <c r="H2045" s="14">
        <f t="shared" si="1671"/>
        <v>838.5</v>
      </c>
      <c r="I2045" s="14">
        <f t="shared" si="1671"/>
        <v>838.5</v>
      </c>
      <c r="J2045" s="14">
        <f t="shared" si="1671"/>
        <v>0</v>
      </c>
      <c r="K2045" s="14">
        <f t="shared" si="1671"/>
        <v>0</v>
      </c>
      <c r="L2045" s="14">
        <f t="shared" si="1671"/>
        <v>0</v>
      </c>
      <c r="M2045" s="14">
        <f t="shared" si="1659"/>
        <v>838.5</v>
      </c>
      <c r="N2045" s="14">
        <f t="shared" si="1660"/>
        <v>838.5</v>
      </c>
      <c r="O2045" s="14">
        <f t="shared" si="1661"/>
        <v>838.5</v>
      </c>
      <c r="P2045" s="14">
        <f t="shared" si="1672"/>
        <v>0</v>
      </c>
      <c r="Q2045" s="2"/>
    </row>
    <row r="2046" spans="1:17" ht="46.8" x14ac:dyDescent="0.3">
      <c r="A2046" s="8" t="s">
        <v>71</v>
      </c>
      <c r="B2046" s="8" t="s">
        <v>42</v>
      </c>
      <c r="C2046" s="8" t="s">
        <v>9</v>
      </c>
      <c r="D2046" s="8" t="s">
        <v>183</v>
      </c>
      <c r="E2046" s="8"/>
      <c r="F2046" s="13" t="s">
        <v>516</v>
      </c>
      <c r="G2046" s="14">
        <f t="shared" si="1671"/>
        <v>838.5</v>
      </c>
      <c r="H2046" s="14">
        <f t="shared" si="1671"/>
        <v>838.5</v>
      </c>
      <c r="I2046" s="14">
        <f t="shared" si="1671"/>
        <v>838.5</v>
      </c>
      <c r="J2046" s="14">
        <f t="shared" si="1671"/>
        <v>0</v>
      </c>
      <c r="K2046" s="14">
        <f t="shared" si="1671"/>
        <v>0</v>
      </c>
      <c r="L2046" s="14">
        <f t="shared" si="1671"/>
        <v>0</v>
      </c>
      <c r="M2046" s="14">
        <f t="shared" si="1659"/>
        <v>838.5</v>
      </c>
      <c r="N2046" s="14">
        <f t="shared" si="1660"/>
        <v>838.5</v>
      </c>
      <c r="O2046" s="14">
        <f t="shared" si="1661"/>
        <v>838.5</v>
      </c>
      <c r="P2046" s="14">
        <f t="shared" si="1672"/>
        <v>0</v>
      </c>
      <c r="Q2046" s="2"/>
    </row>
    <row r="2047" spans="1:17" ht="31.2" x14ac:dyDescent="0.3">
      <c r="A2047" s="8" t="s">
        <v>71</v>
      </c>
      <c r="B2047" s="8" t="s">
        <v>42</v>
      </c>
      <c r="C2047" s="8" t="s">
        <v>9</v>
      </c>
      <c r="D2047" s="8" t="s">
        <v>183</v>
      </c>
      <c r="E2047" s="43" t="s">
        <v>150</v>
      </c>
      <c r="F2047" s="24" t="s">
        <v>469</v>
      </c>
      <c r="G2047" s="14">
        <f t="shared" si="1671"/>
        <v>838.5</v>
      </c>
      <c r="H2047" s="14">
        <f t="shared" si="1671"/>
        <v>838.5</v>
      </c>
      <c r="I2047" s="14">
        <f t="shared" si="1671"/>
        <v>838.5</v>
      </c>
      <c r="J2047" s="14">
        <f t="shared" si="1671"/>
        <v>0</v>
      </c>
      <c r="K2047" s="14">
        <f t="shared" si="1671"/>
        <v>0</v>
      </c>
      <c r="L2047" s="14">
        <f t="shared" si="1671"/>
        <v>0</v>
      </c>
      <c r="M2047" s="14">
        <f t="shared" si="1659"/>
        <v>838.5</v>
      </c>
      <c r="N2047" s="14">
        <f t="shared" si="1660"/>
        <v>838.5</v>
      </c>
      <c r="O2047" s="14">
        <f t="shared" si="1661"/>
        <v>838.5</v>
      </c>
      <c r="P2047" s="14">
        <f t="shared" si="1672"/>
        <v>0</v>
      </c>
      <c r="Q2047" s="2"/>
    </row>
    <row r="2048" spans="1:17" ht="31.2" x14ac:dyDescent="0.3">
      <c r="A2048" s="8" t="s">
        <v>71</v>
      </c>
      <c r="B2048" s="8" t="s">
        <v>42</v>
      </c>
      <c r="C2048" s="8" t="s">
        <v>9</v>
      </c>
      <c r="D2048" s="8" t="s">
        <v>183</v>
      </c>
      <c r="E2048" s="8" t="s">
        <v>1074</v>
      </c>
      <c r="F2048" s="24" t="s">
        <v>470</v>
      </c>
      <c r="G2048" s="14">
        <v>838.5</v>
      </c>
      <c r="H2048" s="14">
        <v>838.5</v>
      </c>
      <c r="I2048" s="14">
        <v>838.5</v>
      </c>
      <c r="J2048" s="14"/>
      <c r="K2048" s="14"/>
      <c r="L2048" s="14"/>
      <c r="M2048" s="14">
        <f t="shared" si="1659"/>
        <v>838.5</v>
      </c>
      <c r="N2048" s="14">
        <f t="shared" si="1660"/>
        <v>838.5</v>
      </c>
      <c r="O2048" s="14">
        <f t="shared" si="1661"/>
        <v>838.5</v>
      </c>
      <c r="P2048" s="14"/>
      <c r="Q2048" s="2"/>
    </row>
    <row r="2049" spans="1:17" ht="31.2" x14ac:dyDescent="0.3">
      <c r="A2049" s="8" t="s">
        <v>71</v>
      </c>
      <c r="B2049" s="8" t="s">
        <v>42</v>
      </c>
      <c r="C2049" s="8" t="s">
        <v>9</v>
      </c>
      <c r="D2049" s="8" t="s">
        <v>193</v>
      </c>
      <c r="E2049" s="8"/>
      <c r="F2049" s="13" t="s">
        <v>522</v>
      </c>
      <c r="G2049" s="14">
        <f t="shared" ref="G2049:L2052" si="1673">G2050</f>
        <v>105</v>
      </c>
      <c r="H2049" s="14">
        <f t="shared" si="1673"/>
        <v>0</v>
      </c>
      <c r="I2049" s="14">
        <f t="shared" si="1673"/>
        <v>0</v>
      </c>
      <c r="J2049" s="14">
        <f t="shared" si="1673"/>
        <v>-22.6</v>
      </c>
      <c r="K2049" s="14">
        <f t="shared" si="1673"/>
        <v>0</v>
      </c>
      <c r="L2049" s="14">
        <f t="shared" si="1673"/>
        <v>0</v>
      </c>
      <c r="M2049" s="14">
        <f t="shared" si="1659"/>
        <v>82.4</v>
      </c>
      <c r="N2049" s="14">
        <f t="shared" si="1660"/>
        <v>0</v>
      </c>
      <c r="O2049" s="14">
        <f t="shared" si="1661"/>
        <v>0</v>
      </c>
      <c r="P2049" s="14">
        <f t="shared" ref="P2049:P2052" si="1674">P2050</f>
        <v>0</v>
      </c>
      <c r="Q2049" s="2"/>
    </row>
    <row r="2050" spans="1:17" ht="46.8" x14ac:dyDescent="0.3">
      <c r="A2050" s="8" t="s">
        <v>71</v>
      </c>
      <c r="B2050" s="8" t="s">
        <v>42</v>
      </c>
      <c r="C2050" s="8" t="s">
        <v>9</v>
      </c>
      <c r="D2050" s="8" t="s">
        <v>194</v>
      </c>
      <c r="E2050" s="8"/>
      <c r="F2050" s="18" t="s">
        <v>783</v>
      </c>
      <c r="G2050" s="14">
        <f t="shared" si="1673"/>
        <v>105</v>
      </c>
      <c r="H2050" s="14">
        <f t="shared" si="1673"/>
        <v>0</v>
      </c>
      <c r="I2050" s="14">
        <f t="shared" si="1673"/>
        <v>0</v>
      </c>
      <c r="J2050" s="14">
        <f t="shared" si="1673"/>
        <v>-22.6</v>
      </c>
      <c r="K2050" s="14">
        <f t="shared" si="1673"/>
        <v>0</v>
      </c>
      <c r="L2050" s="14">
        <f t="shared" si="1673"/>
        <v>0</v>
      </c>
      <c r="M2050" s="14">
        <f t="shared" si="1659"/>
        <v>82.4</v>
      </c>
      <c r="N2050" s="14">
        <f t="shared" si="1660"/>
        <v>0</v>
      </c>
      <c r="O2050" s="14">
        <f t="shared" si="1661"/>
        <v>0</v>
      </c>
      <c r="P2050" s="14">
        <f t="shared" si="1674"/>
        <v>0</v>
      </c>
      <c r="Q2050" s="2"/>
    </row>
    <row r="2051" spans="1:17" ht="46.8" x14ac:dyDescent="0.3">
      <c r="A2051" s="8" t="s">
        <v>71</v>
      </c>
      <c r="B2051" s="8" t="s">
        <v>42</v>
      </c>
      <c r="C2051" s="8" t="s">
        <v>9</v>
      </c>
      <c r="D2051" s="8" t="s">
        <v>216</v>
      </c>
      <c r="E2051" s="8"/>
      <c r="F2051" s="13" t="s">
        <v>1224</v>
      </c>
      <c r="G2051" s="14">
        <f t="shared" si="1673"/>
        <v>105</v>
      </c>
      <c r="H2051" s="14">
        <f t="shared" si="1673"/>
        <v>0</v>
      </c>
      <c r="I2051" s="14">
        <f t="shared" si="1673"/>
        <v>0</v>
      </c>
      <c r="J2051" s="14">
        <f t="shared" si="1673"/>
        <v>-22.6</v>
      </c>
      <c r="K2051" s="14">
        <f t="shared" si="1673"/>
        <v>0</v>
      </c>
      <c r="L2051" s="14">
        <f t="shared" si="1673"/>
        <v>0</v>
      </c>
      <c r="M2051" s="14">
        <f t="shared" si="1659"/>
        <v>82.4</v>
      </c>
      <c r="N2051" s="14">
        <f t="shared" si="1660"/>
        <v>0</v>
      </c>
      <c r="O2051" s="14">
        <f t="shared" si="1661"/>
        <v>0</v>
      </c>
      <c r="P2051" s="14">
        <f t="shared" si="1674"/>
        <v>0</v>
      </c>
      <c r="Q2051" s="2"/>
    </row>
    <row r="2052" spans="1:17" ht="31.2" x14ac:dyDescent="0.3">
      <c r="A2052" s="8" t="s">
        <v>71</v>
      </c>
      <c r="B2052" s="8" t="s">
        <v>42</v>
      </c>
      <c r="C2052" s="8" t="s">
        <v>9</v>
      </c>
      <c r="D2052" s="8" t="s">
        <v>216</v>
      </c>
      <c r="E2052" s="43" t="s">
        <v>150</v>
      </c>
      <c r="F2052" s="24" t="s">
        <v>469</v>
      </c>
      <c r="G2052" s="14">
        <f t="shared" si="1673"/>
        <v>105</v>
      </c>
      <c r="H2052" s="14">
        <f t="shared" si="1673"/>
        <v>0</v>
      </c>
      <c r="I2052" s="14">
        <f t="shared" si="1673"/>
        <v>0</v>
      </c>
      <c r="J2052" s="14">
        <f t="shared" si="1673"/>
        <v>-22.6</v>
      </c>
      <c r="K2052" s="14">
        <f t="shared" si="1673"/>
        <v>0</v>
      </c>
      <c r="L2052" s="14">
        <f t="shared" si="1673"/>
        <v>0</v>
      </c>
      <c r="M2052" s="14">
        <f t="shared" si="1659"/>
        <v>82.4</v>
      </c>
      <c r="N2052" s="14">
        <f t="shared" si="1660"/>
        <v>0</v>
      </c>
      <c r="O2052" s="14">
        <f t="shared" si="1661"/>
        <v>0</v>
      </c>
      <c r="P2052" s="14">
        <f t="shared" si="1674"/>
        <v>0</v>
      </c>
      <c r="Q2052" s="2"/>
    </row>
    <row r="2053" spans="1:17" ht="31.2" x14ac:dyDescent="0.3">
      <c r="A2053" s="8" t="s">
        <v>71</v>
      </c>
      <c r="B2053" s="8" t="s">
        <v>42</v>
      </c>
      <c r="C2053" s="8" t="s">
        <v>9</v>
      </c>
      <c r="D2053" s="8" t="s">
        <v>216</v>
      </c>
      <c r="E2053" s="8" t="s">
        <v>1074</v>
      </c>
      <c r="F2053" s="24" t="s">
        <v>470</v>
      </c>
      <c r="G2053" s="14">
        <v>105</v>
      </c>
      <c r="H2053" s="14"/>
      <c r="I2053" s="14"/>
      <c r="J2053" s="14">
        <v>-22.6</v>
      </c>
      <c r="K2053" s="14"/>
      <c r="L2053" s="14"/>
      <c r="M2053" s="14">
        <f t="shared" si="1659"/>
        <v>82.4</v>
      </c>
      <c r="N2053" s="14">
        <f t="shared" si="1660"/>
        <v>0</v>
      </c>
      <c r="O2053" s="14">
        <f t="shared" si="1661"/>
        <v>0</v>
      </c>
      <c r="P2053" s="14"/>
      <c r="Q2053" s="2"/>
    </row>
    <row r="2054" spans="1:17" x14ac:dyDescent="0.3">
      <c r="A2054" s="10" t="s">
        <v>71</v>
      </c>
      <c r="B2054" s="10" t="s">
        <v>20</v>
      </c>
      <c r="C2054" s="10"/>
      <c r="D2054" s="10"/>
      <c r="E2054" s="10"/>
      <c r="F2054" s="5" t="s">
        <v>58</v>
      </c>
      <c r="G2054" s="15">
        <f t="shared" ref="G2054:L2059" si="1675">G2055</f>
        <v>1178.3</v>
      </c>
      <c r="H2054" s="15">
        <f t="shared" si="1675"/>
        <v>1178.3</v>
      </c>
      <c r="I2054" s="15">
        <f t="shared" si="1675"/>
        <v>1178.3</v>
      </c>
      <c r="J2054" s="15">
        <f t="shared" si="1675"/>
        <v>0</v>
      </c>
      <c r="K2054" s="15">
        <f t="shared" si="1675"/>
        <v>0</v>
      </c>
      <c r="L2054" s="15">
        <f t="shared" si="1675"/>
        <v>0</v>
      </c>
      <c r="M2054" s="15">
        <f t="shared" si="1659"/>
        <v>1178.3</v>
      </c>
      <c r="N2054" s="15">
        <f t="shared" si="1660"/>
        <v>1178.3</v>
      </c>
      <c r="O2054" s="15">
        <f t="shared" si="1661"/>
        <v>1178.3</v>
      </c>
      <c r="P2054" s="15">
        <f t="shared" ref="P2054:P2059" si="1676">P2055</f>
        <v>0</v>
      </c>
      <c r="Q2054" s="2"/>
    </row>
    <row r="2055" spans="1:17" x14ac:dyDescent="0.3">
      <c r="A2055" s="11" t="s">
        <v>71</v>
      </c>
      <c r="B2055" s="11" t="s">
        <v>20</v>
      </c>
      <c r="C2055" s="11" t="s">
        <v>39</v>
      </c>
      <c r="D2055" s="11"/>
      <c r="E2055" s="11"/>
      <c r="F2055" s="7" t="s">
        <v>66</v>
      </c>
      <c r="G2055" s="16">
        <f t="shared" si="1675"/>
        <v>1178.3</v>
      </c>
      <c r="H2055" s="16">
        <f t="shared" si="1675"/>
        <v>1178.3</v>
      </c>
      <c r="I2055" s="16">
        <f t="shared" si="1675"/>
        <v>1178.3</v>
      </c>
      <c r="J2055" s="16">
        <f t="shared" si="1675"/>
        <v>0</v>
      </c>
      <c r="K2055" s="16">
        <f t="shared" si="1675"/>
        <v>0</v>
      </c>
      <c r="L2055" s="16">
        <f t="shared" si="1675"/>
        <v>0</v>
      </c>
      <c r="M2055" s="16">
        <f t="shared" si="1659"/>
        <v>1178.3</v>
      </c>
      <c r="N2055" s="16">
        <f t="shared" si="1660"/>
        <v>1178.3</v>
      </c>
      <c r="O2055" s="16">
        <f t="shared" si="1661"/>
        <v>1178.3</v>
      </c>
      <c r="P2055" s="16">
        <f t="shared" si="1676"/>
        <v>0</v>
      </c>
      <c r="Q2055" s="2"/>
    </row>
    <row r="2056" spans="1:17" ht="31.2" x14ac:dyDescent="0.3">
      <c r="A2056" s="8" t="s">
        <v>71</v>
      </c>
      <c r="B2056" s="8" t="s">
        <v>20</v>
      </c>
      <c r="C2056" s="8" t="s">
        <v>39</v>
      </c>
      <c r="D2056" s="8" t="s">
        <v>217</v>
      </c>
      <c r="E2056" s="8"/>
      <c r="F2056" s="24" t="s">
        <v>525</v>
      </c>
      <c r="G2056" s="14">
        <f t="shared" si="1675"/>
        <v>1178.3</v>
      </c>
      <c r="H2056" s="14">
        <f t="shared" si="1675"/>
        <v>1178.3</v>
      </c>
      <c r="I2056" s="14">
        <f t="shared" si="1675"/>
        <v>1178.3</v>
      </c>
      <c r="J2056" s="14">
        <f t="shared" si="1675"/>
        <v>0</v>
      </c>
      <c r="K2056" s="14">
        <f t="shared" si="1675"/>
        <v>0</v>
      </c>
      <c r="L2056" s="14">
        <f t="shared" si="1675"/>
        <v>0</v>
      </c>
      <c r="M2056" s="14">
        <f t="shared" si="1659"/>
        <v>1178.3</v>
      </c>
      <c r="N2056" s="14">
        <f t="shared" si="1660"/>
        <v>1178.3</v>
      </c>
      <c r="O2056" s="14">
        <f t="shared" si="1661"/>
        <v>1178.3</v>
      </c>
      <c r="P2056" s="14">
        <f t="shared" si="1676"/>
        <v>0</v>
      </c>
      <c r="Q2056" s="2"/>
    </row>
    <row r="2057" spans="1:17" ht="31.2" x14ac:dyDescent="0.3">
      <c r="A2057" s="8" t="s">
        <v>71</v>
      </c>
      <c r="B2057" s="8" t="s">
        <v>20</v>
      </c>
      <c r="C2057" s="8" t="s">
        <v>39</v>
      </c>
      <c r="D2057" s="8" t="s">
        <v>441</v>
      </c>
      <c r="E2057" s="8"/>
      <c r="F2057" s="13" t="s">
        <v>690</v>
      </c>
      <c r="G2057" s="14">
        <f t="shared" si="1675"/>
        <v>1178.3</v>
      </c>
      <c r="H2057" s="14">
        <f t="shared" si="1675"/>
        <v>1178.3</v>
      </c>
      <c r="I2057" s="14">
        <f t="shared" si="1675"/>
        <v>1178.3</v>
      </c>
      <c r="J2057" s="14">
        <f t="shared" si="1675"/>
        <v>0</v>
      </c>
      <c r="K2057" s="14">
        <f t="shared" si="1675"/>
        <v>0</v>
      </c>
      <c r="L2057" s="14">
        <f t="shared" si="1675"/>
        <v>0</v>
      </c>
      <c r="M2057" s="14">
        <f t="shared" si="1659"/>
        <v>1178.3</v>
      </c>
      <c r="N2057" s="14">
        <f t="shared" si="1660"/>
        <v>1178.3</v>
      </c>
      <c r="O2057" s="14">
        <f t="shared" si="1661"/>
        <v>1178.3</v>
      </c>
      <c r="P2057" s="14">
        <f t="shared" si="1676"/>
        <v>0</v>
      </c>
      <c r="Q2057" s="2"/>
    </row>
    <row r="2058" spans="1:17" ht="62.4" x14ac:dyDescent="0.3">
      <c r="A2058" s="8" t="s">
        <v>71</v>
      </c>
      <c r="B2058" s="8" t="s">
        <v>20</v>
      </c>
      <c r="C2058" s="8" t="s">
        <v>39</v>
      </c>
      <c r="D2058" s="8" t="s">
        <v>449</v>
      </c>
      <c r="E2058" s="8"/>
      <c r="F2058" s="18" t="s">
        <v>856</v>
      </c>
      <c r="G2058" s="14">
        <f t="shared" si="1675"/>
        <v>1178.3</v>
      </c>
      <c r="H2058" s="14">
        <f t="shared" si="1675"/>
        <v>1178.3</v>
      </c>
      <c r="I2058" s="14">
        <f t="shared" si="1675"/>
        <v>1178.3</v>
      </c>
      <c r="J2058" s="14">
        <f t="shared" si="1675"/>
        <v>0</v>
      </c>
      <c r="K2058" s="14">
        <f t="shared" si="1675"/>
        <v>0</v>
      </c>
      <c r="L2058" s="14">
        <f t="shared" si="1675"/>
        <v>0</v>
      </c>
      <c r="M2058" s="14">
        <f t="shared" si="1659"/>
        <v>1178.3</v>
      </c>
      <c r="N2058" s="14">
        <f t="shared" si="1660"/>
        <v>1178.3</v>
      </c>
      <c r="O2058" s="14">
        <f t="shared" si="1661"/>
        <v>1178.3</v>
      </c>
      <c r="P2058" s="14">
        <f t="shared" si="1676"/>
        <v>0</v>
      </c>
      <c r="Q2058" s="2"/>
    </row>
    <row r="2059" spans="1:17" ht="31.2" x14ac:dyDescent="0.3">
      <c r="A2059" s="8" t="s">
        <v>71</v>
      </c>
      <c r="B2059" s="8" t="s">
        <v>20</v>
      </c>
      <c r="C2059" s="8" t="s">
        <v>39</v>
      </c>
      <c r="D2059" s="8" t="s">
        <v>449</v>
      </c>
      <c r="E2059" s="43" t="s">
        <v>150</v>
      </c>
      <c r="F2059" s="24" t="s">
        <v>469</v>
      </c>
      <c r="G2059" s="14">
        <f t="shared" si="1675"/>
        <v>1178.3</v>
      </c>
      <c r="H2059" s="14">
        <f t="shared" si="1675"/>
        <v>1178.3</v>
      </c>
      <c r="I2059" s="14">
        <f t="shared" si="1675"/>
        <v>1178.3</v>
      </c>
      <c r="J2059" s="14">
        <f t="shared" si="1675"/>
        <v>0</v>
      </c>
      <c r="K2059" s="14">
        <f t="shared" si="1675"/>
        <v>0</v>
      </c>
      <c r="L2059" s="14">
        <f t="shared" si="1675"/>
        <v>0</v>
      </c>
      <c r="M2059" s="14">
        <f t="shared" si="1659"/>
        <v>1178.3</v>
      </c>
      <c r="N2059" s="14">
        <f t="shared" si="1660"/>
        <v>1178.3</v>
      </c>
      <c r="O2059" s="14">
        <f t="shared" si="1661"/>
        <v>1178.3</v>
      </c>
      <c r="P2059" s="14">
        <f t="shared" si="1676"/>
        <v>0</v>
      </c>
      <c r="Q2059" s="2"/>
    </row>
    <row r="2060" spans="1:17" ht="31.2" x14ac:dyDescent="0.3">
      <c r="A2060" s="8" t="s">
        <v>71</v>
      </c>
      <c r="B2060" s="8" t="s">
        <v>20</v>
      </c>
      <c r="C2060" s="8" t="s">
        <v>39</v>
      </c>
      <c r="D2060" s="8" t="s">
        <v>449</v>
      </c>
      <c r="E2060" s="8" t="s">
        <v>1074</v>
      </c>
      <c r="F2060" s="24" t="s">
        <v>470</v>
      </c>
      <c r="G2060" s="14">
        <v>1178.3</v>
      </c>
      <c r="H2060" s="14">
        <v>1178.3</v>
      </c>
      <c r="I2060" s="14">
        <v>1178.3</v>
      </c>
      <c r="J2060" s="14"/>
      <c r="K2060" s="14"/>
      <c r="L2060" s="14"/>
      <c r="M2060" s="14">
        <f t="shared" si="1659"/>
        <v>1178.3</v>
      </c>
      <c r="N2060" s="14">
        <f t="shared" si="1660"/>
        <v>1178.3</v>
      </c>
      <c r="O2060" s="14">
        <f t="shared" si="1661"/>
        <v>1178.3</v>
      </c>
      <c r="P2060" s="14"/>
      <c r="Q2060" s="2"/>
    </row>
    <row r="2061" spans="1:17" ht="31.2" x14ac:dyDescent="0.3">
      <c r="A2061" s="10" t="s">
        <v>72</v>
      </c>
      <c r="B2061" s="10"/>
      <c r="C2061" s="10"/>
      <c r="D2061" s="10"/>
      <c r="E2061" s="10"/>
      <c r="F2061" s="5" t="s">
        <v>73</v>
      </c>
      <c r="G2061" s="15">
        <f>G2062+G2139+G2187+G2227+G2116+G2239+G2247+G2260</f>
        <v>296037.89999999997</v>
      </c>
      <c r="H2061" s="15">
        <f>H2062+H2139+H2187+H2227+H2116+H2239+H2247+H2260</f>
        <v>274341.39999999997</v>
      </c>
      <c r="I2061" s="15">
        <f>I2062+I2139+I2187+I2227+I2116+I2239+I2247+I2260</f>
        <v>288647.59999999998</v>
      </c>
      <c r="J2061" s="15">
        <f t="shared" ref="J2061:L2061" si="1677">J2062+J2139+J2187+J2227+J2116+J2239+J2247+J2260</f>
        <v>563.69999999999993</v>
      </c>
      <c r="K2061" s="15">
        <f t="shared" si="1677"/>
        <v>0</v>
      </c>
      <c r="L2061" s="15">
        <f t="shared" si="1677"/>
        <v>0</v>
      </c>
      <c r="M2061" s="15">
        <f t="shared" si="1659"/>
        <v>296601.59999999998</v>
      </c>
      <c r="N2061" s="15">
        <f t="shared" si="1660"/>
        <v>274341.39999999997</v>
      </c>
      <c r="O2061" s="15">
        <f t="shared" si="1661"/>
        <v>288647.59999999998</v>
      </c>
      <c r="P2061" s="15">
        <f>P2062+P2139+P2187+P2227+P2116+P2239+P2247+P2260</f>
        <v>0</v>
      </c>
      <c r="Q2061" s="2"/>
    </row>
    <row r="2062" spans="1:17" x14ac:dyDescent="0.3">
      <c r="A2062" s="10" t="s">
        <v>72</v>
      </c>
      <c r="B2062" s="10" t="s">
        <v>9</v>
      </c>
      <c r="C2062" s="10"/>
      <c r="D2062" s="10"/>
      <c r="E2062" s="10"/>
      <c r="F2062" s="5" t="s">
        <v>14</v>
      </c>
      <c r="G2062" s="15">
        <f t="shared" ref="G2062:L2062" si="1678">G2063+G2084</f>
        <v>53212</v>
      </c>
      <c r="H2062" s="15">
        <f t="shared" si="1678"/>
        <v>53210.8</v>
      </c>
      <c r="I2062" s="15">
        <f t="shared" si="1678"/>
        <v>53207.7</v>
      </c>
      <c r="J2062" s="15">
        <f t="shared" si="1678"/>
        <v>1000</v>
      </c>
      <c r="K2062" s="15">
        <f t="shared" si="1678"/>
        <v>0</v>
      </c>
      <c r="L2062" s="15">
        <f t="shared" si="1678"/>
        <v>0</v>
      </c>
      <c r="M2062" s="15">
        <f t="shared" si="1659"/>
        <v>54212</v>
      </c>
      <c r="N2062" s="15">
        <f t="shared" si="1660"/>
        <v>53210.8</v>
      </c>
      <c r="O2062" s="15">
        <f t="shared" si="1661"/>
        <v>53207.7</v>
      </c>
      <c r="P2062" s="15">
        <f t="shared" ref="P2062" si="1679">P2063+P2084</f>
        <v>0</v>
      </c>
      <c r="Q2062" s="2"/>
    </row>
    <row r="2063" spans="1:17" ht="62.4" x14ac:dyDescent="0.3">
      <c r="A2063" s="11" t="s">
        <v>72</v>
      </c>
      <c r="B2063" s="11" t="s">
        <v>9</v>
      </c>
      <c r="C2063" s="11" t="s">
        <v>24</v>
      </c>
      <c r="D2063" s="11"/>
      <c r="E2063" s="11"/>
      <c r="F2063" s="7" t="s">
        <v>59</v>
      </c>
      <c r="G2063" s="16">
        <f t="shared" ref="G2063:L2063" si="1680">G2072+G2064</f>
        <v>42695</v>
      </c>
      <c r="H2063" s="16">
        <f t="shared" si="1680"/>
        <v>42693.8</v>
      </c>
      <c r="I2063" s="16">
        <f t="shared" si="1680"/>
        <v>42690.7</v>
      </c>
      <c r="J2063" s="16">
        <f t="shared" si="1680"/>
        <v>0</v>
      </c>
      <c r="K2063" s="16">
        <f t="shared" si="1680"/>
        <v>0</v>
      </c>
      <c r="L2063" s="16">
        <f t="shared" si="1680"/>
        <v>0</v>
      </c>
      <c r="M2063" s="16">
        <f t="shared" si="1659"/>
        <v>42695</v>
      </c>
      <c r="N2063" s="16">
        <f t="shared" si="1660"/>
        <v>42693.8</v>
      </c>
      <c r="O2063" s="16">
        <f t="shared" si="1661"/>
        <v>42690.7</v>
      </c>
      <c r="P2063" s="16">
        <f t="shared" ref="P2063" si="1681">P2072+P2064</f>
        <v>0</v>
      </c>
      <c r="Q2063" s="2"/>
    </row>
    <row r="2064" spans="1:17" ht="31.2" x14ac:dyDescent="0.3">
      <c r="A2064" s="8" t="s">
        <v>72</v>
      </c>
      <c r="B2064" s="8" t="s">
        <v>9</v>
      </c>
      <c r="C2064" s="8" t="s">
        <v>24</v>
      </c>
      <c r="D2064" s="8" t="s">
        <v>166</v>
      </c>
      <c r="E2064" s="8"/>
      <c r="F2064" s="13" t="s">
        <v>537</v>
      </c>
      <c r="G2064" s="14">
        <f t="shared" ref="G2064:L2066" si="1682">G2065</f>
        <v>3671.7000000000003</v>
      </c>
      <c r="H2064" s="14">
        <f t="shared" si="1682"/>
        <v>3671.7000000000003</v>
      </c>
      <c r="I2064" s="14">
        <f t="shared" si="1682"/>
        <v>3671.7000000000003</v>
      </c>
      <c r="J2064" s="14">
        <f t="shared" si="1682"/>
        <v>0</v>
      </c>
      <c r="K2064" s="14">
        <f t="shared" si="1682"/>
        <v>0</v>
      </c>
      <c r="L2064" s="14">
        <f t="shared" si="1682"/>
        <v>0</v>
      </c>
      <c r="M2064" s="14">
        <f t="shared" si="1659"/>
        <v>3671.7000000000003</v>
      </c>
      <c r="N2064" s="14">
        <f t="shared" si="1660"/>
        <v>3671.7000000000003</v>
      </c>
      <c r="O2064" s="14">
        <f t="shared" si="1661"/>
        <v>3671.7000000000003</v>
      </c>
      <c r="P2064" s="14">
        <f t="shared" ref="P2064:P2066" si="1683">P2065</f>
        <v>0</v>
      </c>
      <c r="Q2064" s="2"/>
    </row>
    <row r="2065" spans="1:17" ht="31.2" x14ac:dyDescent="0.3">
      <c r="A2065" s="8" t="s">
        <v>72</v>
      </c>
      <c r="B2065" s="8" t="s">
        <v>9</v>
      </c>
      <c r="C2065" s="8" t="s">
        <v>24</v>
      </c>
      <c r="D2065" s="8" t="s">
        <v>257</v>
      </c>
      <c r="E2065" s="8"/>
      <c r="F2065" s="13" t="s">
        <v>538</v>
      </c>
      <c r="G2065" s="14">
        <f t="shared" si="1682"/>
        <v>3671.7000000000003</v>
      </c>
      <c r="H2065" s="14">
        <f t="shared" si="1682"/>
        <v>3671.7000000000003</v>
      </c>
      <c r="I2065" s="14">
        <f t="shared" si="1682"/>
        <v>3671.7000000000003</v>
      </c>
      <c r="J2065" s="14">
        <f t="shared" si="1682"/>
        <v>0</v>
      </c>
      <c r="K2065" s="14">
        <f t="shared" si="1682"/>
        <v>0</v>
      </c>
      <c r="L2065" s="14">
        <f t="shared" si="1682"/>
        <v>0</v>
      </c>
      <c r="M2065" s="14">
        <f t="shared" si="1659"/>
        <v>3671.7000000000003</v>
      </c>
      <c r="N2065" s="14">
        <f t="shared" si="1660"/>
        <v>3671.7000000000003</v>
      </c>
      <c r="O2065" s="14">
        <f t="shared" si="1661"/>
        <v>3671.7000000000003</v>
      </c>
      <c r="P2065" s="14">
        <f t="shared" si="1683"/>
        <v>0</v>
      </c>
      <c r="Q2065" s="2"/>
    </row>
    <row r="2066" spans="1:17" ht="62.4" x14ac:dyDescent="0.3">
      <c r="A2066" s="8" t="s">
        <v>72</v>
      </c>
      <c r="B2066" s="8" t="s">
        <v>9</v>
      </c>
      <c r="C2066" s="8" t="s">
        <v>24</v>
      </c>
      <c r="D2066" s="8" t="s">
        <v>290</v>
      </c>
      <c r="E2066" s="8"/>
      <c r="F2066" s="18" t="s">
        <v>539</v>
      </c>
      <c r="G2066" s="14">
        <f t="shared" si="1682"/>
        <v>3671.7000000000003</v>
      </c>
      <c r="H2066" s="14">
        <f t="shared" si="1682"/>
        <v>3671.7000000000003</v>
      </c>
      <c r="I2066" s="14">
        <f t="shared" si="1682"/>
        <v>3671.7000000000003</v>
      </c>
      <c r="J2066" s="14">
        <f t="shared" si="1682"/>
        <v>0</v>
      </c>
      <c r="K2066" s="14">
        <f t="shared" si="1682"/>
        <v>0</v>
      </c>
      <c r="L2066" s="14">
        <f t="shared" si="1682"/>
        <v>0</v>
      </c>
      <c r="M2066" s="14">
        <f t="shared" si="1659"/>
        <v>3671.7000000000003</v>
      </c>
      <c r="N2066" s="14">
        <f t="shared" si="1660"/>
        <v>3671.7000000000003</v>
      </c>
      <c r="O2066" s="14">
        <f t="shared" si="1661"/>
        <v>3671.7000000000003</v>
      </c>
      <c r="P2066" s="14">
        <f t="shared" si="1683"/>
        <v>0</v>
      </c>
      <c r="Q2066" s="2"/>
    </row>
    <row r="2067" spans="1:17" ht="31.2" x14ac:dyDescent="0.3">
      <c r="A2067" s="8" t="s">
        <v>72</v>
      </c>
      <c r="B2067" s="8" t="s">
        <v>9</v>
      </c>
      <c r="C2067" s="8" t="s">
        <v>24</v>
      </c>
      <c r="D2067" s="8" t="s">
        <v>1071</v>
      </c>
      <c r="E2067" s="8"/>
      <c r="F2067" s="18" t="s">
        <v>540</v>
      </c>
      <c r="G2067" s="14">
        <f t="shared" ref="G2067:L2067" si="1684">G2068+G2070</f>
        <v>3671.7000000000003</v>
      </c>
      <c r="H2067" s="14">
        <f t="shared" si="1684"/>
        <v>3671.7000000000003</v>
      </c>
      <c r="I2067" s="14">
        <f t="shared" si="1684"/>
        <v>3671.7000000000003</v>
      </c>
      <c r="J2067" s="14">
        <f t="shared" si="1684"/>
        <v>0</v>
      </c>
      <c r="K2067" s="14">
        <f t="shared" si="1684"/>
        <v>0</v>
      </c>
      <c r="L2067" s="14">
        <f t="shared" si="1684"/>
        <v>0</v>
      </c>
      <c r="M2067" s="14">
        <f t="shared" si="1659"/>
        <v>3671.7000000000003</v>
      </c>
      <c r="N2067" s="14">
        <f t="shared" si="1660"/>
        <v>3671.7000000000003</v>
      </c>
      <c r="O2067" s="14">
        <f t="shared" si="1661"/>
        <v>3671.7000000000003</v>
      </c>
      <c r="P2067" s="14">
        <f t="shared" ref="P2067" si="1685">P2068+P2070</f>
        <v>0</v>
      </c>
      <c r="Q2067" s="2"/>
    </row>
    <row r="2068" spans="1:17" ht="78" x14ac:dyDescent="0.3">
      <c r="A2068" s="8" t="s">
        <v>72</v>
      </c>
      <c r="B2068" s="8" t="s">
        <v>9</v>
      </c>
      <c r="C2068" s="8" t="s">
        <v>24</v>
      </c>
      <c r="D2068" s="8" t="s">
        <v>1071</v>
      </c>
      <c r="E2068" s="43" t="s">
        <v>202</v>
      </c>
      <c r="F2068" s="24" t="s">
        <v>466</v>
      </c>
      <c r="G2068" s="14">
        <f t="shared" ref="G2068:L2068" si="1686">G2069</f>
        <v>3201.4</v>
      </c>
      <c r="H2068" s="14">
        <f t="shared" si="1686"/>
        <v>3201.4</v>
      </c>
      <c r="I2068" s="14">
        <f t="shared" si="1686"/>
        <v>3201.4</v>
      </c>
      <c r="J2068" s="14">
        <f t="shared" si="1686"/>
        <v>0</v>
      </c>
      <c r="K2068" s="14">
        <f t="shared" si="1686"/>
        <v>0</v>
      </c>
      <c r="L2068" s="14">
        <f t="shared" si="1686"/>
        <v>0</v>
      </c>
      <c r="M2068" s="14">
        <f t="shared" si="1659"/>
        <v>3201.4</v>
      </c>
      <c r="N2068" s="14">
        <f t="shared" si="1660"/>
        <v>3201.4</v>
      </c>
      <c r="O2068" s="14">
        <f t="shared" si="1661"/>
        <v>3201.4</v>
      </c>
      <c r="P2068" s="14">
        <f t="shared" ref="P2068" si="1687">P2069</f>
        <v>0</v>
      </c>
      <c r="Q2068" s="2"/>
    </row>
    <row r="2069" spans="1:17" ht="31.2" x14ac:dyDescent="0.3">
      <c r="A2069" s="8" t="s">
        <v>72</v>
      </c>
      <c r="B2069" s="8" t="s">
        <v>9</v>
      </c>
      <c r="C2069" s="8" t="s">
        <v>24</v>
      </c>
      <c r="D2069" s="8" t="s">
        <v>1071</v>
      </c>
      <c r="E2069" s="43" t="s">
        <v>1058</v>
      </c>
      <c r="F2069" s="24" t="s">
        <v>468</v>
      </c>
      <c r="G2069" s="14">
        <v>3201.4</v>
      </c>
      <c r="H2069" s="14">
        <v>3201.4</v>
      </c>
      <c r="I2069" s="14">
        <v>3201.4</v>
      </c>
      <c r="J2069" s="14"/>
      <c r="K2069" s="14"/>
      <c r="L2069" s="14"/>
      <c r="M2069" s="14">
        <f t="shared" si="1659"/>
        <v>3201.4</v>
      </c>
      <c r="N2069" s="14">
        <f t="shared" si="1660"/>
        <v>3201.4</v>
      </c>
      <c r="O2069" s="14">
        <f t="shared" si="1661"/>
        <v>3201.4</v>
      </c>
      <c r="P2069" s="14"/>
      <c r="Q2069" s="2"/>
    </row>
    <row r="2070" spans="1:17" ht="31.2" x14ac:dyDescent="0.3">
      <c r="A2070" s="8" t="s">
        <v>72</v>
      </c>
      <c r="B2070" s="8" t="s">
        <v>9</v>
      </c>
      <c r="C2070" s="8" t="s">
        <v>24</v>
      </c>
      <c r="D2070" s="8" t="s">
        <v>1071</v>
      </c>
      <c r="E2070" s="43" t="s">
        <v>150</v>
      </c>
      <c r="F2070" s="24" t="s">
        <v>469</v>
      </c>
      <c r="G2070" s="14">
        <f t="shared" ref="G2070:L2070" si="1688">G2071</f>
        <v>470.3</v>
      </c>
      <c r="H2070" s="14">
        <f t="shared" si="1688"/>
        <v>470.3</v>
      </c>
      <c r="I2070" s="14">
        <f t="shared" si="1688"/>
        <v>470.3</v>
      </c>
      <c r="J2070" s="14">
        <f t="shared" si="1688"/>
        <v>0</v>
      </c>
      <c r="K2070" s="14">
        <f t="shared" si="1688"/>
        <v>0</v>
      </c>
      <c r="L2070" s="14">
        <f t="shared" si="1688"/>
        <v>0</v>
      </c>
      <c r="M2070" s="14">
        <f t="shared" si="1659"/>
        <v>470.3</v>
      </c>
      <c r="N2070" s="14">
        <f t="shared" si="1660"/>
        <v>470.3</v>
      </c>
      <c r="O2070" s="14">
        <f t="shared" si="1661"/>
        <v>470.3</v>
      </c>
      <c r="P2070" s="14">
        <f t="shared" ref="P2070" si="1689">P2071</f>
        <v>0</v>
      </c>
      <c r="Q2070" s="2"/>
    </row>
    <row r="2071" spans="1:17" ht="31.2" x14ac:dyDescent="0.3">
      <c r="A2071" s="8" t="s">
        <v>72</v>
      </c>
      <c r="B2071" s="8" t="s">
        <v>9</v>
      </c>
      <c r="C2071" s="8" t="s">
        <v>24</v>
      </c>
      <c r="D2071" s="8" t="s">
        <v>1071</v>
      </c>
      <c r="E2071" s="8" t="s">
        <v>1074</v>
      </c>
      <c r="F2071" s="24" t="s">
        <v>470</v>
      </c>
      <c r="G2071" s="14">
        <v>470.3</v>
      </c>
      <c r="H2071" s="14">
        <v>470.3</v>
      </c>
      <c r="I2071" s="14">
        <v>470.3</v>
      </c>
      <c r="J2071" s="14"/>
      <c r="K2071" s="14"/>
      <c r="L2071" s="14"/>
      <c r="M2071" s="14">
        <f t="shared" si="1659"/>
        <v>470.3</v>
      </c>
      <c r="N2071" s="14">
        <f t="shared" si="1660"/>
        <v>470.3</v>
      </c>
      <c r="O2071" s="14">
        <f t="shared" si="1661"/>
        <v>470.3</v>
      </c>
      <c r="P2071" s="14"/>
      <c r="Q2071" s="2"/>
    </row>
    <row r="2072" spans="1:17" ht="31.2" x14ac:dyDescent="0.3">
      <c r="A2072" s="8" t="s">
        <v>72</v>
      </c>
      <c r="B2072" s="8" t="s">
        <v>9</v>
      </c>
      <c r="C2072" s="8" t="s">
        <v>24</v>
      </c>
      <c r="D2072" s="8" t="s">
        <v>113</v>
      </c>
      <c r="E2072" s="8"/>
      <c r="F2072" s="24" t="s">
        <v>680</v>
      </c>
      <c r="G2072" s="14">
        <f t="shared" ref="G2072:L2072" si="1690">G2073</f>
        <v>39023.300000000003</v>
      </c>
      <c r="H2072" s="14">
        <f t="shared" si="1690"/>
        <v>39022.100000000006</v>
      </c>
      <c r="I2072" s="14">
        <f t="shared" si="1690"/>
        <v>39019</v>
      </c>
      <c r="J2072" s="14">
        <f t="shared" si="1690"/>
        <v>0</v>
      </c>
      <c r="K2072" s="14">
        <f t="shared" si="1690"/>
        <v>0</v>
      </c>
      <c r="L2072" s="14">
        <f t="shared" si="1690"/>
        <v>0</v>
      </c>
      <c r="M2072" s="14">
        <f t="shared" si="1659"/>
        <v>39023.300000000003</v>
      </c>
      <c r="N2072" s="14">
        <f t="shared" si="1660"/>
        <v>39022.100000000006</v>
      </c>
      <c r="O2072" s="14">
        <f t="shared" si="1661"/>
        <v>39019</v>
      </c>
      <c r="P2072" s="14">
        <f t="shared" ref="P2072" si="1691">P2073</f>
        <v>0</v>
      </c>
      <c r="Q2072" s="2"/>
    </row>
    <row r="2073" spans="1:17" x14ac:dyDescent="0.3">
      <c r="A2073" s="8" t="s">
        <v>72</v>
      </c>
      <c r="B2073" s="8" t="s">
        <v>9</v>
      </c>
      <c r="C2073" s="8" t="s">
        <v>24</v>
      </c>
      <c r="D2073" s="8" t="s">
        <v>121</v>
      </c>
      <c r="E2073" s="8"/>
      <c r="F2073" s="13" t="s">
        <v>681</v>
      </c>
      <c r="G2073" s="14">
        <f t="shared" ref="G2073:L2073" si="1692">G2074+G2077</f>
        <v>39023.300000000003</v>
      </c>
      <c r="H2073" s="14">
        <f t="shared" si="1692"/>
        <v>39022.100000000006</v>
      </c>
      <c r="I2073" s="14">
        <f t="shared" si="1692"/>
        <v>39019</v>
      </c>
      <c r="J2073" s="14">
        <f t="shared" si="1692"/>
        <v>0</v>
      </c>
      <c r="K2073" s="14">
        <f t="shared" si="1692"/>
        <v>0</v>
      </c>
      <c r="L2073" s="14">
        <f t="shared" si="1692"/>
        <v>0</v>
      </c>
      <c r="M2073" s="14">
        <f t="shared" si="1659"/>
        <v>39023.300000000003</v>
      </c>
      <c r="N2073" s="14">
        <f t="shared" si="1660"/>
        <v>39022.100000000006</v>
      </c>
      <c r="O2073" s="14">
        <f t="shared" si="1661"/>
        <v>39019</v>
      </c>
      <c r="P2073" s="14">
        <f t="shared" ref="P2073" si="1693">P2074+P2077</f>
        <v>0</v>
      </c>
      <c r="Q2073" s="2"/>
    </row>
    <row r="2074" spans="1:17" ht="31.2" x14ac:dyDescent="0.3">
      <c r="A2074" s="8" t="s">
        <v>72</v>
      </c>
      <c r="B2074" s="8" t="s">
        <v>9</v>
      </c>
      <c r="C2074" s="8" t="s">
        <v>24</v>
      </c>
      <c r="D2074" s="8" t="s">
        <v>122</v>
      </c>
      <c r="E2074" s="8"/>
      <c r="F2074" s="13" t="s">
        <v>675</v>
      </c>
      <c r="G2074" s="14">
        <f t="shared" ref="G2074:L2075" si="1694">G2075</f>
        <v>35605.800000000003</v>
      </c>
      <c r="H2074" s="14">
        <f t="shared" si="1694"/>
        <v>35605.800000000003</v>
      </c>
      <c r="I2074" s="14">
        <f t="shared" si="1694"/>
        <v>35605.800000000003</v>
      </c>
      <c r="J2074" s="14">
        <f t="shared" si="1694"/>
        <v>0</v>
      </c>
      <c r="K2074" s="14">
        <f t="shared" si="1694"/>
        <v>0</v>
      </c>
      <c r="L2074" s="14">
        <f t="shared" si="1694"/>
        <v>0</v>
      </c>
      <c r="M2074" s="14">
        <f t="shared" si="1659"/>
        <v>35605.800000000003</v>
      </c>
      <c r="N2074" s="14">
        <f t="shared" si="1660"/>
        <v>35605.800000000003</v>
      </c>
      <c r="O2074" s="14">
        <f t="shared" si="1661"/>
        <v>35605.800000000003</v>
      </c>
      <c r="P2074" s="14">
        <f t="shared" ref="P2074:P2075" si="1695">P2075</f>
        <v>0</v>
      </c>
      <c r="Q2074" s="2"/>
    </row>
    <row r="2075" spans="1:17" ht="78" x14ac:dyDescent="0.3">
      <c r="A2075" s="8" t="s">
        <v>72</v>
      </c>
      <c r="B2075" s="8" t="s">
        <v>9</v>
      </c>
      <c r="C2075" s="8" t="s">
        <v>24</v>
      </c>
      <c r="D2075" s="8" t="s">
        <v>122</v>
      </c>
      <c r="E2075" s="43" t="s">
        <v>202</v>
      </c>
      <c r="F2075" s="24" t="s">
        <v>466</v>
      </c>
      <c r="G2075" s="14">
        <f t="shared" si="1694"/>
        <v>35605.800000000003</v>
      </c>
      <c r="H2075" s="14">
        <f t="shared" si="1694"/>
        <v>35605.800000000003</v>
      </c>
      <c r="I2075" s="14">
        <f t="shared" si="1694"/>
        <v>35605.800000000003</v>
      </c>
      <c r="J2075" s="14">
        <f t="shared" si="1694"/>
        <v>0</v>
      </c>
      <c r="K2075" s="14">
        <f t="shared" si="1694"/>
        <v>0</v>
      </c>
      <c r="L2075" s="14">
        <f t="shared" si="1694"/>
        <v>0</v>
      </c>
      <c r="M2075" s="14">
        <f t="shared" si="1659"/>
        <v>35605.800000000003</v>
      </c>
      <c r="N2075" s="14">
        <f t="shared" si="1660"/>
        <v>35605.800000000003</v>
      </c>
      <c r="O2075" s="14">
        <f t="shared" si="1661"/>
        <v>35605.800000000003</v>
      </c>
      <c r="P2075" s="14">
        <f t="shared" si="1695"/>
        <v>0</v>
      </c>
      <c r="Q2075" s="2"/>
    </row>
    <row r="2076" spans="1:17" ht="31.2" x14ac:dyDescent="0.3">
      <c r="A2076" s="8" t="s">
        <v>72</v>
      </c>
      <c r="B2076" s="8" t="s">
        <v>9</v>
      </c>
      <c r="C2076" s="8" t="s">
        <v>24</v>
      </c>
      <c r="D2076" s="8" t="s">
        <v>122</v>
      </c>
      <c r="E2076" s="43" t="s">
        <v>1058</v>
      </c>
      <c r="F2076" s="24" t="s">
        <v>468</v>
      </c>
      <c r="G2076" s="14">
        <v>35605.800000000003</v>
      </c>
      <c r="H2076" s="14">
        <v>35605.800000000003</v>
      </c>
      <c r="I2076" s="14">
        <v>35605.800000000003</v>
      </c>
      <c r="J2076" s="14"/>
      <c r="K2076" s="14"/>
      <c r="L2076" s="14"/>
      <c r="M2076" s="14">
        <f t="shared" si="1659"/>
        <v>35605.800000000003</v>
      </c>
      <c r="N2076" s="14">
        <f t="shared" si="1660"/>
        <v>35605.800000000003</v>
      </c>
      <c r="O2076" s="14">
        <f t="shared" si="1661"/>
        <v>35605.800000000003</v>
      </c>
      <c r="P2076" s="14"/>
      <c r="Q2076" s="2"/>
    </row>
    <row r="2077" spans="1:17" ht="31.2" x14ac:dyDescent="0.3">
      <c r="A2077" s="8" t="s">
        <v>72</v>
      </c>
      <c r="B2077" s="8" t="s">
        <v>9</v>
      </c>
      <c r="C2077" s="8" t="s">
        <v>24</v>
      </c>
      <c r="D2077" s="8" t="s">
        <v>123</v>
      </c>
      <c r="E2077" s="8"/>
      <c r="F2077" s="13" t="s">
        <v>677</v>
      </c>
      <c r="G2077" s="14">
        <f>G2080+G2082+G2078</f>
        <v>3417.5</v>
      </c>
      <c r="H2077" s="14">
        <f t="shared" ref="H2077:P2077" si="1696">H2080+H2082+H2078</f>
        <v>3416.3</v>
      </c>
      <c r="I2077" s="14">
        <f t="shared" si="1696"/>
        <v>3413.2</v>
      </c>
      <c r="J2077" s="14">
        <f t="shared" ref="J2077:L2077" si="1697">J2080+J2082+J2078</f>
        <v>0</v>
      </c>
      <c r="K2077" s="14">
        <f t="shared" si="1697"/>
        <v>0</v>
      </c>
      <c r="L2077" s="14">
        <f t="shared" si="1697"/>
        <v>0</v>
      </c>
      <c r="M2077" s="14">
        <f t="shared" si="1659"/>
        <v>3417.5</v>
      </c>
      <c r="N2077" s="14">
        <f t="shared" si="1660"/>
        <v>3416.3</v>
      </c>
      <c r="O2077" s="14">
        <f t="shared" si="1661"/>
        <v>3413.2</v>
      </c>
      <c r="P2077" s="14">
        <f t="shared" si="1696"/>
        <v>0</v>
      </c>
      <c r="Q2077" s="2"/>
    </row>
    <row r="2078" spans="1:17" ht="78" x14ac:dyDescent="0.3">
      <c r="A2078" s="8" t="s">
        <v>72</v>
      </c>
      <c r="B2078" s="8" t="s">
        <v>9</v>
      </c>
      <c r="C2078" s="8" t="s">
        <v>24</v>
      </c>
      <c r="D2078" s="8" t="s">
        <v>123</v>
      </c>
      <c r="E2078" s="43" t="s">
        <v>202</v>
      </c>
      <c r="F2078" s="24" t="s">
        <v>466</v>
      </c>
      <c r="G2078" s="14">
        <f>G2079</f>
        <v>3</v>
      </c>
      <c r="H2078" s="14">
        <f t="shared" ref="H2078:P2078" si="1698">H2079</f>
        <v>3</v>
      </c>
      <c r="I2078" s="14">
        <f t="shared" si="1698"/>
        <v>3</v>
      </c>
      <c r="J2078" s="14">
        <f t="shared" si="1698"/>
        <v>0</v>
      </c>
      <c r="K2078" s="14">
        <f t="shared" si="1698"/>
        <v>0</v>
      </c>
      <c r="L2078" s="14">
        <f t="shared" si="1698"/>
        <v>0</v>
      </c>
      <c r="M2078" s="14">
        <f t="shared" si="1659"/>
        <v>3</v>
      </c>
      <c r="N2078" s="14">
        <f t="shared" si="1660"/>
        <v>3</v>
      </c>
      <c r="O2078" s="14">
        <f t="shared" si="1661"/>
        <v>3</v>
      </c>
      <c r="P2078" s="14">
        <f t="shared" si="1698"/>
        <v>0</v>
      </c>
      <c r="Q2078" s="2"/>
    </row>
    <row r="2079" spans="1:17" ht="31.2" x14ac:dyDescent="0.3">
      <c r="A2079" s="8" t="s">
        <v>72</v>
      </c>
      <c r="B2079" s="8" t="s">
        <v>9</v>
      </c>
      <c r="C2079" s="8" t="s">
        <v>24</v>
      </c>
      <c r="D2079" s="8" t="s">
        <v>123</v>
      </c>
      <c r="E2079" s="43" t="s">
        <v>1058</v>
      </c>
      <c r="F2079" s="24" t="s">
        <v>468</v>
      </c>
      <c r="G2079" s="14">
        <v>3</v>
      </c>
      <c r="H2079" s="14">
        <v>3</v>
      </c>
      <c r="I2079" s="14">
        <v>3</v>
      </c>
      <c r="J2079" s="14"/>
      <c r="K2079" s="14"/>
      <c r="L2079" s="14"/>
      <c r="M2079" s="14">
        <f t="shared" si="1659"/>
        <v>3</v>
      </c>
      <c r="N2079" s="14">
        <f t="shared" si="1660"/>
        <v>3</v>
      </c>
      <c r="O2079" s="14">
        <f t="shared" si="1661"/>
        <v>3</v>
      </c>
      <c r="P2079" s="14"/>
      <c r="Q2079" s="2"/>
    </row>
    <row r="2080" spans="1:17" ht="31.2" x14ac:dyDescent="0.3">
      <c r="A2080" s="8" t="s">
        <v>72</v>
      </c>
      <c r="B2080" s="8" t="s">
        <v>9</v>
      </c>
      <c r="C2080" s="8" t="s">
        <v>24</v>
      </c>
      <c r="D2080" s="8" t="s">
        <v>123</v>
      </c>
      <c r="E2080" s="43" t="s">
        <v>150</v>
      </c>
      <c r="F2080" s="24" t="s">
        <v>469</v>
      </c>
      <c r="G2080" s="14">
        <f t="shared" ref="G2080:L2080" si="1699">G2081</f>
        <v>3393</v>
      </c>
      <c r="H2080" s="14">
        <f t="shared" si="1699"/>
        <v>3393</v>
      </c>
      <c r="I2080" s="14">
        <f t="shared" si="1699"/>
        <v>3393</v>
      </c>
      <c r="J2080" s="14">
        <f t="shared" si="1699"/>
        <v>0</v>
      </c>
      <c r="K2080" s="14">
        <f t="shared" si="1699"/>
        <v>0</v>
      </c>
      <c r="L2080" s="14">
        <f t="shared" si="1699"/>
        <v>0</v>
      </c>
      <c r="M2080" s="14">
        <f t="shared" si="1659"/>
        <v>3393</v>
      </c>
      <c r="N2080" s="14">
        <f t="shared" si="1660"/>
        <v>3393</v>
      </c>
      <c r="O2080" s="14">
        <f t="shared" si="1661"/>
        <v>3393</v>
      </c>
      <c r="P2080" s="14">
        <f t="shared" ref="P2080" si="1700">P2081</f>
        <v>0</v>
      </c>
      <c r="Q2080" s="2"/>
    </row>
    <row r="2081" spans="1:17" ht="31.2" x14ac:dyDescent="0.3">
      <c r="A2081" s="8" t="s">
        <v>72</v>
      </c>
      <c r="B2081" s="8" t="s">
        <v>9</v>
      </c>
      <c r="C2081" s="8" t="s">
        <v>24</v>
      </c>
      <c r="D2081" s="8" t="s">
        <v>123</v>
      </c>
      <c r="E2081" s="8" t="s">
        <v>1074</v>
      </c>
      <c r="F2081" s="24" t="s">
        <v>470</v>
      </c>
      <c r="G2081" s="14">
        <v>3393</v>
      </c>
      <c r="H2081" s="14">
        <v>3393</v>
      </c>
      <c r="I2081" s="14">
        <v>3393</v>
      </c>
      <c r="J2081" s="14"/>
      <c r="K2081" s="14"/>
      <c r="L2081" s="14"/>
      <c r="M2081" s="14">
        <f t="shared" si="1659"/>
        <v>3393</v>
      </c>
      <c r="N2081" s="14">
        <f t="shared" si="1660"/>
        <v>3393</v>
      </c>
      <c r="O2081" s="14">
        <f t="shared" si="1661"/>
        <v>3393</v>
      </c>
      <c r="P2081" s="14"/>
      <c r="Q2081" s="2"/>
    </row>
    <row r="2082" spans="1:17" x14ac:dyDescent="0.3">
      <c r="A2082" s="8" t="s">
        <v>72</v>
      </c>
      <c r="B2082" s="8" t="s">
        <v>9</v>
      </c>
      <c r="C2082" s="8" t="s">
        <v>24</v>
      </c>
      <c r="D2082" s="8" t="s">
        <v>123</v>
      </c>
      <c r="E2082" s="43" t="s">
        <v>236</v>
      </c>
      <c r="F2082" s="24" t="s">
        <v>482</v>
      </c>
      <c r="G2082" s="14">
        <f t="shared" ref="G2082:L2082" si="1701">G2083</f>
        <v>21.5</v>
      </c>
      <c r="H2082" s="14">
        <f t="shared" si="1701"/>
        <v>20.3</v>
      </c>
      <c r="I2082" s="14">
        <f t="shared" si="1701"/>
        <v>17.2</v>
      </c>
      <c r="J2082" s="14">
        <f t="shared" si="1701"/>
        <v>0</v>
      </c>
      <c r="K2082" s="14">
        <f t="shared" si="1701"/>
        <v>0</v>
      </c>
      <c r="L2082" s="14">
        <f t="shared" si="1701"/>
        <v>0</v>
      </c>
      <c r="M2082" s="14">
        <f t="shared" si="1659"/>
        <v>21.5</v>
      </c>
      <c r="N2082" s="14">
        <f t="shared" si="1660"/>
        <v>20.3</v>
      </c>
      <c r="O2082" s="14">
        <f t="shared" si="1661"/>
        <v>17.2</v>
      </c>
      <c r="P2082" s="14">
        <f t="shared" ref="P2082" si="1702">P2083</f>
        <v>0</v>
      </c>
      <c r="Q2082" s="2"/>
    </row>
    <row r="2083" spans="1:17" x14ac:dyDescent="0.3">
      <c r="A2083" s="8" t="s">
        <v>72</v>
      </c>
      <c r="B2083" s="8" t="s">
        <v>9</v>
      </c>
      <c r="C2083" s="8" t="s">
        <v>24</v>
      </c>
      <c r="D2083" s="8" t="s">
        <v>123</v>
      </c>
      <c r="E2083" s="43" t="s">
        <v>1318</v>
      </c>
      <c r="F2083" s="24" t="s">
        <v>484</v>
      </c>
      <c r="G2083" s="14">
        <v>21.5</v>
      </c>
      <c r="H2083" s="14">
        <v>20.3</v>
      </c>
      <c r="I2083" s="14">
        <v>17.2</v>
      </c>
      <c r="J2083" s="14"/>
      <c r="K2083" s="14"/>
      <c r="L2083" s="14"/>
      <c r="M2083" s="14">
        <f t="shared" si="1659"/>
        <v>21.5</v>
      </c>
      <c r="N2083" s="14">
        <f t="shared" si="1660"/>
        <v>20.3</v>
      </c>
      <c r="O2083" s="14">
        <f t="shared" si="1661"/>
        <v>17.2</v>
      </c>
      <c r="P2083" s="14"/>
      <c r="Q2083" s="2"/>
    </row>
    <row r="2084" spans="1:17" x14ac:dyDescent="0.3">
      <c r="A2084" s="11" t="s">
        <v>72</v>
      </c>
      <c r="B2084" s="11" t="s">
        <v>9</v>
      </c>
      <c r="C2084" s="11" t="s">
        <v>11</v>
      </c>
      <c r="D2084" s="11"/>
      <c r="E2084" s="11"/>
      <c r="F2084" s="7" t="s">
        <v>15</v>
      </c>
      <c r="G2084" s="16">
        <f t="shared" ref="G2084:L2084" si="1703">G2085+G2094</f>
        <v>10517</v>
      </c>
      <c r="H2084" s="16">
        <f t="shared" si="1703"/>
        <v>10517</v>
      </c>
      <c r="I2084" s="16">
        <f t="shared" si="1703"/>
        <v>10517</v>
      </c>
      <c r="J2084" s="16">
        <f t="shared" si="1703"/>
        <v>1000</v>
      </c>
      <c r="K2084" s="16">
        <f t="shared" si="1703"/>
        <v>0</v>
      </c>
      <c r="L2084" s="16">
        <f t="shared" si="1703"/>
        <v>0</v>
      </c>
      <c r="M2084" s="16">
        <f t="shared" si="1659"/>
        <v>11517</v>
      </c>
      <c r="N2084" s="16">
        <f t="shared" si="1660"/>
        <v>10517</v>
      </c>
      <c r="O2084" s="16">
        <f t="shared" si="1661"/>
        <v>10517</v>
      </c>
      <c r="P2084" s="16">
        <f t="shared" ref="P2084" si="1704">P2085+P2094</f>
        <v>0</v>
      </c>
      <c r="Q2084" s="2"/>
    </row>
    <row r="2085" spans="1:17" ht="46.8" x14ac:dyDescent="0.3">
      <c r="A2085" s="8" t="s">
        <v>72</v>
      </c>
      <c r="B2085" s="8" t="s">
        <v>9</v>
      </c>
      <c r="C2085" s="8" t="s">
        <v>11</v>
      </c>
      <c r="D2085" s="8" t="s">
        <v>108</v>
      </c>
      <c r="E2085" s="8"/>
      <c r="F2085" s="13" t="s">
        <v>503</v>
      </c>
      <c r="G2085" s="14">
        <f t="shared" ref="G2085:L2085" si="1705">G2086+G2090</f>
        <v>120</v>
      </c>
      <c r="H2085" s="14">
        <f t="shared" si="1705"/>
        <v>120</v>
      </c>
      <c r="I2085" s="14">
        <f t="shared" si="1705"/>
        <v>120</v>
      </c>
      <c r="J2085" s="14">
        <f t="shared" si="1705"/>
        <v>0</v>
      </c>
      <c r="K2085" s="14">
        <f t="shared" si="1705"/>
        <v>0</v>
      </c>
      <c r="L2085" s="14">
        <f t="shared" si="1705"/>
        <v>0</v>
      </c>
      <c r="M2085" s="14">
        <f t="shared" si="1659"/>
        <v>120</v>
      </c>
      <c r="N2085" s="14">
        <f t="shared" si="1660"/>
        <v>120</v>
      </c>
      <c r="O2085" s="14">
        <f t="shared" si="1661"/>
        <v>120</v>
      </c>
      <c r="P2085" s="14">
        <f t="shared" ref="P2085" si="1706">P2086+P2090</f>
        <v>0</v>
      </c>
      <c r="Q2085" s="2"/>
    </row>
    <row r="2086" spans="1:17" ht="46.8" x14ac:dyDescent="0.3">
      <c r="A2086" s="8" t="s">
        <v>72</v>
      </c>
      <c r="B2086" s="8" t="s">
        <v>9</v>
      </c>
      <c r="C2086" s="8" t="s">
        <v>11</v>
      </c>
      <c r="D2086" s="8" t="s">
        <v>109</v>
      </c>
      <c r="E2086" s="8"/>
      <c r="F2086" s="13" t="s">
        <v>504</v>
      </c>
      <c r="G2086" s="14">
        <f t="shared" ref="G2086:L2088" si="1707">G2087</f>
        <v>95</v>
      </c>
      <c r="H2086" s="14">
        <f t="shared" si="1707"/>
        <v>95</v>
      </c>
      <c r="I2086" s="14">
        <f t="shared" si="1707"/>
        <v>95</v>
      </c>
      <c r="J2086" s="14">
        <f t="shared" si="1707"/>
        <v>0</v>
      </c>
      <c r="K2086" s="14">
        <f t="shared" si="1707"/>
        <v>0</v>
      </c>
      <c r="L2086" s="14">
        <f t="shared" si="1707"/>
        <v>0</v>
      </c>
      <c r="M2086" s="14">
        <f t="shared" si="1659"/>
        <v>95</v>
      </c>
      <c r="N2086" s="14">
        <f t="shared" si="1660"/>
        <v>95</v>
      </c>
      <c r="O2086" s="14">
        <f t="shared" si="1661"/>
        <v>95</v>
      </c>
      <c r="P2086" s="14">
        <f t="shared" ref="P2086:P2088" si="1708">P2087</f>
        <v>0</v>
      </c>
      <c r="Q2086" s="2"/>
    </row>
    <row r="2087" spans="1:17" ht="62.4" x14ac:dyDescent="0.3">
      <c r="A2087" s="8" t="s">
        <v>72</v>
      </c>
      <c r="B2087" s="8" t="s">
        <v>9</v>
      </c>
      <c r="C2087" s="8" t="s">
        <v>11</v>
      </c>
      <c r="D2087" s="8" t="s">
        <v>110</v>
      </c>
      <c r="E2087" s="8"/>
      <c r="F2087" s="13" t="s">
        <v>505</v>
      </c>
      <c r="G2087" s="14">
        <f t="shared" si="1707"/>
        <v>95</v>
      </c>
      <c r="H2087" s="14">
        <f t="shared" si="1707"/>
        <v>95</v>
      </c>
      <c r="I2087" s="14">
        <f t="shared" si="1707"/>
        <v>95</v>
      </c>
      <c r="J2087" s="14">
        <f t="shared" si="1707"/>
        <v>0</v>
      </c>
      <c r="K2087" s="14">
        <f t="shared" si="1707"/>
        <v>0</v>
      </c>
      <c r="L2087" s="14">
        <f t="shared" si="1707"/>
        <v>0</v>
      </c>
      <c r="M2087" s="14">
        <f t="shared" si="1659"/>
        <v>95</v>
      </c>
      <c r="N2087" s="14">
        <f t="shared" si="1660"/>
        <v>95</v>
      </c>
      <c r="O2087" s="14">
        <f t="shared" si="1661"/>
        <v>95</v>
      </c>
      <c r="P2087" s="14">
        <f t="shared" si="1708"/>
        <v>0</v>
      </c>
      <c r="Q2087" s="2"/>
    </row>
    <row r="2088" spans="1:17" ht="31.2" x14ac:dyDescent="0.3">
      <c r="A2088" s="8" t="s">
        <v>72</v>
      </c>
      <c r="B2088" s="8" t="s">
        <v>9</v>
      </c>
      <c r="C2088" s="8" t="s">
        <v>11</v>
      </c>
      <c r="D2088" s="8" t="s">
        <v>110</v>
      </c>
      <c r="E2088" s="43" t="s">
        <v>172</v>
      </c>
      <c r="F2088" s="24" t="s">
        <v>479</v>
      </c>
      <c r="G2088" s="14">
        <f t="shared" si="1707"/>
        <v>95</v>
      </c>
      <c r="H2088" s="14">
        <f t="shared" si="1707"/>
        <v>95</v>
      </c>
      <c r="I2088" s="14">
        <f t="shared" si="1707"/>
        <v>95</v>
      </c>
      <c r="J2088" s="14">
        <f t="shared" si="1707"/>
        <v>0</v>
      </c>
      <c r="K2088" s="14">
        <f t="shared" si="1707"/>
        <v>0</v>
      </c>
      <c r="L2088" s="14">
        <f t="shared" si="1707"/>
        <v>0</v>
      </c>
      <c r="M2088" s="14">
        <f t="shared" si="1659"/>
        <v>95</v>
      </c>
      <c r="N2088" s="14">
        <f t="shared" si="1660"/>
        <v>95</v>
      </c>
      <c r="O2088" s="14">
        <f t="shared" si="1661"/>
        <v>95</v>
      </c>
      <c r="P2088" s="14">
        <f t="shared" si="1708"/>
        <v>0</v>
      </c>
      <c r="Q2088" s="2"/>
    </row>
    <row r="2089" spans="1:17" ht="46.8" x14ac:dyDescent="0.3">
      <c r="A2089" s="8" t="s">
        <v>72</v>
      </c>
      <c r="B2089" s="8" t="s">
        <v>9</v>
      </c>
      <c r="C2089" s="8" t="s">
        <v>11</v>
      </c>
      <c r="D2089" s="8" t="s">
        <v>110</v>
      </c>
      <c r="E2089" s="43" t="s">
        <v>1124</v>
      </c>
      <c r="F2089" s="24" t="s">
        <v>481</v>
      </c>
      <c r="G2089" s="14">
        <v>95</v>
      </c>
      <c r="H2089" s="14">
        <v>95</v>
      </c>
      <c r="I2089" s="14">
        <v>95</v>
      </c>
      <c r="J2089" s="14"/>
      <c r="K2089" s="14"/>
      <c r="L2089" s="14"/>
      <c r="M2089" s="14">
        <f t="shared" si="1659"/>
        <v>95</v>
      </c>
      <c r="N2089" s="14">
        <f t="shared" si="1660"/>
        <v>95</v>
      </c>
      <c r="O2089" s="14">
        <f t="shared" si="1661"/>
        <v>95</v>
      </c>
      <c r="P2089" s="14"/>
      <c r="Q2089" s="2"/>
    </row>
    <row r="2090" spans="1:17" ht="46.8" x14ac:dyDescent="0.3">
      <c r="A2090" s="8" t="s">
        <v>72</v>
      </c>
      <c r="B2090" s="8" t="s">
        <v>9</v>
      </c>
      <c r="C2090" s="8" t="s">
        <v>11</v>
      </c>
      <c r="D2090" s="8" t="s">
        <v>111</v>
      </c>
      <c r="E2090" s="8"/>
      <c r="F2090" s="13" t="s">
        <v>506</v>
      </c>
      <c r="G2090" s="14">
        <f t="shared" ref="G2090:L2092" si="1709">G2091</f>
        <v>25</v>
      </c>
      <c r="H2090" s="14">
        <f t="shared" si="1709"/>
        <v>25</v>
      </c>
      <c r="I2090" s="14">
        <f t="shared" si="1709"/>
        <v>25</v>
      </c>
      <c r="J2090" s="14">
        <f t="shared" si="1709"/>
        <v>0</v>
      </c>
      <c r="K2090" s="14">
        <f t="shared" si="1709"/>
        <v>0</v>
      </c>
      <c r="L2090" s="14">
        <f t="shared" si="1709"/>
        <v>0</v>
      </c>
      <c r="M2090" s="14">
        <f t="shared" si="1659"/>
        <v>25</v>
      </c>
      <c r="N2090" s="14">
        <f t="shared" si="1660"/>
        <v>25</v>
      </c>
      <c r="O2090" s="14">
        <f t="shared" si="1661"/>
        <v>25</v>
      </c>
      <c r="P2090" s="14">
        <f t="shared" ref="P2090:P2092" si="1710">P2091</f>
        <v>0</v>
      </c>
      <c r="Q2090" s="2"/>
    </row>
    <row r="2091" spans="1:17" ht="62.4" x14ac:dyDescent="0.3">
      <c r="A2091" s="8" t="s">
        <v>72</v>
      </c>
      <c r="B2091" s="8" t="s">
        <v>9</v>
      </c>
      <c r="C2091" s="8" t="s">
        <v>11</v>
      </c>
      <c r="D2091" s="8" t="s">
        <v>112</v>
      </c>
      <c r="E2091" s="8"/>
      <c r="F2091" s="13" t="s">
        <v>507</v>
      </c>
      <c r="G2091" s="14">
        <f t="shared" si="1709"/>
        <v>25</v>
      </c>
      <c r="H2091" s="14">
        <f t="shared" si="1709"/>
        <v>25</v>
      </c>
      <c r="I2091" s="14">
        <f t="shared" si="1709"/>
        <v>25</v>
      </c>
      <c r="J2091" s="14">
        <f t="shared" si="1709"/>
        <v>0</v>
      </c>
      <c r="K2091" s="14">
        <f t="shared" si="1709"/>
        <v>0</v>
      </c>
      <c r="L2091" s="14">
        <f t="shared" si="1709"/>
        <v>0</v>
      </c>
      <c r="M2091" s="14">
        <f t="shared" si="1659"/>
        <v>25</v>
      </c>
      <c r="N2091" s="14">
        <f t="shared" si="1660"/>
        <v>25</v>
      </c>
      <c r="O2091" s="14">
        <f t="shared" si="1661"/>
        <v>25</v>
      </c>
      <c r="P2091" s="14">
        <f t="shared" si="1710"/>
        <v>0</v>
      </c>
      <c r="Q2091" s="2"/>
    </row>
    <row r="2092" spans="1:17" ht="31.2" x14ac:dyDescent="0.3">
      <c r="A2092" s="8" t="s">
        <v>72</v>
      </c>
      <c r="B2092" s="8" t="s">
        <v>9</v>
      </c>
      <c r="C2092" s="8" t="s">
        <v>11</v>
      </c>
      <c r="D2092" s="8" t="s">
        <v>112</v>
      </c>
      <c r="E2092" s="43" t="s">
        <v>172</v>
      </c>
      <c r="F2092" s="24" t="s">
        <v>479</v>
      </c>
      <c r="G2092" s="14">
        <f t="shared" si="1709"/>
        <v>25</v>
      </c>
      <c r="H2092" s="14">
        <f t="shared" si="1709"/>
        <v>25</v>
      </c>
      <c r="I2092" s="14">
        <f t="shared" si="1709"/>
        <v>25</v>
      </c>
      <c r="J2092" s="14">
        <f t="shared" si="1709"/>
        <v>0</v>
      </c>
      <c r="K2092" s="14">
        <f t="shared" si="1709"/>
        <v>0</v>
      </c>
      <c r="L2092" s="14">
        <f t="shared" si="1709"/>
        <v>0</v>
      </c>
      <c r="M2092" s="14">
        <f t="shared" si="1659"/>
        <v>25</v>
      </c>
      <c r="N2092" s="14">
        <f t="shared" si="1660"/>
        <v>25</v>
      </c>
      <c r="O2092" s="14">
        <f t="shared" si="1661"/>
        <v>25</v>
      </c>
      <c r="P2092" s="14">
        <f t="shared" si="1710"/>
        <v>0</v>
      </c>
      <c r="Q2092" s="2"/>
    </row>
    <row r="2093" spans="1:17" ht="46.8" x14ac:dyDescent="0.3">
      <c r="A2093" s="8" t="s">
        <v>72</v>
      </c>
      <c r="B2093" s="8" t="s">
        <v>9</v>
      </c>
      <c r="C2093" s="8" t="s">
        <v>11</v>
      </c>
      <c r="D2093" s="8" t="s">
        <v>112</v>
      </c>
      <c r="E2093" s="43" t="s">
        <v>1124</v>
      </c>
      <c r="F2093" s="24" t="s">
        <v>481</v>
      </c>
      <c r="G2093" s="14">
        <v>25</v>
      </c>
      <c r="H2093" s="14">
        <v>25</v>
      </c>
      <c r="I2093" s="14">
        <v>25</v>
      </c>
      <c r="J2093" s="14"/>
      <c r="K2093" s="14"/>
      <c r="L2093" s="14"/>
      <c r="M2093" s="14">
        <f t="shared" ref="M2093:M2156" si="1711">G2093+J2093</f>
        <v>25</v>
      </c>
      <c r="N2093" s="14">
        <f t="shared" ref="N2093:N2156" si="1712">H2093+K2093</f>
        <v>25</v>
      </c>
      <c r="O2093" s="14">
        <f t="shared" ref="O2093:O2156" si="1713">I2093+L2093</f>
        <v>25</v>
      </c>
      <c r="P2093" s="14"/>
      <c r="Q2093" s="2"/>
    </row>
    <row r="2094" spans="1:17" x14ac:dyDescent="0.3">
      <c r="A2094" s="8" t="s">
        <v>72</v>
      </c>
      <c r="B2094" s="8" t="s">
        <v>9</v>
      </c>
      <c r="C2094" s="8" t="s">
        <v>11</v>
      </c>
      <c r="D2094" s="8" t="s">
        <v>124</v>
      </c>
      <c r="E2094" s="8"/>
      <c r="F2094" s="13" t="s">
        <v>530</v>
      </c>
      <c r="G2094" s="14">
        <f t="shared" ref="G2094:L2094" si="1714">G2095+G2106</f>
        <v>10397</v>
      </c>
      <c r="H2094" s="14">
        <f t="shared" si="1714"/>
        <v>10397</v>
      </c>
      <c r="I2094" s="14">
        <f t="shared" si="1714"/>
        <v>10397</v>
      </c>
      <c r="J2094" s="14">
        <f t="shared" si="1714"/>
        <v>1000</v>
      </c>
      <c r="K2094" s="14">
        <f t="shared" si="1714"/>
        <v>0</v>
      </c>
      <c r="L2094" s="14">
        <f t="shared" si="1714"/>
        <v>0</v>
      </c>
      <c r="M2094" s="14">
        <f t="shared" si="1711"/>
        <v>11397</v>
      </c>
      <c r="N2094" s="14">
        <f t="shared" si="1712"/>
        <v>10397</v>
      </c>
      <c r="O2094" s="14">
        <f t="shared" si="1713"/>
        <v>10397</v>
      </c>
      <c r="P2094" s="14">
        <f t="shared" ref="P2094" si="1715">P2095+P2106</f>
        <v>0</v>
      </c>
      <c r="Q2094" s="2"/>
    </row>
    <row r="2095" spans="1:17" ht="46.8" x14ac:dyDescent="0.3">
      <c r="A2095" s="8" t="s">
        <v>72</v>
      </c>
      <c r="B2095" s="8" t="s">
        <v>9</v>
      </c>
      <c r="C2095" s="8" t="s">
        <v>11</v>
      </c>
      <c r="D2095" s="8" t="s">
        <v>422</v>
      </c>
      <c r="E2095" s="8"/>
      <c r="F2095" s="13" t="s">
        <v>531</v>
      </c>
      <c r="G2095" s="14">
        <f t="shared" ref="G2095:L2095" si="1716">G2096</f>
        <v>4644.5999999999995</v>
      </c>
      <c r="H2095" s="14">
        <f t="shared" si="1716"/>
        <v>4644.5999999999995</v>
      </c>
      <c r="I2095" s="14">
        <f t="shared" si="1716"/>
        <v>4644.5999999999995</v>
      </c>
      <c r="J2095" s="14">
        <f t="shared" si="1716"/>
        <v>0</v>
      </c>
      <c r="K2095" s="14">
        <f t="shared" si="1716"/>
        <v>0</v>
      </c>
      <c r="L2095" s="14">
        <f t="shared" si="1716"/>
        <v>0</v>
      </c>
      <c r="M2095" s="14">
        <f t="shared" si="1711"/>
        <v>4644.5999999999995</v>
      </c>
      <c r="N2095" s="14">
        <f t="shared" si="1712"/>
        <v>4644.5999999999995</v>
      </c>
      <c r="O2095" s="14">
        <f t="shared" si="1713"/>
        <v>4644.5999999999995</v>
      </c>
      <c r="P2095" s="14">
        <f t="shared" ref="P2095" si="1717">P2096</f>
        <v>0</v>
      </c>
      <c r="Q2095" s="2"/>
    </row>
    <row r="2096" spans="1:17" ht="46.8" x14ac:dyDescent="0.3">
      <c r="A2096" s="8" t="s">
        <v>72</v>
      </c>
      <c r="B2096" s="8" t="s">
        <v>9</v>
      </c>
      <c r="C2096" s="8" t="s">
        <v>11</v>
      </c>
      <c r="D2096" s="8" t="s">
        <v>987</v>
      </c>
      <c r="E2096" s="8"/>
      <c r="F2096" s="18" t="s">
        <v>785</v>
      </c>
      <c r="G2096" s="14">
        <f t="shared" ref="G2096:L2096" si="1718">G2097+G2100+G2103</f>
        <v>4644.5999999999995</v>
      </c>
      <c r="H2096" s="14">
        <f t="shared" si="1718"/>
        <v>4644.5999999999995</v>
      </c>
      <c r="I2096" s="14">
        <f t="shared" si="1718"/>
        <v>4644.5999999999995</v>
      </c>
      <c r="J2096" s="14">
        <f t="shared" si="1718"/>
        <v>0</v>
      </c>
      <c r="K2096" s="14">
        <f t="shared" si="1718"/>
        <v>0</v>
      </c>
      <c r="L2096" s="14">
        <f t="shared" si="1718"/>
        <v>0</v>
      </c>
      <c r="M2096" s="14">
        <f t="shared" si="1711"/>
        <v>4644.5999999999995</v>
      </c>
      <c r="N2096" s="14">
        <f t="shared" si="1712"/>
        <v>4644.5999999999995</v>
      </c>
      <c r="O2096" s="14">
        <f t="shared" si="1713"/>
        <v>4644.5999999999995</v>
      </c>
      <c r="P2096" s="14">
        <f t="shared" ref="P2096" si="1719">P2097+P2100+P2103</f>
        <v>0</v>
      </c>
      <c r="Q2096" s="2"/>
    </row>
    <row r="2097" spans="1:17" ht="31.2" x14ac:dyDescent="0.3">
      <c r="A2097" s="8" t="s">
        <v>72</v>
      </c>
      <c r="B2097" s="8" t="s">
        <v>9</v>
      </c>
      <c r="C2097" s="8" t="s">
        <v>11</v>
      </c>
      <c r="D2097" s="8" t="s">
        <v>988</v>
      </c>
      <c r="E2097" s="8"/>
      <c r="F2097" s="13" t="s">
        <v>533</v>
      </c>
      <c r="G2097" s="14">
        <f t="shared" ref="G2097:L2098" si="1720">G2098</f>
        <v>3914.2</v>
      </c>
      <c r="H2097" s="14">
        <f t="shared" si="1720"/>
        <v>3914.2</v>
      </c>
      <c r="I2097" s="14">
        <f t="shared" si="1720"/>
        <v>3914.2</v>
      </c>
      <c r="J2097" s="14">
        <f t="shared" si="1720"/>
        <v>0</v>
      </c>
      <c r="K2097" s="14">
        <f t="shared" si="1720"/>
        <v>0</v>
      </c>
      <c r="L2097" s="14">
        <f t="shared" si="1720"/>
        <v>0</v>
      </c>
      <c r="M2097" s="14">
        <f t="shared" si="1711"/>
        <v>3914.2</v>
      </c>
      <c r="N2097" s="14">
        <f t="shared" si="1712"/>
        <v>3914.2</v>
      </c>
      <c r="O2097" s="14">
        <f t="shared" si="1713"/>
        <v>3914.2</v>
      </c>
      <c r="P2097" s="14">
        <f t="shared" ref="P2097:P2098" si="1721">P2098</f>
        <v>0</v>
      </c>
      <c r="Q2097" s="2"/>
    </row>
    <row r="2098" spans="1:17" ht="31.2" x14ac:dyDescent="0.3">
      <c r="A2098" s="8" t="s">
        <v>72</v>
      </c>
      <c r="B2098" s="8" t="s">
        <v>9</v>
      </c>
      <c r="C2098" s="8" t="s">
        <v>11</v>
      </c>
      <c r="D2098" s="8" t="s">
        <v>988</v>
      </c>
      <c r="E2098" s="43" t="s">
        <v>172</v>
      </c>
      <c r="F2098" s="24" t="s">
        <v>479</v>
      </c>
      <c r="G2098" s="14">
        <f t="shared" si="1720"/>
        <v>3914.2</v>
      </c>
      <c r="H2098" s="14">
        <f t="shared" si="1720"/>
        <v>3914.2</v>
      </c>
      <c r="I2098" s="14">
        <f t="shared" si="1720"/>
        <v>3914.2</v>
      </c>
      <c r="J2098" s="14">
        <f t="shared" si="1720"/>
        <v>0</v>
      </c>
      <c r="K2098" s="14">
        <f t="shared" si="1720"/>
        <v>0</v>
      </c>
      <c r="L2098" s="14">
        <f t="shared" si="1720"/>
        <v>0</v>
      </c>
      <c r="M2098" s="14">
        <f t="shared" si="1711"/>
        <v>3914.2</v>
      </c>
      <c r="N2098" s="14">
        <f t="shared" si="1712"/>
        <v>3914.2</v>
      </c>
      <c r="O2098" s="14">
        <f t="shared" si="1713"/>
        <v>3914.2</v>
      </c>
      <c r="P2098" s="14">
        <f t="shared" si="1721"/>
        <v>0</v>
      </c>
      <c r="Q2098" s="2"/>
    </row>
    <row r="2099" spans="1:17" ht="46.8" x14ac:dyDescent="0.3">
      <c r="A2099" s="8" t="s">
        <v>72</v>
      </c>
      <c r="B2099" s="8" t="s">
        <v>9</v>
      </c>
      <c r="C2099" s="8" t="s">
        <v>11</v>
      </c>
      <c r="D2099" s="8" t="s">
        <v>988</v>
      </c>
      <c r="E2099" s="43" t="s">
        <v>1124</v>
      </c>
      <c r="F2099" s="24" t="s">
        <v>481</v>
      </c>
      <c r="G2099" s="14">
        <v>3914.2</v>
      </c>
      <c r="H2099" s="14">
        <v>3914.2</v>
      </c>
      <c r="I2099" s="14">
        <v>3914.2</v>
      </c>
      <c r="J2099" s="14"/>
      <c r="K2099" s="14"/>
      <c r="L2099" s="14"/>
      <c r="M2099" s="14">
        <f t="shared" si="1711"/>
        <v>3914.2</v>
      </c>
      <c r="N2099" s="14">
        <f t="shared" si="1712"/>
        <v>3914.2</v>
      </c>
      <c r="O2099" s="14">
        <f t="shared" si="1713"/>
        <v>3914.2</v>
      </c>
      <c r="P2099" s="14"/>
      <c r="Q2099" s="2"/>
    </row>
    <row r="2100" spans="1:17" ht="46.8" x14ac:dyDescent="0.3">
      <c r="A2100" s="8" t="s">
        <v>72</v>
      </c>
      <c r="B2100" s="8" t="s">
        <v>9</v>
      </c>
      <c r="C2100" s="8" t="s">
        <v>11</v>
      </c>
      <c r="D2100" s="8" t="s">
        <v>989</v>
      </c>
      <c r="E2100" s="8"/>
      <c r="F2100" s="18" t="s">
        <v>1326</v>
      </c>
      <c r="G2100" s="14">
        <f t="shared" ref="G2100:L2101" si="1722">G2101</f>
        <v>380.4</v>
      </c>
      <c r="H2100" s="14">
        <f t="shared" si="1722"/>
        <v>380.4</v>
      </c>
      <c r="I2100" s="14">
        <f t="shared" si="1722"/>
        <v>380.4</v>
      </c>
      <c r="J2100" s="14">
        <f t="shared" si="1722"/>
        <v>0</v>
      </c>
      <c r="K2100" s="14">
        <f t="shared" si="1722"/>
        <v>0</v>
      </c>
      <c r="L2100" s="14">
        <f t="shared" si="1722"/>
        <v>0</v>
      </c>
      <c r="M2100" s="14">
        <f t="shared" si="1711"/>
        <v>380.4</v>
      </c>
      <c r="N2100" s="14">
        <f t="shared" si="1712"/>
        <v>380.4</v>
      </c>
      <c r="O2100" s="14">
        <f t="shared" si="1713"/>
        <v>380.4</v>
      </c>
      <c r="P2100" s="14">
        <f t="shared" ref="P2100:P2101" si="1723">P2101</f>
        <v>0</v>
      </c>
      <c r="Q2100" s="2"/>
    </row>
    <row r="2101" spans="1:17" ht="31.2" x14ac:dyDescent="0.3">
      <c r="A2101" s="8" t="s">
        <v>72</v>
      </c>
      <c r="B2101" s="8" t="s">
        <v>9</v>
      </c>
      <c r="C2101" s="8" t="s">
        <v>11</v>
      </c>
      <c r="D2101" s="8" t="s">
        <v>989</v>
      </c>
      <c r="E2101" s="43" t="s">
        <v>172</v>
      </c>
      <c r="F2101" s="24" t="s">
        <v>479</v>
      </c>
      <c r="G2101" s="14">
        <f t="shared" si="1722"/>
        <v>380.4</v>
      </c>
      <c r="H2101" s="14">
        <f t="shared" si="1722"/>
        <v>380.4</v>
      </c>
      <c r="I2101" s="14">
        <f t="shared" si="1722"/>
        <v>380.4</v>
      </c>
      <c r="J2101" s="14">
        <f t="shared" si="1722"/>
        <v>0</v>
      </c>
      <c r="K2101" s="14">
        <f t="shared" si="1722"/>
        <v>0</v>
      </c>
      <c r="L2101" s="14">
        <f t="shared" si="1722"/>
        <v>0</v>
      </c>
      <c r="M2101" s="14">
        <f t="shared" si="1711"/>
        <v>380.4</v>
      </c>
      <c r="N2101" s="14">
        <f t="shared" si="1712"/>
        <v>380.4</v>
      </c>
      <c r="O2101" s="14">
        <f t="shared" si="1713"/>
        <v>380.4</v>
      </c>
      <c r="P2101" s="14">
        <f t="shared" si="1723"/>
        <v>0</v>
      </c>
      <c r="Q2101" s="2"/>
    </row>
    <row r="2102" spans="1:17" ht="46.8" x14ac:dyDescent="0.3">
      <c r="A2102" s="8" t="s">
        <v>72</v>
      </c>
      <c r="B2102" s="8" t="s">
        <v>9</v>
      </c>
      <c r="C2102" s="8" t="s">
        <v>11</v>
      </c>
      <c r="D2102" s="8" t="s">
        <v>989</v>
      </c>
      <c r="E2102" s="43" t="s">
        <v>1124</v>
      </c>
      <c r="F2102" s="24" t="s">
        <v>481</v>
      </c>
      <c r="G2102" s="14">
        <v>380.4</v>
      </c>
      <c r="H2102" s="14">
        <v>380.4</v>
      </c>
      <c r="I2102" s="14">
        <v>380.4</v>
      </c>
      <c r="J2102" s="14"/>
      <c r="K2102" s="14"/>
      <c r="L2102" s="14"/>
      <c r="M2102" s="14">
        <f t="shared" si="1711"/>
        <v>380.4</v>
      </c>
      <c r="N2102" s="14">
        <f t="shared" si="1712"/>
        <v>380.4</v>
      </c>
      <c r="O2102" s="14">
        <f t="shared" si="1713"/>
        <v>380.4</v>
      </c>
      <c r="P2102" s="14"/>
      <c r="Q2102" s="2"/>
    </row>
    <row r="2103" spans="1:17" ht="62.4" x14ac:dyDescent="0.3">
      <c r="A2103" s="8" t="s">
        <v>72</v>
      </c>
      <c r="B2103" s="8" t="s">
        <v>9</v>
      </c>
      <c r="C2103" s="8" t="s">
        <v>11</v>
      </c>
      <c r="D2103" s="8" t="s">
        <v>990</v>
      </c>
      <c r="E2103" s="8"/>
      <c r="F2103" s="13" t="s">
        <v>1148</v>
      </c>
      <c r="G2103" s="14">
        <f t="shared" ref="G2103:L2104" si="1724">G2104</f>
        <v>350</v>
      </c>
      <c r="H2103" s="14">
        <f t="shared" si="1724"/>
        <v>350</v>
      </c>
      <c r="I2103" s="14">
        <f t="shared" si="1724"/>
        <v>350</v>
      </c>
      <c r="J2103" s="14">
        <f t="shared" si="1724"/>
        <v>0</v>
      </c>
      <c r="K2103" s="14">
        <f t="shared" si="1724"/>
        <v>0</v>
      </c>
      <c r="L2103" s="14">
        <f t="shared" si="1724"/>
        <v>0</v>
      </c>
      <c r="M2103" s="14">
        <f t="shared" si="1711"/>
        <v>350</v>
      </c>
      <c r="N2103" s="14">
        <f t="shared" si="1712"/>
        <v>350</v>
      </c>
      <c r="O2103" s="14">
        <f t="shared" si="1713"/>
        <v>350</v>
      </c>
      <c r="P2103" s="14">
        <f t="shared" ref="P2103:P2104" si="1725">P2104</f>
        <v>0</v>
      </c>
      <c r="Q2103" s="2"/>
    </row>
    <row r="2104" spans="1:17" ht="31.2" x14ac:dyDescent="0.3">
      <c r="A2104" s="8" t="s">
        <v>72</v>
      </c>
      <c r="B2104" s="8" t="s">
        <v>9</v>
      </c>
      <c r="C2104" s="8" t="s">
        <v>11</v>
      </c>
      <c r="D2104" s="8" t="s">
        <v>990</v>
      </c>
      <c r="E2104" s="43" t="s">
        <v>172</v>
      </c>
      <c r="F2104" s="24" t="s">
        <v>479</v>
      </c>
      <c r="G2104" s="14">
        <f t="shared" si="1724"/>
        <v>350</v>
      </c>
      <c r="H2104" s="14">
        <f t="shared" si="1724"/>
        <v>350</v>
      </c>
      <c r="I2104" s="14">
        <f t="shared" si="1724"/>
        <v>350</v>
      </c>
      <c r="J2104" s="14">
        <f t="shared" si="1724"/>
        <v>0</v>
      </c>
      <c r="K2104" s="14">
        <f t="shared" si="1724"/>
        <v>0</v>
      </c>
      <c r="L2104" s="14">
        <f t="shared" si="1724"/>
        <v>0</v>
      </c>
      <c r="M2104" s="14">
        <f t="shared" si="1711"/>
        <v>350</v>
      </c>
      <c r="N2104" s="14">
        <f t="shared" si="1712"/>
        <v>350</v>
      </c>
      <c r="O2104" s="14">
        <f t="shared" si="1713"/>
        <v>350</v>
      </c>
      <c r="P2104" s="14">
        <f t="shared" si="1725"/>
        <v>0</v>
      </c>
      <c r="Q2104" s="2"/>
    </row>
    <row r="2105" spans="1:17" ht="46.8" x14ac:dyDescent="0.3">
      <c r="A2105" s="8" t="s">
        <v>72</v>
      </c>
      <c r="B2105" s="8" t="s">
        <v>9</v>
      </c>
      <c r="C2105" s="8" t="s">
        <v>11</v>
      </c>
      <c r="D2105" s="8" t="s">
        <v>990</v>
      </c>
      <c r="E2105" s="43" t="s">
        <v>1124</v>
      </c>
      <c r="F2105" s="24" t="s">
        <v>481</v>
      </c>
      <c r="G2105" s="14">
        <v>350</v>
      </c>
      <c r="H2105" s="14">
        <v>350</v>
      </c>
      <c r="I2105" s="14">
        <v>350</v>
      </c>
      <c r="J2105" s="14"/>
      <c r="K2105" s="14"/>
      <c r="L2105" s="14"/>
      <c r="M2105" s="14">
        <f t="shared" si="1711"/>
        <v>350</v>
      </c>
      <c r="N2105" s="14">
        <f t="shared" si="1712"/>
        <v>350</v>
      </c>
      <c r="O2105" s="14">
        <f t="shared" si="1713"/>
        <v>350</v>
      </c>
      <c r="P2105" s="14"/>
      <c r="Q2105" s="2"/>
    </row>
    <row r="2106" spans="1:17" ht="31.2" x14ac:dyDescent="0.3">
      <c r="A2106" s="8" t="s">
        <v>72</v>
      </c>
      <c r="B2106" s="8" t="s">
        <v>9</v>
      </c>
      <c r="C2106" s="8" t="s">
        <v>11</v>
      </c>
      <c r="D2106" s="8" t="s">
        <v>992</v>
      </c>
      <c r="E2106" s="8"/>
      <c r="F2106" s="18" t="s">
        <v>786</v>
      </c>
      <c r="G2106" s="14">
        <f t="shared" ref="G2106:L2106" si="1726">G2107</f>
        <v>5752.4</v>
      </c>
      <c r="H2106" s="14">
        <f t="shared" si="1726"/>
        <v>5752.4</v>
      </c>
      <c r="I2106" s="14">
        <f t="shared" si="1726"/>
        <v>5752.4</v>
      </c>
      <c r="J2106" s="14">
        <f t="shared" si="1726"/>
        <v>1000</v>
      </c>
      <c r="K2106" s="14">
        <f t="shared" si="1726"/>
        <v>0</v>
      </c>
      <c r="L2106" s="14">
        <f t="shared" si="1726"/>
        <v>0</v>
      </c>
      <c r="M2106" s="14">
        <f t="shared" si="1711"/>
        <v>6752.4</v>
      </c>
      <c r="N2106" s="14">
        <f t="shared" si="1712"/>
        <v>5752.4</v>
      </c>
      <c r="O2106" s="14">
        <f t="shared" si="1713"/>
        <v>5752.4</v>
      </c>
      <c r="P2106" s="14">
        <f t="shared" ref="P2106" si="1727">P2107</f>
        <v>0</v>
      </c>
      <c r="Q2106" s="2"/>
    </row>
    <row r="2107" spans="1:17" ht="78" x14ac:dyDescent="0.3">
      <c r="A2107" s="8" t="s">
        <v>72</v>
      </c>
      <c r="B2107" s="8" t="s">
        <v>9</v>
      </c>
      <c r="C2107" s="8" t="s">
        <v>11</v>
      </c>
      <c r="D2107" s="8" t="s">
        <v>993</v>
      </c>
      <c r="E2107" s="8"/>
      <c r="F2107" s="13" t="s">
        <v>534</v>
      </c>
      <c r="G2107" s="14">
        <f t="shared" ref="G2107:L2107" si="1728">G2108+G2113</f>
        <v>5752.4</v>
      </c>
      <c r="H2107" s="14">
        <f t="shared" si="1728"/>
        <v>5752.4</v>
      </c>
      <c r="I2107" s="14">
        <f t="shared" si="1728"/>
        <v>5752.4</v>
      </c>
      <c r="J2107" s="14">
        <f t="shared" si="1728"/>
        <v>1000</v>
      </c>
      <c r="K2107" s="14">
        <f t="shared" si="1728"/>
        <v>0</v>
      </c>
      <c r="L2107" s="14">
        <f t="shared" si="1728"/>
        <v>0</v>
      </c>
      <c r="M2107" s="14">
        <f t="shared" si="1711"/>
        <v>6752.4</v>
      </c>
      <c r="N2107" s="14">
        <f t="shared" si="1712"/>
        <v>5752.4</v>
      </c>
      <c r="O2107" s="14">
        <f t="shared" si="1713"/>
        <v>5752.4</v>
      </c>
      <c r="P2107" s="14">
        <f t="shared" ref="P2107" si="1729">P2108+P2113</f>
        <v>0</v>
      </c>
      <c r="Q2107" s="2"/>
    </row>
    <row r="2108" spans="1:17" ht="31.2" x14ac:dyDescent="0.3">
      <c r="A2108" s="8" t="s">
        <v>72</v>
      </c>
      <c r="B2108" s="8" t="s">
        <v>9</v>
      </c>
      <c r="C2108" s="8" t="s">
        <v>11</v>
      </c>
      <c r="D2108" s="8" t="s">
        <v>994</v>
      </c>
      <c r="E2108" s="8"/>
      <c r="F2108" s="13" t="s">
        <v>535</v>
      </c>
      <c r="G2108" s="14">
        <f t="shared" ref="G2108:L2108" si="1730">G2109+G2111</f>
        <v>5530.9</v>
      </c>
      <c r="H2108" s="14">
        <f t="shared" si="1730"/>
        <v>5530.9</v>
      </c>
      <c r="I2108" s="14">
        <f t="shared" si="1730"/>
        <v>5530.9</v>
      </c>
      <c r="J2108" s="14">
        <f t="shared" si="1730"/>
        <v>1000</v>
      </c>
      <c r="K2108" s="14">
        <f t="shared" si="1730"/>
        <v>0</v>
      </c>
      <c r="L2108" s="14">
        <f t="shared" si="1730"/>
        <v>0</v>
      </c>
      <c r="M2108" s="14">
        <f t="shared" si="1711"/>
        <v>6530.9</v>
      </c>
      <c r="N2108" s="14">
        <f t="shared" si="1712"/>
        <v>5530.9</v>
      </c>
      <c r="O2108" s="14">
        <f t="shared" si="1713"/>
        <v>5530.9</v>
      </c>
      <c r="P2108" s="14">
        <f t="shared" ref="P2108" si="1731">P2109+P2111</f>
        <v>0</v>
      </c>
      <c r="Q2108" s="2"/>
    </row>
    <row r="2109" spans="1:17" ht="31.2" x14ac:dyDescent="0.3">
      <c r="A2109" s="8" t="s">
        <v>72</v>
      </c>
      <c r="B2109" s="8" t="s">
        <v>9</v>
      </c>
      <c r="C2109" s="8" t="s">
        <v>11</v>
      </c>
      <c r="D2109" s="8" t="s">
        <v>994</v>
      </c>
      <c r="E2109" s="43" t="s">
        <v>150</v>
      </c>
      <c r="F2109" s="24" t="s">
        <v>469</v>
      </c>
      <c r="G2109" s="14">
        <f t="shared" ref="G2109:L2109" si="1732">G2110</f>
        <v>5430.9</v>
      </c>
      <c r="H2109" s="14">
        <f t="shared" si="1732"/>
        <v>5430.9</v>
      </c>
      <c r="I2109" s="14">
        <f t="shared" si="1732"/>
        <v>5430.9</v>
      </c>
      <c r="J2109" s="14">
        <f t="shared" si="1732"/>
        <v>1000</v>
      </c>
      <c r="K2109" s="14">
        <f t="shared" si="1732"/>
        <v>0</v>
      </c>
      <c r="L2109" s="14">
        <f t="shared" si="1732"/>
        <v>0</v>
      </c>
      <c r="M2109" s="14">
        <f t="shared" si="1711"/>
        <v>6430.9</v>
      </c>
      <c r="N2109" s="14">
        <f t="shared" si="1712"/>
        <v>5430.9</v>
      </c>
      <c r="O2109" s="14">
        <f t="shared" si="1713"/>
        <v>5430.9</v>
      </c>
      <c r="P2109" s="14">
        <f t="shared" ref="P2109" si="1733">P2110</f>
        <v>0</v>
      </c>
      <c r="Q2109" s="2"/>
    </row>
    <row r="2110" spans="1:17" ht="31.2" x14ac:dyDescent="0.3">
      <c r="A2110" s="8" t="s">
        <v>72</v>
      </c>
      <c r="B2110" s="8" t="s">
        <v>9</v>
      </c>
      <c r="C2110" s="8" t="s">
        <v>11</v>
      </c>
      <c r="D2110" s="8" t="s">
        <v>994</v>
      </c>
      <c r="E2110" s="8" t="s">
        <v>1074</v>
      </c>
      <c r="F2110" s="24" t="s">
        <v>470</v>
      </c>
      <c r="G2110" s="14">
        <v>5430.9</v>
      </c>
      <c r="H2110" s="14">
        <v>5430.9</v>
      </c>
      <c r="I2110" s="14">
        <v>5430.9</v>
      </c>
      <c r="J2110" s="14">
        <v>1000</v>
      </c>
      <c r="K2110" s="14"/>
      <c r="L2110" s="14"/>
      <c r="M2110" s="14">
        <f t="shared" si="1711"/>
        <v>6430.9</v>
      </c>
      <c r="N2110" s="14">
        <f t="shared" si="1712"/>
        <v>5430.9</v>
      </c>
      <c r="O2110" s="14">
        <f t="shared" si="1713"/>
        <v>5430.9</v>
      </c>
      <c r="P2110" s="14"/>
      <c r="Q2110" s="2"/>
    </row>
    <row r="2111" spans="1:17" x14ac:dyDescent="0.3">
      <c r="A2111" s="8" t="s">
        <v>72</v>
      </c>
      <c r="B2111" s="8" t="s">
        <v>9</v>
      </c>
      <c r="C2111" s="8" t="s">
        <v>11</v>
      </c>
      <c r="D2111" s="8" t="s">
        <v>994</v>
      </c>
      <c r="E2111" s="43" t="s">
        <v>236</v>
      </c>
      <c r="F2111" s="24" t="s">
        <v>482</v>
      </c>
      <c r="G2111" s="14">
        <f t="shared" ref="G2111:L2111" si="1734">G2112</f>
        <v>100</v>
      </c>
      <c r="H2111" s="14">
        <f t="shared" si="1734"/>
        <v>100</v>
      </c>
      <c r="I2111" s="14">
        <f t="shared" si="1734"/>
        <v>100</v>
      </c>
      <c r="J2111" s="14">
        <f t="shared" si="1734"/>
        <v>0</v>
      </c>
      <c r="K2111" s="14">
        <f t="shared" si="1734"/>
        <v>0</v>
      </c>
      <c r="L2111" s="14">
        <f t="shared" si="1734"/>
        <v>0</v>
      </c>
      <c r="M2111" s="14">
        <f t="shared" si="1711"/>
        <v>100</v>
      </c>
      <c r="N2111" s="14">
        <f t="shared" si="1712"/>
        <v>100</v>
      </c>
      <c r="O2111" s="14">
        <f t="shared" si="1713"/>
        <v>100</v>
      </c>
      <c r="P2111" s="14">
        <f t="shared" ref="P2111" si="1735">P2112</f>
        <v>0</v>
      </c>
      <c r="Q2111" s="2"/>
    </row>
    <row r="2112" spans="1:17" x14ac:dyDescent="0.3">
      <c r="A2112" s="8" t="s">
        <v>72</v>
      </c>
      <c r="B2112" s="8" t="s">
        <v>9</v>
      </c>
      <c r="C2112" s="8" t="s">
        <v>11</v>
      </c>
      <c r="D2112" s="8" t="s">
        <v>994</v>
      </c>
      <c r="E2112" s="43" t="s">
        <v>1318</v>
      </c>
      <c r="F2112" s="24" t="s">
        <v>484</v>
      </c>
      <c r="G2112" s="14">
        <v>100</v>
      </c>
      <c r="H2112" s="14">
        <v>100</v>
      </c>
      <c r="I2112" s="14">
        <v>100</v>
      </c>
      <c r="J2112" s="14"/>
      <c r="K2112" s="14"/>
      <c r="L2112" s="14"/>
      <c r="M2112" s="14">
        <f t="shared" si="1711"/>
        <v>100</v>
      </c>
      <c r="N2112" s="14">
        <f t="shared" si="1712"/>
        <v>100</v>
      </c>
      <c r="O2112" s="14">
        <f t="shared" si="1713"/>
        <v>100</v>
      </c>
      <c r="P2112" s="14"/>
      <c r="Q2112" s="2"/>
    </row>
    <row r="2113" spans="1:17" ht="78" x14ac:dyDescent="0.3">
      <c r="A2113" s="8" t="s">
        <v>72</v>
      </c>
      <c r="B2113" s="8" t="s">
        <v>9</v>
      </c>
      <c r="C2113" s="8" t="s">
        <v>11</v>
      </c>
      <c r="D2113" s="8" t="s">
        <v>995</v>
      </c>
      <c r="E2113" s="8"/>
      <c r="F2113" s="13" t="s">
        <v>536</v>
      </c>
      <c r="G2113" s="14">
        <f t="shared" ref="G2113:L2114" si="1736">G2114</f>
        <v>221.5</v>
      </c>
      <c r="H2113" s="14">
        <f t="shared" si="1736"/>
        <v>221.5</v>
      </c>
      <c r="I2113" s="14">
        <f t="shared" si="1736"/>
        <v>221.5</v>
      </c>
      <c r="J2113" s="14">
        <f t="shared" si="1736"/>
        <v>0</v>
      </c>
      <c r="K2113" s="14">
        <f t="shared" si="1736"/>
        <v>0</v>
      </c>
      <c r="L2113" s="14">
        <f t="shared" si="1736"/>
        <v>0</v>
      </c>
      <c r="M2113" s="14">
        <f t="shared" si="1711"/>
        <v>221.5</v>
      </c>
      <c r="N2113" s="14">
        <f t="shared" si="1712"/>
        <v>221.5</v>
      </c>
      <c r="O2113" s="14">
        <f t="shared" si="1713"/>
        <v>221.5</v>
      </c>
      <c r="P2113" s="14">
        <f t="shared" ref="P2113:P2114" si="1737">P2114</f>
        <v>0</v>
      </c>
      <c r="Q2113" s="2"/>
    </row>
    <row r="2114" spans="1:17" ht="31.2" x14ac:dyDescent="0.3">
      <c r="A2114" s="8" t="s">
        <v>72</v>
      </c>
      <c r="B2114" s="8" t="s">
        <v>9</v>
      </c>
      <c r="C2114" s="8" t="s">
        <v>11</v>
      </c>
      <c r="D2114" s="8" t="s">
        <v>995</v>
      </c>
      <c r="E2114" s="43" t="s">
        <v>150</v>
      </c>
      <c r="F2114" s="24" t="s">
        <v>469</v>
      </c>
      <c r="G2114" s="14">
        <f t="shared" si="1736"/>
        <v>221.5</v>
      </c>
      <c r="H2114" s="14">
        <f t="shared" si="1736"/>
        <v>221.5</v>
      </c>
      <c r="I2114" s="14">
        <f t="shared" si="1736"/>
        <v>221.5</v>
      </c>
      <c r="J2114" s="14">
        <f t="shared" si="1736"/>
        <v>0</v>
      </c>
      <c r="K2114" s="14">
        <f t="shared" si="1736"/>
        <v>0</v>
      </c>
      <c r="L2114" s="14">
        <f t="shared" si="1736"/>
        <v>0</v>
      </c>
      <c r="M2114" s="14">
        <f t="shared" si="1711"/>
        <v>221.5</v>
      </c>
      <c r="N2114" s="14">
        <f t="shared" si="1712"/>
        <v>221.5</v>
      </c>
      <c r="O2114" s="14">
        <f t="shared" si="1713"/>
        <v>221.5</v>
      </c>
      <c r="P2114" s="14">
        <f t="shared" si="1737"/>
        <v>0</v>
      </c>
      <c r="Q2114" s="2"/>
    </row>
    <row r="2115" spans="1:17" ht="31.2" x14ac:dyDescent="0.3">
      <c r="A2115" s="8" t="s">
        <v>72</v>
      </c>
      <c r="B2115" s="8" t="s">
        <v>9</v>
      </c>
      <c r="C2115" s="8" t="s">
        <v>11</v>
      </c>
      <c r="D2115" s="8" t="s">
        <v>995</v>
      </c>
      <c r="E2115" s="8" t="s">
        <v>1074</v>
      </c>
      <c r="F2115" s="24" t="s">
        <v>470</v>
      </c>
      <c r="G2115" s="14">
        <v>221.5</v>
      </c>
      <c r="H2115" s="14">
        <v>221.5</v>
      </c>
      <c r="I2115" s="14">
        <v>221.5</v>
      </c>
      <c r="J2115" s="14"/>
      <c r="K2115" s="14"/>
      <c r="L2115" s="14"/>
      <c r="M2115" s="14">
        <f t="shared" si="1711"/>
        <v>221.5</v>
      </c>
      <c r="N2115" s="14">
        <f t="shared" si="1712"/>
        <v>221.5</v>
      </c>
      <c r="O2115" s="14">
        <f t="shared" si="1713"/>
        <v>221.5</v>
      </c>
      <c r="P2115" s="14"/>
      <c r="Q2115" s="2"/>
    </row>
    <row r="2116" spans="1:17" ht="31.2" x14ac:dyDescent="0.3">
      <c r="A2116" s="10" t="s">
        <v>72</v>
      </c>
      <c r="B2116" s="10" t="s">
        <v>30</v>
      </c>
      <c r="C2116" s="10"/>
      <c r="D2116" s="10"/>
      <c r="E2116" s="10"/>
      <c r="F2116" s="5" t="s">
        <v>56</v>
      </c>
      <c r="G2116" s="15">
        <f t="shared" ref="G2116:L2116" si="1738">G2124+G2117</f>
        <v>704</v>
      </c>
      <c r="H2116" s="15">
        <f t="shared" si="1738"/>
        <v>736.5</v>
      </c>
      <c r="I2116" s="15">
        <f t="shared" si="1738"/>
        <v>736.5</v>
      </c>
      <c r="J2116" s="15">
        <f t="shared" si="1738"/>
        <v>0</v>
      </c>
      <c r="K2116" s="15">
        <f t="shared" si="1738"/>
        <v>0</v>
      </c>
      <c r="L2116" s="15">
        <f t="shared" si="1738"/>
        <v>0</v>
      </c>
      <c r="M2116" s="15">
        <f t="shared" si="1711"/>
        <v>704</v>
      </c>
      <c r="N2116" s="15">
        <f t="shared" si="1712"/>
        <v>736.5</v>
      </c>
      <c r="O2116" s="15">
        <f t="shared" si="1713"/>
        <v>736.5</v>
      </c>
      <c r="P2116" s="15">
        <f t="shared" ref="P2116" si="1739">P2124+P2117</f>
        <v>0</v>
      </c>
      <c r="Q2116" s="2"/>
    </row>
    <row r="2117" spans="1:17" ht="47.25" hidden="1" x14ac:dyDescent="0.25">
      <c r="A2117" s="11" t="s">
        <v>72</v>
      </c>
      <c r="B2117" s="11" t="s">
        <v>30</v>
      </c>
      <c r="C2117" s="11" t="s">
        <v>37</v>
      </c>
      <c r="D2117" s="11"/>
      <c r="E2117" s="11"/>
      <c r="F2117" s="7" t="s">
        <v>61</v>
      </c>
      <c r="G2117" s="16">
        <f t="shared" ref="G2117:L2122" si="1740">G2118</f>
        <v>0</v>
      </c>
      <c r="H2117" s="16">
        <f t="shared" si="1740"/>
        <v>32.200000000000003</v>
      </c>
      <c r="I2117" s="16">
        <f t="shared" si="1740"/>
        <v>32.200000000000003</v>
      </c>
      <c r="J2117" s="16">
        <f t="shared" si="1740"/>
        <v>0</v>
      </c>
      <c r="K2117" s="16">
        <f t="shared" si="1740"/>
        <v>0</v>
      </c>
      <c r="L2117" s="16">
        <f t="shared" si="1740"/>
        <v>0</v>
      </c>
      <c r="M2117" s="16">
        <f t="shared" si="1711"/>
        <v>0</v>
      </c>
      <c r="N2117" s="16">
        <f t="shared" si="1712"/>
        <v>32.200000000000003</v>
      </c>
      <c r="O2117" s="16">
        <f t="shared" si="1713"/>
        <v>32.200000000000003</v>
      </c>
      <c r="P2117" s="16">
        <f t="shared" ref="P2117:P2122" si="1741">P2118</f>
        <v>0</v>
      </c>
      <c r="Q2117" s="3">
        <v>0</v>
      </c>
    </row>
    <row r="2118" spans="1:17" ht="47.25" hidden="1" x14ac:dyDescent="0.25">
      <c r="A2118" s="8" t="s">
        <v>72</v>
      </c>
      <c r="B2118" s="8" t="s">
        <v>30</v>
      </c>
      <c r="C2118" s="8" t="s">
        <v>37</v>
      </c>
      <c r="D2118" s="8" t="s">
        <v>151</v>
      </c>
      <c r="E2118" s="8"/>
      <c r="F2118" s="18" t="s">
        <v>583</v>
      </c>
      <c r="G2118" s="14">
        <f t="shared" si="1740"/>
        <v>0</v>
      </c>
      <c r="H2118" s="14">
        <f t="shared" si="1740"/>
        <v>32.200000000000003</v>
      </c>
      <c r="I2118" s="14">
        <f t="shared" si="1740"/>
        <v>32.200000000000003</v>
      </c>
      <c r="J2118" s="14">
        <f t="shared" si="1740"/>
        <v>0</v>
      </c>
      <c r="K2118" s="14">
        <f t="shared" si="1740"/>
        <v>0</v>
      </c>
      <c r="L2118" s="14">
        <f t="shared" si="1740"/>
        <v>0</v>
      </c>
      <c r="M2118" s="14">
        <f t="shared" si="1711"/>
        <v>0</v>
      </c>
      <c r="N2118" s="14">
        <f t="shared" si="1712"/>
        <v>32.200000000000003</v>
      </c>
      <c r="O2118" s="14">
        <f t="shared" si="1713"/>
        <v>32.200000000000003</v>
      </c>
      <c r="P2118" s="14">
        <f t="shared" si="1741"/>
        <v>0</v>
      </c>
      <c r="Q2118" s="3">
        <v>0</v>
      </c>
    </row>
    <row r="2119" spans="1:17" ht="63" hidden="1" x14ac:dyDescent="0.25">
      <c r="A2119" s="8" t="s">
        <v>72</v>
      </c>
      <c r="B2119" s="8" t="s">
        <v>30</v>
      </c>
      <c r="C2119" s="8" t="s">
        <v>37</v>
      </c>
      <c r="D2119" s="8" t="s">
        <v>152</v>
      </c>
      <c r="E2119" s="8"/>
      <c r="F2119" s="18" t="s">
        <v>584</v>
      </c>
      <c r="G2119" s="14">
        <f t="shared" si="1740"/>
        <v>0</v>
      </c>
      <c r="H2119" s="14">
        <f t="shared" si="1740"/>
        <v>32.200000000000003</v>
      </c>
      <c r="I2119" s="14">
        <f t="shared" si="1740"/>
        <v>32.200000000000003</v>
      </c>
      <c r="J2119" s="14">
        <f t="shared" si="1740"/>
        <v>0</v>
      </c>
      <c r="K2119" s="14">
        <f t="shared" si="1740"/>
        <v>0</v>
      </c>
      <c r="L2119" s="14">
        <f t="shared" si="1740"/>
        <v>0</v>
      </c>
      <c r="M2119" s="14">
        <f t="shared" si="1711"/>
        <v>0</v>
      </c>
      <c r="N2119" s="14">
        <f t="shared" si="1712"/>
        <v>32.200000000000003</v>
      </c>
      <c r="O2119" s="14">
        <f t="shared" si="1713"/>
        <v>32.200000000000003</v>
      </c>
      <c r="P2119" s="14">
        <f t="shared" si="1741"/>
        <v>0</v>
      </c>
      <c r="Q2119" s="3">
        <v>0</v>
      </c>
    </row>
    <row r="2120" spans="1:17" ht="47.25" hidden="1" x14ac:dyDescent="0.25">
      <c r="A2120" s="8" t="s">
        <v>72</v>
      </c>
      <c r="B2120" s="8" t="s">
        <v>30</v>
      </c>
      <c r="C2120" s="8" t="s">
        <v>37</v>
      </c>
      <c r="D2120" s="8" t="s">
        <v>716</v>
      </c>
      <c r="E2120" s="8"/>
      <c r="F2120" s="34" t="s">
        <v>1196</v>
      </c>
      <c r="G2120" s="14">
        <f>G2121</f>
        <v>0</v>
      </c>
      <c r="H2120" s="14">
        <f t="shared" si="1740"/>
        <v>32.200000000000003</v>
      </c>
      <c r="I2120" s="14">
        <f t="shared" si="1740"/>
        <v>32.200000000000003</v>
      </c>
      <c r="J2120" s="14">
        <f t="shared" si="1740"/>
        <v>0</v>
      </c>
      <c r="K2120" s="14">
        <f t="shared" si="1740"/>
        <v>0</v>
      </c>
      <c r="L2120" s="14">
        <f t="shared" si="1740"/>
        <v>0</v>
      </c>
      <c r="M2120" s="14">
        <f t="shared" si="1711"/>
        <v>0</v>
      </c>
      <c r="N2120" s="14">
        <f t="shared" si="1712"/>
        <v>32.200000000000003</v>
      </c>
      <c r="O2120" s="14">
        <f t="shared" si="1713"/>
        <v>32.200000000000003</v>
      </c>
      <c r="P2120" s="14">
        <f t="shared" si="1741"/>
        <v>0</v>
      </c>
      <c r="Q2120" s="3">
        <v>0</v>
      </c>
    </row>
    <row r="2121" spans="1:17" ht="31.5" hidden="1" x14ac:dyDescent="0.25">
      <c r="A2121" s="8" t="s">
        <v>72</v>
      </c>
      <c r="B2121" s="8" t="s">
        <v>30</v>
      </c>
      <c r="C2121" s="8" t="s">
        <v>37</v>
      </c>
      <c r="D2121" s="8" t="s">
        <v>759</v>
      </c>
      <c r="E2121" s="8"/>
      <c r="F2121" s="24" t="s">
        <v>834</v>
      </c>
      <c r="G2121" s="14">
        <f>G2122</f>
        <v>0</v>
      </c>
      <c r="H2121" s="14">
        <f t="shared" si="1740"/>
        <v>32.200000000000003</v>
      </c>
      <c r="I2121" s="14">
        <f t="shared" si="1740"/>
        <v>32.200000000000003</v>
      </c>
      <c r="J2121" s="14">
        <f t="shared" si="1740"/>
        <v>0</v>
      </c>
      <c r="K2121" s="14">
        <f t="shared" si="1740"/>
        <v>0</v>
      </c>
      <c r="L2121" s="14">
        <f t="shared" si="1740"/>
        <v>0</v>
      </c>
      <c r="M2121" s="14">
        <f t="shared" si="1711"/>
        <v>0</v>
      </c>
      <c r="N2121" s="14">
        <f t="shared" si="1712"/>
        <v>32.200000000000003</v>
      </c>
      <c r="O2121" s="14">
        <f t="shared" si="1713"/>
        <v>32.200000000000003</v>
      </c>
      <c r="P2121" s="14">
        <f t="shared" si="1741"/>
        <v>0</v>
      </c>
      <c r="Q2121" s="3">
        <v>0</v>
      </c>
    </row>
    <row r="2122" spans="1:17" ht="31.5" hidden="1" x14ac:dyDescent="0.25">
      <c r="A2122" s="8" t="s">
        <v>72</v>
      </c>
      <c r="B2122" s="8" t="s">
        <v>30</v>
      </c>
      <c r="C2122" s="8" t="s">
        <v>37</v>
      </c>
      <c r="D2122" s="8" t="s">
        <v>759</v>
      </c>
      <c r="E2122" s="43" t="s">
        <v>150</v>
      </c>
      <c r="F2122" s="24" t="s">
        <v>469</v>
      </c>
      <c r="G2122" s="14">
        <f t="shared" si="1740"/>
        <v>0</v>
      </c>
      <c r="H2122" s="14">
        <f t="shared" si="1740"/>
        <v>32.200000000000003</v>
      </c>
      <c r="I2122" s="14">
        <f t="shared" si="1740"/>
        <v>32.200000000000003</v>
      </c>
      <c r="J2122" s="14">
        <f t="shared" si="1740"/>
        <v>0</v>
      </c>
      <c r="K2122" s="14">
        <f t="shared" si="1740"/>
        <v>0</v>
      </c>
      <c r="L2122" s="14">
        <f t="shared" si="1740"/>
        <v>0</v>
      </c>
      <c r="M2122" s="14">
        <f t="shared" si="1711"/>
        <v>0</v>
      </c>
      <c r="N2122" s="14">
        <f t="shared" si="1712"/>
        <v>32.200000000000003</v>
      </c>
      <c r="O2122" s="14">
        <f t="shared" si="1713"/>
        <v>32.200000000000003</v>
      </c>
      <c r="P2122" s="14">
        <f t="shared" si="1741"/>
        <v>0</v>
      </c>
      <c r="Q2122" s="3">
        <v>0</v>
      </c>
    </row>
    <row r="2123" spans="1:17" ht="31.5" hidden="1" x14ac:dyDescent="0.25">
      <c r="A2123" s="8" t="s">
        <v>72</v>
      </c>
      <c r="B2123" s="8" t="s">
        <v>30</v>
      </c>
      <c r="C2123" s="8" t="s">
        <v>37</v>
      </c>
      <c r="D2123" s="8" t="s">
        <v>759</v>
      </c>
      <c r="E2123" s="8" t="s">
        <v>1074</v>
      </c>
      <c r="F2123" s="24" t="s">
        <v>470</v>
      </c>
      <c r="G2123" s="14"/>
      <c r="H2123" s="14">
        <v>32.200000000000003</v>
      </c>
      <c r="I2123" s="14">
        <v>32.200000000000003</v>
      </c>
      <c r="J2123" s="14"/>
      <c r="K2123" s="14"/>
      <c r="L2123" s="14"/>
      <c r="M2123" s="14">
        <f t="shared" si="1711"/>
        <v>0</v>
      </c>
      <c r="N2123" s="14">
        <f t="shared" si="1712"/>
        <v>32.200000000000003</v>
      </c>
      <c r="O2123" s="14">
        <f t="shared" si="1713"/>
        <v>32.200000000000003</v>
      </c>
      <c r="P2123" s="14"/>
      <c r="Q2123" s="3">
        <v>0</v>
      </c>
    </row>
    <row r="2124" spans="1:17" ht="31.2" x14ac:dyDescent="0.3">
      <c r="A2124" s="11" t="s">
        <v>72</v>
      </c>
      <c r="B2124" s="11" t="s">
        <v>30</v>
      </c>
      <c r="C2124" s="11" t="s">
        <v>50</v>
      </c>
      <c r="D2124" s="11"/>
      <c r="E2124" s="11"/>
      <c r="F2124" s="7" t="s">
        <v>62</v>
      </c>
      <c r="G2124" s="16">
        <f t="shared" ref="G2124:L2124" si="1742">G2125+G2131</f>
        <v>704</v>
      </c>
      <c r="H2124" s="16">
        <f t="shared" si="1742"/>
        <v>704.3</v>
      </c>
      <c r="I2124" s="16">
        <f t="shared" si="1742"/>
        <v>704.3</v>
      </c>
      <c r="J2124" s="16">
        <f t="shared" si="1742"/>
        <v>0</v>
      </c>
      <c r="K2124" s="16">
        <f t="shared" si="1742"/>
        <v>0</v>
      </c>
      <c r="L2124" s="16">
        <f t="shared" si="1742"/>
        <v>0</v>
      </c>
      <c r="M2124" s="16">
        <f t="shared" si="1711"/>
        <v>704</v>
      </c>
      <c r="N2124" s="16">
        <f t="shared" si="1712"/>
        <v>704.3</v>
      </c>
      <c r="O2124" s="16">
        <f t="shared" si="1713"/>
        <v>704.3</v>
      </c>
      <c r="P2124" s="16">
        <f t="shared" ref="P2124" si="1743">P2125+P2131</f>
        <v>0</v>
      </c>
      <c r="Q2124" s="2"/>
    </row>
    <row r="2125" spans="1:17" ht="31.2" x14ac:dyDescent="0.3">
      <c r="A2125" s="8" t="s">
        <v>72</v>
      </c>
      <c r="B2125" s="8" t="s">
        <v>30</v>
      </c>
      <c r="C2125" s="8" t="s">
        <v>50</v>
      </c>
      <c r="D2125" s="8" t="s">
        <v>153</v>
      </c>
      <c r="E2125" s="8"/>
      <c r="F2125" s="13" t="s">
        <v>577</v>
      </c>
      <c r="G2125" s="14">
        <f t="shared" ref="G2125:L2129" si="1744">G2126</f>
        <v>200</v>
      </c>
      <c r="H2125" s="14">
        <f t="shared" si="1744"/>
        <v>200</v>
      </c>
      <c r="I2125" s="14">
        <f t="shared" si="1744"/>
        <v>200</v>
      </c>
      <c r="J2125" s="14">
        <f t="shared" si="1744"/>
        <v>0</v>
      </c>
      <c r="K2125" s="14">
        <f t="shared" si="1744"/>
        <v>0</v>
      </c>
      <c r="L2125" s="14">
        <f t="shared" si="1744"/>
        <v>0</v>
      </c>
      <c r="M2125" s="14">
        <f t="shared" si="1711"/>
        <v>200</v>
      </c>
      <c r="N2125" s="14">
        <f t="shared" si="1712"/>
        <v>200</v>
      </c>
      <c r="O2125" s="14">
        <f t="shared" si="1713"/>
        <v>200</v>
      </c>
      <c r="P2125" s="14">
        <f t="shared" ref="P2125:P2129" si="1745">P2126</f>
        <v>0</v>
      </c>
      <c r="Q2125" s="2"/>
    </row>
    <row r="2126" spans="1:17" ht="46.8" x14ac:dyDescent="0.3">
      <c r="A2126" s="8" t="s">
        <v>72</v>
      </c>
      <c r="B2126" s="8" t="s">
        <v>30</v>
      </c>
      <c r="C2126" s="8" t="s">
        <v>50</v>
      </c>
      <c r="D2126" s="8" t="s">
        <v>203</v>
      </c>
      <c r="E2126" s="8"/>
      <c r="F2126" s="13" t="s">
        <v>578</v>
      </c>
      <c r="G2126" s="14">
        <f t="shared" si="1744"/>
        <v>200</v>
      </c>
      <c r="H2126" s="14">
        <f t="shared" si="1744"/>
        <v>200</v>
      </c>
      <c r="I2126" s="14">
        <f t="shared" si="1744"/>
        <v>200</v>
      </c>
      <c r="J2126" s="14">
        <f t="shared" si="1744"/>
        <v>0</v>
      </c>
      <c r="K2126" s="14">
        <f t="shared" si="1744"/>
        <v>0</v>
      </c>
      <c r="L2126" s="14">
        <f t="shared" si="1744"/>
        <v>0</v>
      </c>
      <c r="M2126" s="14">
        <f t="shared" si="1711"/>
        <v>200</v>
      </c>
      <c r="N2126" s="14">
        <f t="shared" si="1712"/>
        <v>200</v>
      </c>
      <c r="O2126" s="14">
        <f t="shared" si="1713"/>
        <v>200</v>
      </c>
      <c r="P2126" s="14">
        <f t="shared" si="1745"/>
        <v>0</v>
      </c>
      <c r="Q2126" s="2"/>
    </row>
    <row r="2127" spans="1:17" ht="46.8" x14ac:dyDescent="0.3">
      <c r="A2127" s="8" t="s">
        <v>72</v>
      </c>
      <c r="B2127" s="8" t="s">
        <v>30</v>
      </c>
      <c r="C2127" s="8" t="s">
        <v>50</v>
      </c>
      <c r="D2127" s="8" t="s">
        <v>204</v>
      </c>
      <c r="E2127" s="8"/>
      <c r="F2127" s="18" t="s">
        <v>803</v>
      </c>
      <c r="G2127" s="14">
        <f t="shared" si="1744"/>
        <v>200</v>
      </c>
      <c r="H2127" s="14">
        <f t="shared" si="1744"/>
        <v>200</v>
      </c>
      <c r="I2127" s="14">
        <f t="shared" si="1744"/>
        <v>200</v>
      </c>
      <c r="J2127" s="14">
        <f t="shared" si="1744"/>
        <v>0</v>
      </c>
      <c r="K2127" s="14">
        <f t="shared" si="1744"/>
        <v>0</v>
      </c>
      <c r="L2127" s="14">
        <f t="shared" si="1744"/>
        <v>0</v>
      </c>
      <c r="M2127" s="14">
        <f t="shared" si="1711"/>
        <v>200</v>
      </c>
      <c r="N2127" s="14">
        <f t="shared" si="1712"/>
        <v>200</v>
      </c>
      <c r="O2127" s="14">
        <f t="shared" si="1713"/>
        <v>200</v>
      </c>
      <c r="P2127" s="14">
        <f t="shared" si="1745"/>
        <v>0</v>
      </c>
      <c r="Q2127" s="2"/>
    </row>
    <row r="2128" spans="1:17" ht="31.2" x14ac:dyDescent="0.3">
      <c r="A2128" s="8" t="s">
        <v>72</v>
      </c>
      <c r="B2128" s="8" t="s">
        <v>30</v>
      </c>
      <c r="C2128" s="8" t="s">
        <v>50</v>
      </c>
      <c r="D2128" s="8" t="s">
        <v>205</v>
      </c>
      <c r="E2128" s="8"/>
      <c r="F2128" s="13" t="s">
        <v>580</v>
      </c>
      <c r="G2128" s="14">
        <f t="shared" si="1744"/>
        <v>200</v>
      </c>
      <c r="H2128" s="14">
        <f t="shared" si="1744"/>
        <v>200</v>
      </c>
      <c r="I2128" s="14">
        <f t="shared" si="1744"/>
        <v>200</v>
      </c>
      <c r="J2128" s="14">
        <f t="shared" si="1744"/>
        <v>0</v>
      </c>
      <c r="K2128" s="14">
        <f t="shared" si="1744"/>
        <v>0</v>
      </c>
      <c r="L2128" s="14">
        <f t="shared" si="1744"/>
        <v>0</v>
      </c>
      <c r="M2128" s="14">
        <f t="shared" si="1711"/>
        <v>200</v>
      </c>
      <c r="N2128" s="14">
        <f t="shared" si="1712"/>
        <v>200</v>
      </c>
      <c r="O2128" s="14">
        <f t="shared" si="1713"/>
        <v>200</v>
      </c>
      <c r="P2128" s="14">
        <f t="shared" si="1745"/>
        <v>0</v>
      </c>
      <c r="Q2128" s="2"/>
    </row>
    <row r="2129" spans="1:17" ht="31.2" x14ac:dyDescent="0.3">
      <c r="A2129" s="8" t="s">
        <v>72</v>
      </c>
      <c r="B2129" s="8" t="s">
        <v>30</v>
      </c>
      <c r="C2129" s="8" t="s">
        <v>50</v>
      </c>
      <c r="D2129" s="8" t="s">
        <v>205</v>
      </c>
      <c r="E2129" s="43" t="s">
        <v>150</v>
      </c>
      <c r="F2129" s="24" t="s">
        <v>469</v>
      </c>
      <c r="G2129" s="14">
        <f t="shared" si="1744"/>
        <v>200</v>
      </c>
      <c r="H2129" s="14">
        <f t="shared" si="1744"/>
        <v>200</v>
      </c>
      <c r="I2129" s="14">
        <f t="shared" si="1744"/>
        <v>200</v>
      </c>
      <c r="J2129" s="14">
        <f t="shared" si="1744"/>
        <v>0</v>
      </c>
      <c r="K2129" s="14">
        <f t="shared" si="1744"/>
        <v>0</v>
      </c>
      <c r="L2129" s="14">
        <f t="shared" si="1744"/>
        <v>0</v>
      </c>
      <c r="M2129" s="14">
        <f t="shared" si="1711"/>
        <v>200</v>
      </c>
      <c r="N2129" s="14">
        <f t="shared" si="1712"/>
        <v>200</v>
      </c>
      <c r="O2129" s="14">
        <f t="shared" si="1713"/>
        <v>200</v>
      </c>
      <c r="P2129" s="14">
        <f t="shared" si="1745"/>
        <v>0</v>
      </c>
      <c r="Q2129" s="2"/>
    </row>
    <row r="2130" spans="1:17" ht="31.2" x14ac:dyDescent="0.3">
      <c r="A2130" s="8" t="s">
        <v>72</v>
      </c>
      <c r="B2130" s="8" t="s">
        <v>30</v>
      </c>
      <c r="C2130" s="8" t="s">
        <v>50</v>
      </c>
      <c r="D2130" s="8" t="s">
        <v>205</v>
      </c>
      <c r="E2130" s="8" t="s">
        <v>1074</v>
      </c>
      <c r="F2130" s="24" t="s">
        <v>470</v>
      </c>
      <c r="G2130" s="14">
        <v>200</v>
      </c>
      <c r="H2130" s="14">
        <v>200</v>
      </c>
      <c r="I2130" s="14">
        <v>200</v>
      </c>
      <c r="J2130" s="14"/>
      <c r="K2130" s="14"/>
      <c r="L2130" s="14"/>
      <c r="M2130" s="14">
        <f t="shared" si="1711"/>
        <v>200</v>
      </c>
      <c r="N2130" s="14">
        <f t="shared" si="1712"/>
        <v>200</v>
      </c>
      <c r="O2130" s="14">
        <f t="shared" si="1713"/>
        <v>200</v>
      </c>
      <c r="P2130" s="14"/>
      <c r="Q2130" s="2"/>
    </row>
    <row r="2131" spans="1:17" ht="46.8" x14ac:dyDescent="0.3">
      <c r="A2131" s="8" t="s">
        <v>72</v>
      </c>
      <c r="B2131" s="8" t="s">
        <v>30</v>
      </c>
      <c r="C2131" s="8" t="s">
        <v>50</v>
      </c>
      <c r="D2131" s="8" t="s">
        <v>151</v>
      </c>
      <c r="E2131" s="8"/>
      <c r="F2131" s="18" t="s">
        <v>583</v>
      </c>
      <c r="G2131" s="14">
        <f t="shared" ref="G2131:L2135" si="1746">G2132</f>
        <v>504</v>
      </c>
      <c r="H2131" s="14">
        <f t="shared" si="1746"/>
        <v>504.3</v>
      </c>
      <c r="I2131" s="14">
        <f t="shared" si="1746"/>
        <v>504.3</v>
      </c>
      <c r="J2131" s="14">
        <f t="shared" si="1746"/>
        <v>0</v>
      </c>
      <c r="K2131" s="14">
        <f t="shared" si="1746"/>
        <v>0</v>
      </c>
      <c r="L2131" s="14">
        <f t="shared" si="1746"/>
        <v>0</v>
      </c>
      <c r="M2131" s="14">
        <f t="shared" si="1711"/>
        <v>504</v>
      </c>
      <c r="N2131" s="14">
        <f t="shared" si="1712"/>
        <v>504.3</v>
      </c>
      <c r="O2131" s="14">
        <f t="shared" si="1713"/>
        <v>504.3</v>
      </c>
      <c r="P2131" s="14">
        <f t="shared" ref="P2131:P2135" si="1747">P2132</f>
        <v>0</v>
      </c>
      <c r="Q2131" s="2"/>
    </row>
    <row r="2132" spans="1:17" ht="31.2" x14ac:dyDescent="0.3">
      <c r="A2132" s="8" t="s">
        <v>72</v>
      </c>
      <c r="B2132" s="8" t="s">
        <v>30</v>
      </c>
      <c r="C2132" s="8" t="s">
        <v>50</v>
      </c>
      <c r="D2132" s="8" t="s">
        <v>206</v>
      </c>
      <c r="E2132" s="8"/>
      <c r="F2132" s="13" t="s">
        <v>586</v>
      </c>
      <c r="G2132" s="14">
        <f t="shared" si="1746"/>
        <v>504</v>
      </c>
      <c r="H2132" s="14">
        <f t="shared" si="1746"/>
        <v>504.3</v>
      </c>
      <c r="I2132" s="14">
        <f t="shared" si="1746"/>
        <v>504.3</v>
      </c>
      <c r="J2132" s="14">
        <f t="shared" si="1746"/>
        <v>0</v>
      </c>
      <c r="K2132" s="14">
        <f t="shared" si="1746"/>
        <v>0</v>
      </c>
      <c r="L2132" s="14">
        <f t="shared" si="1746"/>
        <v>0</v>
      </c>
      <c r="M2132" s="14">
        <f t="shared" si="1711"/>
        <v>504</v>
      </c>
      <c r="N2132" s="14">
        <f t="shared" si="1712"/>
        <v>504.3</v>
      </c>
      <c r="O2132" s="14">
        <f t="shared" si="1713"/>
        <v>504.3</v>
      </c>
      <c r="P2132" s="14">
        <f t="shared" si="1747"/>
        <v>0</v>
      </c>
      <c r="Q2132" s="2"/>
    </row>
    <row r="2133" spans="1:17" ht="46.8" x14ac:dyDescent="0.3">
      <c r="A2133" s="8" t="s">
        <v>72</v>
      </c>
      <c r="B2133" s="8" t="s">
        <v>30</v>
      </c>
      <c r="C2133" s="8" t="s">
        <v>50</v>
      </c>
      <c r="D2133" s="8" t="s">
        <v>207</v>
      </c>
      <c r="E2133" s="8"/>
      <c r="F2133" s="13" t="s">
        <v>885</v>
      </c>
      <c r="G2133" s="14">
        <f t="shared" si="1746"/>
        <v>504</v>
      </c>
      <c r="H2133" s="14">
        <f t="shared" si="1746"/>
        <v>504.3</v>
      </c>
      <c r="I2133" s="14">
        <f t="shared" si="1746"/>
        <v>504.3</v>
      </c>
      <c r="J2133" s="14">
        <f t="shared" si="1746"/>
        <v>0</v>
      </c>
      <c r="K2133" s="14">
        <f t="shared" si="1746"/>
        <v>0</v>
      </c>
      <c r="L2133" s="14">
        <f t="shared" si="1746"/>
        <v>0</v>
      </c>
      <c r="M2133" s="14">
        <f t="shared" si="1711"/>
        <v>504</v>
      </c>
      <c r="N2133" s="14">
        <f t="shared" si="1712"/>
        <v>504.3</v>
      </c>
      <c r="O2133" s="14">
        <f t="shared" si="1713"/>
        <v>504.3</v>
      </c>
      <c r="P2133" s="14">
        <f t="shared" si="1747"/>
        <v>0</v>
      </c>
      <c r="Q2133" s="2"/>
    </row>
    <row r="2134" spans="1:17" ht="62.4" x14ac:dyDescent="0.3">
      <c r="A2134" s="8" t="s">
        <v>72</v>
      </c>
      <c r="B2134" s="8" t="s">
        <v>30</v>
      </c>
      <c r="C2134" s="8" t="s">
        <v>50</v>
      </c>
      <c r="D2134" s="8" t="s">
        <v>208</v>
      </c>
      <c r="E2134" s="8"/>
      <c r="F2134" s="18" t="s">
        <v>1171</v>
      </c>
      <c r="G2134" s="14">
        <f t="shared" ref="G2134:L2134" si="1748">G2135+G2137</f>
        <v>504</v>
      </c>
      <c r="H2134" s="14">
        <f t="shared" si="1748"/>
        <v>504.3</v>
      </c>
      <c r="I2134" s="14">
        <f t="shared" si="1748"/>
        <v>504.3</v>
      </c>
      <c r="J2134" s="14">
        <f t="shared" si="1748"/>
        <v>0</v>
      </c>
      <c r="K2134" s="14">
        <f t="shared" si="1748"/>
        <v>0</v>
      </c>
      <c r="L2134" s="14">
        <f t="shared" si="1748"/>
        <v>0</v>
      </c>
      <c r="M2134" s="14">
        <f t="shared" si="1711"/>
        <v>504</v>
      </c>
      <c r="N2134" s="14">
        <f t="shared" si="1712"/>
        <v>504.3</v>
      </c>
      <c r="O2134" s="14">
        <f t="shared" si="1713"/>
        <v>504.3</v>
      </c>
      <c r="P2134" s="14">
        <f t="shared" ref="P2134" si="1749">P2135+P2137</f>
        <v>0</v>
      </c>
      <c r="Q2134" s="2"/>
    </row>
    <row r="2135" spans="1:17" ht="31.2" x14ac:dyDescent="0.3">
      <c r="A2135" s="8" t="s">
        <v>72</v>
      </c>
      <c r="B2135" s="8" t="s">
        <v>30</v>
      </c>
      <c r="C2135" s="8" t="s">
        <v>50</v>
      </c>
      <c r="D2135" s="8" t="s">
        <v>208</v>
      </c>
      <c r="E2135" s="43" t="s">
        <v>150</v>
      </c>
      <c r="F2135" s="24" t="s">
        <v>469</v>
      </c>
      <c r="G2135" s="14">
        <f t="shared" si="1746"/>
        <v>488.3</v>
      </c>
      <c r="H2135" s="14">
        <f t="shared" si="1746"/>
        <v>488.6</v>
      </c>
      <c r="I2135" s="14">
        <f t="shared" si="1746"/>
        <v>488.6</v>
      </c>
      <c r="J2135" s="14">
        <f t="shared" si="1746"/>
        <v>0</v>
      </c>
      <c r="K2135" s="14">
        <f t="shared" si="1746"/>
        <v>0</v>
      </c>
      <c r="L2135" s="14">
        <f t="shared" si="1746"/>
        <v>0</v>
      </c>
      <c r="M2135" s="14">
        <f t="shared" si="1711"/>
        <v>488.3</v>
      </c>
      <c r="N2135" s="14">
        <f t="shared" si="1712"/>
        <v>488.6</v>
      </c>
      <c r="O2135" s="14">
        <f t="shared" si="1713"/>
        <v>488.6</v>
      </c>
      <c r="P2135" s="14">
        <f t="shared" si="1747"/>
        <v>0</v>
      </c>
      <c r="Q2135" s="2"/>
    </row>
    <row r="2136" spans="1:17" ht="31.2" x14ac:dyDescent="0.3">
      <c r="A2136" s="8" t="s">
        <v>72</v>
      </c>
      <c r="B2136" s="8" t="s">
        <v>30</v>
      </c>
      <c r="C2136" s="8" t="s">
        <v>50</v>
      </c>
      <c r="D2136" s="8" t="s">
        <v>208</v>
      </c>
      <c r="E2136" s="8" t="s">
        <v>1074</v>
      </c>
      <c r="F2136" s="24" t="s">
        <v>470</v>
      </c>
      <c r="G2136" s="14">
        <v>488.3</v>
      </c>
      <c r="H2136" s="14">
        <v>488.6</v>
      </c>
      <c r="I2136" s="14">
        <v>488.6</v>
      </c>
      <c r="J2136" s="14"/>
      <c r="K2136" s="14"/>
      <c r="L2136" s="14"/>
      <c r="M2136" s="14">
        <f t="shared" si="1711"/>
        <v>488.3</v>
      </c>
      <c r="N2136" s="14">
        <f t="shared" si="1712"/>
        <v>488.6</v>
      </c>
      <c r="O2136" s="14">
        <f t="shared" si="1713"/>
        <v>488.6</v>
      </c>
      <c r="P2136" s="14"/>
      <c r="Q2136" s="2"/>
    </row>
    <row r="2137" spans="1:17" x14ac:dyDescent="0.3">
      <c r="A2137" s="8" t="s">
        <v>72</v>
      </c>
      <c r="B2137" s="8" t="s">
        <v>30</v>
      </c>
      <c r="C2137" s="8" t="s">
        <v>50</v>
      </c>
      <c r="D2137" s="8" t="s">
        <v>208</v>
      </c>
      <c r="E2137" s="43" t="s">
        <v>236</v>
      </c>
      <c r="F2137" s="24" t="s">
        <v>482</v>
      </c>
      <c r="G2137" s="14">
        <f t="shared" ref="G2137:L2137" si="1750">G2138</f>
        <v>15.7</v>
      </c>
      <c r="H2137" s="14">
        <f t="shared" si="1750"/>
        <v>15.7</v>
      </c>
      <c r="I2137" s="14">
        <f t="shared" si="1750"/>
        <v>15.7</v>
      </c>
      <c r="J2137" s="14">
        <f t="shared" si="1750"/>
        <v>0</v>
      </c>
      <c r="K2137" s="14">
        <f t="shared" si="1750"/>
        <v>0</v>
      </c>
      <c r="L2137" s="14">
        <f t="shared" si="1750"/>
        <v>0</v>
      </c>
      <c r="M2137" s="14">
        <f t="shared" si="1711"/>
        <v>15.7</v>
      </c>
      <c r="N2137" s="14">
        <f t="shared" si="1712"/>
        <v>15.7</v>
      </c>
      <c r="O2137" s="14">
        <f t="shared" si="1713"/>
        <v>15.7</v>
      </c>
      <c r="P2137" s="14">
        <f t="shared" ref="P2137" si="1751">P2138</f>
        <v>0</v>
      </c>
      <c r="Q2137" s="2"/>
    </row>
    <row r="2138" spans="1:17" x14ac:dyDescent="0.3">
      <c r="A2138" s="8" t="s">
        <v>72</v>
      </c>
      <c r="B2138" s="8" t="s">
        <v>30</v>
      </c>
      <c r="C2138" s="8" t="s">
        <v>50</v>
      </c>
      <c r="D2138" s="8" t="s">
        <v>208</v>
      </c>
      <c r="E2138" s="43" t="s">
        <v>1318</v>
      </c>
      <c r="F2138" s="24" t="s">
        <v>484</v>
      </c>
      <c r="G2138" s="14">
        <v>15.7</v>
      </c>
      <c r="H2138" s="14">
        <v>15.7</v>
      </c>
      <c r="I2138" s="14">
        <v>15.7</v>
      </c>
      <c r="J2138" s="14"/>
      <c r="K2138" s="14"/>
      <c r="L2138" s="14"/>
      <c r="M2138" s="14">
        <f t="shared" si="1711"/>
        <v>15.7</v>
      </c>
      <c r="N2138" s="14">
        <f t="shared" si="1712"/>
        <v>15.7</v>
      </c>
      <c r="O2138" s="14">
        <f t="shared" si="1713"/>
        <v>15.7</v>
      </c>
      <c r="P2138" s="14"/>
      <c r="Q2138" s="2"/>
    </row>
    <row r="2139" spans="1:17" x14ac:dyDescent="0.3">
      <c r="A2139" s="10" t="s">
        <v>72</v>
      </c>
      <c r="B2139" s="10" t="s">
        <v>24</v>
      </c>
      <c r="C2139" s="10"/>
      <c r="D2139" s="10"/>
      <c r="E2139" s="10"/>
      <c r="F2139" s="5" t="s">
        <v>27</v>
      </c>
      <c r="G2139" s="15">
        <f>G2140+G2167</f>
        <v>209043.39999999997</v>
      </c>
      <c r="H2139" s="15">
        <f>H2140+H2167</f>
        <v>190581</v>
      </c>
      <c r="I2139" s="15">
        <f>I2140+I2167</f>
        <v>207751.5</v>
      </c>
      <c r="J2139" s="15">
        <f t="shared" ref="J2139:L2139" si="1752">J2140+J2167</f>
        <v>-484.90000000000009</v>
      </c>
      <c r="K2139" s="15">
        <f t="shared" si="1752"/>
        <v>0</v>
      </c>
      <c r="L2139" s="15">
        <f t="shared" si="1752"/>
        <v>0</v>
      </c>
      <c r="M2139" s="15">
        <f t="shared" si="1711"/>
        <v>208558.49999999997</v>
      </c>
      <c r="N2139" s="15">
        <f t="shared" si="1712"/>
        <v>190581</v>
      </c>
      <c r="O2139" s="15">
        <f t="shared" si="1713"/>
        <v>207751.5</v>
      </c>
      <c r="P2139" s="15">
        <f>P2140+P2167</f>
        <v>0</v>
      </c>
      <c r="Q2139" s="2"/>
    </row>
    <row r="2140" spans="1:17" x14ac:dyDescent="0.3">
      <c r="A2140" s="11" t="s">
        <v>72</v>
      </c>
      <c r="B2140" s="11" t="s">
        <v>24</v>
      </c>
      <c r="C2140" s="11" t="s">
        <v>37</v>
      </c>
      <c r="D2140" s="11"/>
      <c r="E2140" s="11"/>
      <c r="F2140" s="7" t="s">
        <v>60</v>
      </c>
      <c r="G2140" s="16">
        <f>G2141+G2150+G2155+G2161</f>
        <v>206331.09999999998</v>
      </c>
      <c r="H2140" s="16">
        <f>H2141+H2150+H2155+H2161</f>
        <v>190085.4</v>
      </c>
      <c r="I2140" s="16">
        <f>I2141+I2150+I2155+I2161</f>
        <v>207255.9</v>
      </c>
      <c r="J2140" s="16">
        <f t="shared" ref="J2140:L2140" si="1753">J2141+J2150+J2155+J2161</f>
        <v>600</v>
      </c>
      <c r="K2140" s="16">
        <f t="shared" si="1753"/>
        <v>0</v>
      </c>
      <c r="L2140" s="16">
        <f t="shared" si="1753"/>
        <v>0</v>
      </c>
      <c r="M2140" s="16">
        <f t="shared" si="1711"/>
        <v>206931.09999999998</v>
      </c>
      <c r="N2140" s="16">
        <f t="shared" si="1712"/>
        <v>190085.4</v>
      </c>
      <c r="O2140" s="16">
        <f t="shared" si="1713"/>
        <v>207255.9</v>
      </c>
      <c r="P2140" s="16">
        <f>P2141+P2150+P2155+P2161</f>
        <v>0</v>
      </c>
      <c r="Q2140" s="2"/>
    </row>
    <row r="2141" spans="1:17" ht="31.2" x14ac:dyDescent="0.3">
      <c r="A2141" s="8" t="s">
        <v>72</v>
      </c>
      <c r="B2141" s="8" t="s">
        <v>24</v>
      </c>
      <c r="C2141" s="8" t="s">
        <v>37</v>
      </c>
      <c r="D2141" s="8" t="s">
        <v>125</v>
      </c>
      <c r="E2141" s="8"/>
      <c r="F2141" s="13" t="s">
        <v>554</v>
      </c>
      <c r="G2141" s="14">
        <f t="shared" ref="G2141:L2142" si="1754">G2142</f>
        <v>191536.19999999998</v>
      </c>
      <c r="H2141" s="14">
        <f t="shared" si="1754"/>
        <v>175286.5</v>
      </c>
      <c r="I2141" s="14">
        <f t="shared" si="1754"/>
        <v>192457</v>
      </c>
      <c r="J2141" s="14">
        <f t="shared" si="1754"/>
        <v>600</v>
      </c>
      <c r="K2141" s="14">
        <f t="shared" si="1754"/>
        <v>0</v>
      </c>
      <c r="L2141" s="14">
        <f t="shared" si="1754"/>
        <v>0</v>
      </c>
      <c r="M2141" s="14">
        <f t="shared" si="1711"/>
        <v>192136.19999999998</v>
      </c>
      <c r="N2141" s="14">
        <f t="shared" si="1712"/>
        <v>175286.5</v>
      </c>
      <c r="O2141" s="14">
        <f t="shared" si="1713"/>
        <v>192457</v>
      </c>
      <c r="P2141" s="14">
        <f t="shared" ref="P2141:P2142" si="1755">P2142</f>
        <v>0</v>
      </c>
      <c r="Q2141" s="2"/>
    </row>
    <row r="2142" spans="1:17" ht="31.2" x14ac:dyDescent="0.3">
      <c r="A2142" s="8" t="s">
        <v>72</v>
      </c>
      <c r="B2142" s="8" t="s">
        <v>24</v>
      </c>
      <c r="C2142" s="8" t="s">
        <v>37</v>
      </c>
      <c r="D2142" s="8" t="s">
        <v>126</v>
      </c>
      <c r="E2142" s="8"/>
      <c r="F2142" s="13" t="s">
        <v>555</v>
      </c>
      <c r="G2142" s="14">
        <f t="shared" si="1754"/>
        <v>191536.19999999998</v>
      </c>
      <c r="H2142" s="14">
        <f t="shared" si="1754"/>
        <v>175286.5</v>
      </c>
      <c r="I2142" s="14">
        <f t="shared" si="1754"/>
        <v>192457</v>
      </c>
      <c r="J2142" s="14">
        <f t="shared" si="1754"/>
        <v>600</v>
      </c>
      <c r="K2142" s="14">
        <f t="shared" si="1754"/>
        <v>0</v>
      </c>
      <c r="L2142" s="14">
        <f t="shared" si="1754"/>
        <v>0</v>
      </c>
      <c r="M2142" s="14">
        <f t="shared" si="1711"/>
        <v>192136.19999999998</v>
      </c>
      <c r="N2142" s="14">
        <f t="shared" si="1712"/>
        <v>175286.5</v>
      </c>
      <c r="O2142" s="14">
        <f t="shared" si="1713"/>
        <v>192457</v>
      </c>
      <c r="P2142" s="14">
        <f t="shared" si="1755"/>
        <v>0</v>
      </c>
      <c r="Q2142" s="2"/>
    </row>
    <row r="2143" spans="1:17" ht="46.8" x14ac:dyDescent="0.3">
      <c r="A2143" s="8" t="s">
        <v>72</v>
      </c>
      <c r="B2143" s="8" t="s">
        <v>24</v>
      </c>
      <c r="C2143" s="8" t="s">
        <v>37</v>
      </c>
      <c r="D2143" s="8" t="s">
        <v>127</v>
      </c>
      <c r="E2143" s="8"/>
      <c r="F2143" s="18" t="s">
        <v>791</v>
      </c>
      <c r="G2143" s="14">
        <f>G2144+G2147</f>
        <v>191536.19999999998</v>
      </c>
      <c r="H2143" s="14">
        <f t="shared" ref="H2143:P2143" si="1756">H2144+H2147</f>
        <v>175286.5</v>
      </c>
      <c r="I2143" s="14">
        <f t="shared" si="1756"/>
        <v>192457</v>
      </c>
      <c r="J2143" s="14">
        <f t="shared" ref="J2143:L2143" si="1757">J2144+J2147</f>
        <v>600</v>
      </c>
      <c r="K2143" s="14">
        <f t="shared" si="1757"/>
        <v>0</v>
      </c>
      <c r="L2143" s="14">
        <f t="shared" si="1757"/>
        <v>0</v>
      </c>
      <c r="M2143" s="14">
        <f t="shared" si="1711"/>
        <v>192136.19999999998</v>
      </c>
      <c r="N2143" s="14">
        <f t="shared" si="1712"/>
        <v>175286.5</v>
      </c>
      <c r="O2143" s="14">
        <f t="shared" si="1713"/>
        <v>192457</v>
      </c>
      <c r="P2143" s="14">
        <f t="shared" si="1756"/>
        <v>0</v>
      </c>
      <c r="Q2143" s="2"/>
    </row>
    <row r="2144" spans="1:17" x14ac:dyDescent="0.3">
      <c r="A2144" s="8" t="s">
        <v>72</v>
      </c>
      <c r="B2144" s="8" t="s">
        <v>24</v>
      </c>
      <c r="C2144" s="8" t="s">
        <v>37</v>
      </c>
      <c r="D2144" s="8" t="s">
        <v>731</v>
      </c>
      <c r="E2144" s="8"/>
      <c r="F2144" s="24" t="s">
        <v>826</v>
      </c>
      <c r="G2144" s="14">
        <f t="shared" ref="G2144:L2145" si="1758">G2145</f>
        <v>188108.79999999999</v>
      </c>
      <c r="H2144" s="14">
        <f t="shared" si="1758"/>
        <v>171859.1</v>
      </c>
      <c r="I2144" s="14">
        <f t="shared" si="1758"/>
        <v>189029.6</v>
      </c>
      <c r="J2144" s="14">
        <f t="shared" si="1758"/>
        <v>600</v>
      </c>
      <c r="K2144" s="14">
        <f t="shared" si="1758"/>
        <v>0</v>
      </c>
      <c r="L2144" s="14">
        <f t="shared" si="1758"/>
        <v>0</v>
      </c>
      <c r="M2144" s="14">
        <f t="shared" si="1711"/>
        <v>188708.8</v>
      </c>
      <c r="N2144" s="14">
        <f t="shared" si="1712"/>
        <v>171859.1</v>
      </c>
      <c r="O2144" s="14">
        <f t="shared" si="1713"/>
        <v>189029.6</v>
      </c>
      <c r="P2144" s="14">
        <f t="shared" ref="P2144:P2145" si="1759">P2145</f>
        <v>0</v>
      </c>
      <c r="Q2144" s="2"/>
    </row>
    <row r="2145" spans="1:17" ht="31.2" x14ac:dyDescent="0.3">
      <c r="A2145" s="8" t="s">
        <v>72</v>
      </c>
      <c r="B2145" s="8" t="s">
        <v>24</v>
      </c>
      <c r="C2145" s="8" t="s">
        <v>37</v>
      </c>
      <c r="D2145" s="8" t="s">
        <v>731</v>
      </c>
      <c r="E2145" s="43" t="s">
        <v>150</v>
      </c>
      <c r="F2145" s="24" t="s">
        <v>469</v>
      </c>
      <c r="G2145" s="14">
        <f t="shared" si="1758"/>
        <v>188108.79999999999</v>
      </c>
      <c r="H2145" s="14">
        <f t="shared" si="1758"/>
        <v>171859.1</v>
      </c>
      <c r="I2145" s="14">
        <f t="shared" si="1758"/>
        <v>189029.6</v>
      </c>
      <c r="J2145" s="14">
        <f t="shared" si="1758"/>
        <v>600</v>
      </c>
      <c r="K2145" s="14">
        <f t="shared" si="1758"/>
        <v>0</v>
      </c>
      <c r="L2145" s="14">
        <f t="shared" si="1758"/>
        <v>0</v>
      </c>
      <c r="M2145" s="14">
        <f t="shared" si="1711"/>
        <v>188708.8</v>
      </c>
      <c r="N2145" s="14">
        <f t="shared" si="1712"/>
        <v>171859.1</v>
      </c>
      <c r="O2145" s="14">
        <f t="shared" si="1713"/>
        <v>189029.6</v>
      </c>
      <c r="P2145" s="14">
        <f t="shared" si="1759"/>
        <v>0</v>
      </c>
      <c r="Q2145" s="2"/>
    </row>
    <row r="2146" spans="1:17" ht="31.2" x14ac:dyDescent="0.3">
      <c r="A2146" s="8" t="s">
        <v>72</v>
      </c>
      <c r="B2146" s="8" t="s">
        <v>24</v>
      </c>
      <c r="C2146" s="8" t="s">
        <v>37</v>
      </c>
      <c r="D2146" s="8" t="s">
        <v>731</v>
      </c>
      <c r="E2146" s="8" t="s">
        <v>1074</v>
      </c>
      <c r="F2146" s="24" t="s">
        <v>470</v>
      </c>
      <c r="G2146" s="14">
        <v>188108.79999999999</v>
      </c>
      <c r="H2146" s="14">
        <v>171859.1</v>
      </c>
      <c r="I2146" s="14">
        <v>189029.6</v>
      </c>
      <c r="J2146" s="14">
        <v>600</v>
      </c>
      <c r="K2146" s="14"/>
      <c r="L2146" s="14"/>
      <c r="M2146" s="14">
        <f t="shared" si="1711"/>
        <v>188708.8</v>
      </c>
      <c r="N2146" s="14">
        <f t="shared" si="1712"/>
        <v>171859.1</v>
      </c>
      <c r="O2146" s="14">
        <f t="shared" si="1713"/>
        <v>189029.6</v>
      </c>
      <c r="P2146" s="14"/>
      <c r="Q2146" s="2"/>
    </row>
    <row r="2147" spans="1:17" ht="31.2" x14ac:dyDescent="0.3">
      <c r="A2147" s="8" t="s">
        <v>72</v>
      </c>
      <c r="B2147" s="8" t="s">
        <v>24</v>
      </c>
      <c r="C2147" s="8" t="s">
        <v>37</v>
      </c>
      <c r="D2147" s="8" t="s">
        <v>732</v>
      </c>
      <c r="E2147" s="8"/>
      <c r="F2147" s="24" t="s">
        <v>1003</v>
      </c>
      <c r="G2147" s="14">
        <f t="shared" ref="G2147:L2148" si="1760">G2148</f>
        <v>3427.4</v>
      </c>
      <c r="H2147" s="14">
        <f t="shared" si="1760"/>
        <v>3427.4</v>
      </c>
      <c r="I2147" s="14">
        <f t="shared" si="1760"/>
        <v>3427.4</v>
      </c>
      <c r="J2147" s="14">
        <f t="shared" si="1760"/>
        <v>0</v>
      </c>
      <c r="K2147" s="14">
        <f t="shared" si="1760"/>
        <v>0</v>
      </c>
      <c r="L2147" s="14">
        <f t="shared" si="1760"/>
        <v>0</v>
      </c>
      <c r="M2147" s="14">
        <f t="shared" si="1711"/>
        <v>3427.4</v>
      </c>
      <c r="N2147" s="14">
        <f t="shared" si="1712"/>
        <v>3427.4</v>
      </c>
      <c r="O2147" s="14">
        <f t="shared" si="1713"/>
        <v>3427.4</v>
      </c>
      <c r="P2147" s="14">
        <f t="shared" ref="P2147:P2148" si="1761">P2148</f>
        <v>0</v>
      </c>
      <c r="Q2147" s="2"/>
    </row>
    <row r="2148" spans="1:17" ht="31.2" x14ac:dyDescent="0.3">
      <c r="A2148" s="8" t="s">
        <v>72</v>
      </c>
      <c r="B2148" s="8" t="s">
        <v>24</v>
      </c>
      <c r="C2148" s="8" t="s">
        <v>37</v>
      </c>
      <c r="D2148" s="8" t="s">
        <v>732</v>
      </c>
      <c r="E2148" s="43" t="s">
        <v>150</v>
      </c>
      <c r="F2148" s="24" t="s">
        <v>469</v>
      </c>
      <c r="G2148" s="14">
        <f t="shared" si="1760"/>
        <v>3427.4</v>
      </c>
      <c r="H2148" s="14">
        <f t="shared" si="1760"/>
        <v>3427.4</v>
      </c>
      <c r="I2148" s="14">
        <f t="shared" si="1760"/>
        <v>3427.4</v>
      </c>
      <c r="J2148" s="14">
        <f t="shared" si="1760"/>
        <v>0</v>
      </c>
      <c r="K2148" s="14">
        <f t="shared" si="1760"/>
        <v>0</v>
      </c>
      <c r="L2148" s="14">
        <f t="shared" si="1760"/>
        <v>0</v>
      </c>
      <c r="M2148" s="14">
        <f t="shared" si="1711"/>
        <v>3427.4</v>
      </c>
      <c r="N2148" s="14">
        <f t="shared" si="1712"/>
        <v>3427.4</v>
      </c>
      <c r="O2148" s="14">
        <f t="shared" si="1713"/>
        <v>3427.4</v>
      </c>
      <c r="P2148" s="14">
        <f t="shared" si="1761"/>
        <v>0</v>
      </c>
      <c r="Q2148" s="2"/>
    </row>
    <row r="2149" spans="1:17" ht="31.2" x14ac:dyDescent="0.3">
      <c r="A2149" s="8" t="s">
        <v>72</v>
      </c>
      <c r="B2149" s="8" t="s">
        <v>24</v>
      </c>
      <c r="C2149" s="8" t="s">
        <v>37</v>
      </c>
      <c r="D2149" s="8" t="s">
        <v>732</v>
      </c>
      <c r="E2149" s="8" t="s">
        <v>1074</v>
      </c>
      <c r="F2149" s="24" t="s">
        <v>470</v>
      </c>
      <c r="G2149" s="14">
        <v>3427.4</v>
      </c>
      <c r="H2149" s="14">
        <v>3427.4</v>
      </c>
      <c r="I2149" s="14">
        <v>3427.4</v>
      </c>
      <c r="J2149" s="14"/>
      <c r="K2149" s="14"/>
      <c r="L2149" s="14"/>
      <c r="M2149" s="14">
        <f t="shared" si="1711"/>
        <v>3427.4</v>
      </c>
      <c r="N2149" s="14">
        <f t="shared" si="1712"/>
        <v>3427.4</v>
      </c>
      <c r="O2149" s="14">
        <f t="shared" si="1713"/>
        <v>3427.4</v>
      </c>
      <c r="P2149" s="14"/>
      <c r="Q2149" s="2"/>
    </row>
    <row r="2150" spans="1:17" ht="62.4" x14ac:dyDescent="0.3">
      <c r="A2150" s="8" t="s">
        <v>72</v>
      </c>
      <c r="B2150" s="8" t="s">
        <v>24</v>
      </c>
      <c r="C2150" s="8" t="s">
        <v>37</v>
      </c>
      <c r="D2150" s="8" t="s">
        <v>128</v>
      </c>
      <c r="E2150" s="8"/>
      <c r="F2150" s="13" t="s">
        <v>562</v>
      </c>
      <c r="G2150" s="14">
        <f t="shared" ref="G2150:L2153" si="1762">G2151</f>
        <v>2002.4</v>
      </c>
      <c r="H2150" s="14">
        <f t="shared" si="1762"/>
        <v>2002.4</v>
      </c>
      <c r="I2150" s="14">
        <f t="shared" si="1762"/>
        <v>2002.4</v>
      </c>
      <c r="J2150" s="14">
        <f t="shared" si="1762"/>
        <v>0</v>
      </c>
      <c r="K2150" s="14">
        <f t="shared" si="1762"/>
        <v>0</v>
      </c>
      <c r="L2150" s="14">
        <f t="shared" si="1762"/>
        <v>0</v>
      </c>
      <c r="M2150" s="14">
        <f t="shared" si="1711"/>
        <v>2002.4</v>
      </c>
      <c r="N2150" s="14">
        <f t="shared" si="1712"/>
        <v>2002.4</v>
      </c>
      <c r="O2150" s="14">
        <f t="shared" si="1713"/>
        <v>2002.4</v>
      </c>
      <c r="P2150" s="14">
        <f t="shared" ref="P2150:P2153" si="1763">P2151</f>
        <v>0</v>
      </c>
      <c r="Q2150" s="2"/>
    </row>
    <row r="2151" spans="1:17" ht="31.2" x14ac:dyDescent="0.3">
      <c r="A2151" s="8" t="s">
        <v>72</v>
      </c>
      <c r="B2151" s="8" t="s">
        <v>24</v>
      </c>
      <c r="C2151" s="8" t="s">
        <v>37</v>
      </c>
      <c r="D2151" s="8" t="s">
        <v>129</v>
      </c>
      <c r="E2151" s="8"/>
      <c r="F2151" s="13" t="s">
        <v>563</v>
      </c>
      <c r="G2151" s="14">
        <f t="shared" si="1762"/>
        <v>2002.4</v>
      </c>
      <c r="H2151" s="14">
        <f t="shared" si="1762"/>
        <v>2002.4</v>
      </c>
      <c r="I2151" s="14">
        <f t="shared" si="1762"/>
        <v>2002.4</v>
      </c>
      <c r="J2151" s="14">
        <f t="shared" si="1762"/>
        <v>0</v>
      </c>
      <c r="K2151" s="14">
        <f t="shared" si="1762"/>
        <v>0</v>
      </c>
      <c r="L2151" s="14">
        <f t="shared" si="1762"/>
        <v>0</v>
      </c>
      <c r="M2151" s="14">
        <f t="shared" si="1711"/>
        <v>2002.4</v>
      </c>
      <c r="N2151" s="14">
        <f t="shared" si="1712"/>
        <v>2002.4</v>
      </c>
      <c r="O2151" s="14">
        <f t="shared" si="1713"/>
        <v>2002.4</v>
      </c>
      <c r="P2151" s="14">
        <f t="shared" si="1763"/>
        <v>0</v>
      </c>
      <c r="Q2151" s="2"/>
    </row>
    <row r="2152" spans="1:17" ht="46.8" x14ac:dyDescent="0.3">
      <c r="A2152" s="8" t="s">
        <v>72</v>
      </c>
      <c r="B2152" s="8" t="s">
        <v>24</v>
      </c>
      <c r="C2152" s="8" t="s">
        <v>37</v>
      </c>
      <c r="D2152" s="8" t="s">
        <v>130</v>
      </c>
      <c r="E2152" s="8"/>
      <c r="F2152" s="18" t="s">
        <v>1164</v>
      </c>
      <c r="G2152" s="14">
        <f t="shared" si="1762"/>
        <v>2002.4</v>
      </c>
      <c r="H2152" s="14">
        <f t="shared" si="1762"/>
        <v>2002.4</v>
      </c>
      <c r="I2152" s="14">
        <f t="shared" si="1762"/>
        <v>2002.4</v>
      </c>
      <c r="J2152" s="14">
        <f t="shared" si="1762"/>
        <v>0</v>
      </c>
      <c r="K2152" s="14">
        <f t="shared" si="1762"/>
        <v>0</v>
      </c>
      <c r="L2152" s="14">
        <f t="shared" si="1762"/>
        <v>0</v>
      </c>
      <c r="M2152" s="14">
        <f t="shared" si="1711"/>
        <v>2002.4</v>
      </c>
      <c r="N2152" s="14">
        <f t="shared" si="1712"/>
        <v>2002.4</v>
      </c>
      <c r="O2152" s="14">
        <f t="shared" si="1713"/>
        <v>2002.4</v>
      </c>
      <c r="P2152" s="14">
        <f t="shared" si="1763"/>
        <v>0</v>
      </c>
      <c r="Q2152" s="2"/>
    </row>
    <row r="2153" spans="1:17" ht="31.2" x14ac:dyDescent="0.3">
      <c r="A2153" s="8" t="s">
        <v>72</v>
      </c>
      <c r="B2153" s="8" t="s">
        <v>24</v>
      </c>
      <c r="C2153" s="8" t="s">
        <v>37</v>
      </c>
      <c r="D2153" s="8" t="s">
        <v>130</v>
      </c>
      <c r="E2153" s="43" t="s">
        <v>150</v>
      </c>
      <c r="F2153" s="24" t="s">
        <v>469</v>
      </c>
      <c r="G2153" s="14">
        <f t="shared" si="1762"/>
        <v>2002.4</v>
      </c>
      <c r="H2153" s="14">
        <f t="shared" si="1762"/>
        <v>2002.4</v>
      </c>
      <c r="I2153" s="14">
        <f t="shared" si="1762"/>
        <v>2002.4</v>
      </c>
      <c r="J2153" s="14">
        <f t="shared" si="1762"/>
        <v>0</v>
      </c>
      <c r="K2153" s="14">
        <f t="shared" si="1762"/>
        <v>0</v>
      </c>
      <c r="L2153" s="14">
        <f t="shared" si="1762"/>
        <v>0</v>
      </c>
      <c r="M2153" s="14">
        <f t="shared" si="1711"/>
        <v>2002.4</v>
      </c>
      <c r="N2153" s="14">
        <f t="shared" si="1712"/>
        <v>2002.4</v>
      </c>
      <c r="O2153" s="14">
        <f t="shared" si="1713"/>
        <v>2002.4</v>
      </c>
      <c r="P2153" s="14">
        <f t="shared" si="1763"/>
        <v>0</v>
      </c>
      <c r="Q2153" s="2"/>
    </row>
    <row r="2154" spans="1:17" ht="31.2" x14ac:dyDescent="0.3">
      <c r="A2154" s="8" t="s">
        <v>72</v>
      </c>
      <c r="B2154" s="8" t="s">
        <v>24</v>
      </c>
      <c r="C2154" s="8" t="s">
        <v>37</v>
      </c>
      <c r="D2154" s="8" t="s">
        <v>130</v>
      </c>
      <c r="E2154" s="8" t="s">
        <v>1074</v>
      </c>
      <c r="F2154" s="24" t="s">
        <v>470</v>
      </c>
      <c r="G2154" s="14">
        <v>2002.4</v>
      </c>
      <c r="H2154" s="14">
        <v>2002.4</v>
      </c>
      <c r="I2154" s="14">
        <v>2002.4</v>
      </c>
      <c r="J2154" s="14"/>
      <c r="K2154" s="14"/>
      <c r="L2154" s="14"/>
      <c r="M2154" s="14">
        <f t="shared" si="1711"/>
        <v>2002.4</v>
      </c>
      <c r="N2154" s="14">
        <f t="shared" si="1712"/>
        <v>2002.4</v>
      </c>
      <c r="O2154" s="14">
        <f t="shared" si="1713"/>
        <v>2002.4</v>
      </c>
      <c r="P2154" s="14"/>
      <c r="Q2154" s="2"/>
    </row>
    <row r="2155" spans="1:17" ht="62.4" x14ac:dyDescent="0.3">
      <c r="A2155" s="8" t="s">
        <v>72</v>
      </c>
      <c r="B2155" s="8" t="s">
        <v>24</v>
      </c>
      <c r="C2155" s="8" t="s">
        <v>37</v>
      </c>
      <c r="D2155" s="8" t="s">
        <v>131</v>
      </c>
      <c r="E2155" s="8"/>
      <c r="F2155" s="18" t="s">
        <v>863</v>
      </c>
      <c r="G2155" s="14">
        <f t="shared" ref="G2155:L2159" si="1764">G2156</f>
        <v>3555.6</v>
      </c>
      <c r="H2155" s="14">
        <f t="shared" si="1764"/>
        <v>3559.6</v>
      </c>
      <c r="I2155" s="14">
        <f t="shared" si="1764"/>
        <v>3559.6</v>
      </c>
      <c r="J2155" s="14">
        <f t="shared" si="1764"/>
        <v>0</v>
      </c>
      <c r="K2155" s="14">
        <f t="shared" si="1764"/>
        <v>0</v>
      </c>
      <c r="L2155" s="14">
        <f t="shared" si="1764"/>
        <v>0</v>
      </c>
      <c r="M2155" s="14">
        <f t="shared" si="1711"/>
        <v>3555.6</v>
      </c>
      <c r="N2155" s="14">
        <f t="shared" si="1712"/>
        <v>3559.6</v>
      </c>
      <c r="O2155" s="14">
        <f t="shared" si="1713"/>
        <v>3559.6</v>
      </c>
      <c r="P2155" s="14">
        <f t="shared" ref="P2155:P2159" si="1765">P2156</f>
        <v>0</v>
      </c>
      <c r="Q2155" s="2"/>
    </row>
    <row r="2156" spans="1:17" ht="46.8" x14ac:dyDescent="0.3">
      <c r="A2156" s="8" t="s">
        <v>72</v>
      </c>
      <c r="B2156" s="8" t="s">
        <v>24</v>
      </c>
      <c r="C2156" s="8" t="s">
        <v>37</v>
      </c>
      <c r="D2156" s="8" t="s">
        <v>132</v>
      </c>
      <c r="E2156" s="8"/>
      <c r="F2156" s="18" t="s">
        <v>883</v>
      </c>
      <c r="G2156" s="14">
        <f t="shared" si="1764"/>
        <v>3555.6</v>
      </c>
      <c r="H2156" s="14">
        <f t="shared" si="1764"/>
        <v>3559.6</v>
      </c>
      <c r="I2156" s="14">
        <f t="shared" si="1764"/>
        <v>3559.6</v>
      </c>
      <c r="J2156" s="14">
        <f t="shared" si="1764"/>
        <v>0</v>
      </c>
      <c r="K2156" s="14">
        <f t="shared" si="1764"/>
        <v>0</v>
      </c>
      <c r="L2156" s="14">
        <f t="shared" si="1764"/>
        <v>0</v>
      </c>
      <c r="M2156" s="14">
        <f t="shared" si="1711"/>
        <v>3555.6</v>
      </c>
      <c r="N2156" s="14">
        <f t="shared" si="1712"/>
        <v>3559.6</v>
      </c>
      <c r="O2156" s="14">
        <f t="shared" si="1713"/>
        <v>3559.6</v>
      </c>
      <c r="P2156" s="14">
        <f t="shared" si="1765"/>
        <v>0</v>
      </c>
      <c r="Q2156" s="2"/>
    </row>
    <row r="2157" spans="1:17" ht="62.4" x14ac:dyDescent="0.3">
      <c r="A2157" s="8" t="s">
        <v>72</v>
      </c>
      <c r="B2157" s="8" t="s">
        <v>24</v>
      </c>
      <c r="C2157" s="8" t="s">
        <v>37</v>
      </c>
      <c r="D2157" s="8" t="s">
        <v>133</v>
      </c>
      <c r="E2157" s="8"/>
      <c r="F2157" s="13" t="s">
        <v>575</v>
      </c>
      <c r="G2157" s="14">
        <f t="shared" si="1764"/>
        <v>3555.6</v>
      </c>
      <c r="H2157" s="14">
        <f t="shared" si="1764"/>
        <v>3559.6</v>
      </c>
      <c r="I2157" s="14">
        <f t="shared" si="1764"/>
        <v>3559.6</v>
      </c>
      <c r="J2157" s="14">
        <f t="shared" si="1764"/>
        <v>0</v>
      </c>
      <c r="K2157" s="14">
        <f t="shared" si="1764"/>
        <v>0</v>
      </c>
      <c r="L2157" s="14">
        <f t="shared" si="1764"/>
        <v>0</v>
      </c>
      <c r="M2157" s="14">
        <f t="shared" ref="M2157:M2220" si="1766">G2157+J2157</f>
        <v>3555.6</v>
      </c>
      <c r="N2157" s="14">
        <f t="shared" ref="N2157:N2220" si="1767">H2157+K2157</f>
        <v>3559.6</v>
      </c>
      <c r="O2157" s="14">
        <f t="shared" ref="O2157:O2220" si="1768">I2157+L2157</f>
        <v>3559.6</v>
      </c>
      <c r="P2157" s="14">
        <f t="shared" si="1765"/>
        <v>0</v>
      </c>
      <c r="Q2157" s="2"/>
    </row>
    <row r="2158" spans="1:17" x14ac:dyDescent="0.3">
      <c r="A2158" s="8" t="s">
        <v>72</v>
      </c>
      <c r="B2158" s="8" t="s">
        <v>24</v>
      </c>
      <c r="C2158" s="8" t="s">
        <v>37</v>
      </c>
      <c r="D2158" s="8" t="s">
        <v>134</v>
      </c>
      <c r="E2158" s="8"/>
      <c r="F2158" s="13" t="s">
        <v>576</v>
      </c>
      <c r="G2158" s="14">
        <f t="shared" si="1764"/>
        <v>3555.6</v>
      </c>
      <c r="H2158" s="14">
        <f t="shared" si="1764"/>
        <v>3559.6</v>
      </c>
      <c r="I2158" s="14">
        <f t="shared" si="1764"/>
        <v>3559.6</v>
      </c>
      <c r="J2158" s="14">
        <f t="shared" si="1764"/>
        <v>0</v>
      </c>
      <c r="K2158" s="14">
        <f t="shared" si="1764"/>
        <v>0</v>
      </c>
      <c r="L2158" s="14">
        <f t="shared" si="1764"/>
        <v>0</v>
      </c>
      <c r="M2158" s="14">
        <f t="shared" si="1766"/>
        <v>3555.6</v>
      </c>
      <c r="N2158" s="14">
        <f t="shared" si="1767"/>
        <v>3559.6</v>
      </c>
      <c r="O2158" s="14">
        <f t="shared" si="1768"/>
        <v>3559.6</v>
      </c>
      <c r="P2158" s="14">
        <f t="shared" si="1765"/>
        <v>0</v>
      </c>
      <c r="Q2158" s="2"/>
    </row>
    <row r="2159" spans="1:17" ht="31.2" x14ac:dyDescent="0.3">
      <c r="A2159" s="8" t="s">
        <v>72</v>
      </c>
      <c r="B2159" s="8" t="s">
        <v>24</v>
      </c>
      <c r="C2159" s="8" t="s">
        <v>37</v>
      </c>
      <c r="D2159" s="8" t="s">
        <v>134</v>
      </c>
      <c r="E2159" s="43" t="s">
        <v>150</v>
      </c>
      <c r="F2159" s="24" t="s">
        <v>469</v>
      </c>
      <c r="G2159" s="14">
        <f t="shared" si="1764"/>
        <v>3555.6</v>
      </c>
      <c r="H2159" s="14">
        <f t="shared" si="1764"/>
        <v>3559.6</v>
      </c>
      <c r="I2159" s="14">
        <f t="shared" si="1764"/>
        <v>3559.6</v>
      </c>
      <c r="J2159" s="14">
        <f t="shared" si="1764"/>
        <v>0</v>
      </c>
      <c r="K2159" s="14">
        <f t="shared" si="1764"/>
        <v>0</v>
      </c>
      <c r="L2159" s="14">
        <f t="shared" si="1764"/>
        <v>0</v>
      </c>
      <c r="M2159" s="14">
        <f t="shared" si="1766"/>
        <v>3555.6</v>
      </c>
      <c r="N2159" s="14">
        <f t="shared" si="1767"/>
        <v>3559.6</v>
      </c>
      <c r="O2159" s="14">
        <f t="shared" si="1768"/>
        <v>3559.6</v>
      </c>
      <c r="P2159" s="14">
        <f t="shared" si="1765"/>
        <v>0</v>
      </c>
      <c r="Q2159" s="2"/>
    </row>
    <row r="2160" spans="1:17" ht="31.2" x14ac:dyDescent="0.3">
      <c r="A2160" s="8" t="s">
        <v>72</v>
      </c>
      <c r="B2160" s="8" t="s">
        <v>24</v>
      </c>
      <c r="C2160" s="8" t="s">
        <v>37</v>
      </c>
      <c r="D2160" s="8" t="s">
        <v>134</v>
      </c>
      <c r="E2160" s="8" t="s">
        <v>1074</v>
      </c>
      <c r="F2160" s="24" t="s">
        <v>470</v>
      </c>
      <c r="G2160" s="14">
        <v>3555.6</v>
      </c>
      <c r="H2160" s="14">
        <v>3559.6</v>
      </c>
      <c r="I2160" s="14">
        <v>3559.6</v>
      </c>
      <c r="J2160" s="14"/>
      <c r="K2160" s="14"/>
      <c r="L2160" s="14"/>
      <c r="M2160" s="14">
        <f t="shared" si="1766"/>
        <v>3555.6</v>
      </c>
      <c r="N2160" s="14">
        <f t="shared" si="1767"/>
        <v>3559.6</v>
      </c>
      <c r="O2160" s="14">
        <f t="shared" si="1768"/>
        <v>3559.6</v>
      </c>
      <c r="P2160" s="14"/>
      <c r="Q2160" s="2"/>
    </row>
    <row r="2161" spans="1:17" ht="31.2" x14ac:dyDescent="0.3">
      <c r="A2161" s="8" t="s">
        <v>72</v>
      </c>
      <c r="B2161" s="8" t="s">
        <v>24</v>
      </c>
      <c r="C2161" s="8" t="s">
        <v>37</v>
      </c>
      <c r="D2161" s="8" t="s">
        <v>138</v>
      </c>
      <c r="E2161" s="8"/>
      <c r="F2161" s="13" t="s">
        <v>601</v>
      </c>
      <c r="G2161" s="14">
        <f t="shared" ref="G2161:L2165" si="1769">G2162</f>
        <v>9236.9</v>
      </c>
      <c r="H2161" s="14">
        <f t="shared" si="1769"/>
        <v>9236.9</v>
      </c>
      <c r="I2161" s="14">
        <f t="shared" si="1769"/>
        <v>9236.9</v>
      </c>
      <c r="J2161" s="14">
        <f t="shared" si="1769"/>
        <v>0</v>
      </c>
      <c r="K2161" s="14">
        <f t="shared" si="1769"/>
        <v>0</v>
      </c>
      <c r="L2161" s="14">
        <f t="shared" si="1769"/>
        <v>0</v>
      </c>
      <c r="M2161" s="14">
        <f t="shared" si="1766"/>
        <v>9236.9</v>
      </c>
      <c r="N2161" s="14">
        <f t="shared" si="1767"/>
        <v>9236.9</v>
      </c>
      <c r="O2161" s="14">
        <f t="shared" si="1768"/>
        <v>9236.9</v>
      </c>
      <c r="P2161" s="14">
        <f t="shared" ref="P2161:P2165" si="1770">P2162</f>
        <v>0</v>
      </c>
      <c r="Q2161" s="2"/>
    </row>
    <row r="2162" spans="1:17" ht="31.2" x14ac:dyDescent="0.3">
      <c r="A2162" s="8" t="s">
        <v>72</v>
      </c>
      <c r="B2162" s="8" t="s">
        <v>24</v>
      </c>
      <c r="C2162" s="8" t="s">
        <v>37</v>
      </c>
      <c r="D2162" s="8" t="s">
        <v>139</v>
      </c>
      <c r="E2162" s="8"/>
      <c r="F2162" s="13" t="s">
        <v>610</v>
      </c>
      <c r="G2162" s="14">
        <f t="shared" si="1769"/>
        <v>9236.9</v>
      </c>
      <c r="H2162" s="14">
        <f t="shared" si="1769"/>
        <v>9236.9</v>
      </c>
      <c r="I2162" s="14">
        <f t="shared" si="1769"/>
        <v>9236.9</v>
      </c>
      <c r="J2162" s="14">
        <f t="shared" si="1769"/>
        <v>0</v>
      </c>
      <c r="K2162" s="14">
        <f t="shared" si="1769"/>
        <v>0</v>
      </c>
      <c r="L2162" s="14">
        <f t="shared" si="1769"/>
        <v>0</v>
      </c>
      <c r="M2162" s="14">
        <f t="shared" si="1766"/>
        <v>9236.9</v>
      </c>
      <c r="N2162" s="14">
        <f t="shared" si="1767"/>
        <v>9236.9</v>
      </c>
      <c r="O2162" s="14">
        <f t="shared" si="1768"/>
        <v>9236.9</v>
      </c>
      <c r="P2162" s="14">
        <f t="shared" si="1770"/>
        <v>0</v>
      </c>
      <c r="Q2162" s="2"/>
    </row>
    <row r="2163" spans="1:17" ht="46.8" x14ac:dyDescent="0.3">
      <c r="A2163" s="8" t="s">
        <v>72</v>
      </c>
      <c r="B2163" s="8" t="s">
        <v>24</v>
      </c>
      <c r="C2163" s="8" t="s">
        <v>37</v>
      </c>
      <c r="D2163" s="8" t="s">
        <v>286</v>
      </c>
      <c r="E2163" s="8"/>
      <c r="F2163" s="18" t="s">
        <v>612</v>
      </c>
      <c r="G2163" s="14">
        <f t="shared" si="1769"/>
        <v>9236.9</v>
      </c>
      <c r="H2163" s="14">
        <f t="shared" si="1769"/>
        <v>9236.9</v>
      </c>
      <c r="I2163" s="14">
        <f t="shared" si="1769"/>
        <v>9236.9</v>
      </c>
      <c r="J2163" s="14">
        <f t="shared" si="1769"/>
        <v>0</v>
      </c>
      <c r="K2163" s="14">
        <f t="shared" si="1769"/>
        <v>0</v>
      </c>
      <c r="L2163" s="14">
        <f t="shared" si="1769"/>
        <v>0</v>
      </c>
      <c r="M2163" s="14">
        <f t="shared" si="1766"/>
        <v>9236.9</v>
      </c>
      <c r="N2163" s="14">
        <f t="shared" si="1767"/>
        <v>9236.9</v>
      </c>
      <c r="O2163" s="14">
        <f t="shared" si="1768"/>
        <v>9236.9</v>
      </c>
      <c r="P2163" s="14">
        <f t="shared" si="1770"/>
        <v>0</v>
      </c>
      <c r="Q2163" s="2"/>
    </row>
    <row r="2164" spans="1:17" ht="46.8" x14ac:dyDescent="0.3">
      <c r="A2164" s="8" t="s">
        <v>72</v>
      </c>
      <c r="B2164" s="8" t="s">
        <v>24</v>
      </c>
      <c r="C2164" s="8" t="s">
        <v>37</v>
      </c>
      <c r="D2164" s="8" t="s">
        <v>733</v>
      </c>
      <c r="E2164" s="8"/>
      <c r="F2164" s="24" t="s">
        <v>946</v>
      </c>
      <c r="G2164" s="14">
        <f t="shared" si="1769"/>
        <v>9236.9</v>
      </c>
      <c r="H2164" s="14">
        <f t="shared" si="1769"/>
        <v>9236.9</v>
      </c>
      <c r="I2164" s="14">
        <f t="shared" si="1769"/>
        <v>9236.9</v>
      </c>
      <c r="J2164" s="14">
        <f t="shared" si="1769"/>
        <v>0</v>
      </c>
      <c r="K2164" s="14">
        <f t="shared" si="1769"/>
        <v>0</v>
      </c>
      <c r="L2164" s="14">
        <f t="shared" si="1769"/>
        <v>0</v>
      </c>
      <c r="M2164" s="14">
        <f t="shared" si="1766"/>
        <v>9236.9</v>
      </c>
      <c r="N2164" s="14">
        <f t="shared" si="1767"/>
        <v>9236.9</v>
      </c>
      <c r="O2164" s="14">
        <f t="shared" si="1768"/>
        <v>9236.9</v>
      </c>
      <c r="P2164" s="14">
        <f t="shared" si="1770"/>
        <v>0</v>
      </c>
      <c r="Q2164" s="2"/>
    </row>
    <row r="2165" spans="1:17" x14ac:dyDescent="0.3">
      <c r="A2165" s="8" t="s">
        <v>72</v>
      </c>
      <c r="B2165" s="8" t="s">
        <v>24</v>
      </c>
      <c r="C2165" s="8" t="s">
        <v>37</v>
      </c>
      <c r="D2165" s="8" t="s">
        <v>733</v>
      </c>
      <c r="E2165" s="43" t="s">
        <v>236</v>
      </c>
      <c r="F2165" s="24" t="s">
        <v>482</v>
      </c>
      <c r="G2165" s="14">
        <f t="shared" si="1769"/>
        <v>9236.9</v>
      </c>
      <c r="H2165" s="14">
        <f t="shared" si="1769"/>
        <v>9236.9</v>
      </c>
      <c r="I2165" s="14">
        <f t="shared" si="1769"/>
        <v>9236.9</v>
      </c>
      <c r="J2165" s="14">
        <f t="shared" si="1769"/>
        <v>0</v>
      </c>
      <c r="K2165" s="14">
        <f t="shared" si="1769"/>
        <v>0</v>
      </c>
      <c r="L2165" s="14">
        <f t="shared" si="1769"/>
        <v>0</v>
      </c>
      <c r="M2165" s="14">
        <f t="shared" si="1766"/>
        <v>9236.9</v>
      </c>
      <c r="N2165" s="14">
        <f t="shared" si="1767"/>
        <v>9236.9</v>
      </c>
      <c r="O2165" s="14">
        <f t="shared" si="1768"/>
        <v>9236.9</v>
      </c>
      <c r="P2165" s="14">
        <f t="shared" si="1770"/>
        <v>0</v>
      </c>
      <c r="Q2165" s="2"/>
    </row>
    <row r="2166" spans="1:17" ht="62.4" x14ac:dyDescent="0.3">
      <c r="A2166" s="8" t="s">
        <v>72</v>
      </c>
      <c r="B2166" s="8" t="s">
        <v>24</v>
      </c>
      <c r="C2166" s="8" t="s">
        <v>37</v>
      </c>
      <c r="D2166" s="8" t="s">
        <v>733</v>
      </c>
      <c r="E2166" s="43" t="s">
        <v>1316</v>
      </c>
      <c r="F2166" s="18" t="s">
        <v>490</v>
      </c>
      <c r="G2166" s="14">
        <v>9236.9</v>
      </c>
      <c r="H2166" s="14">
        <v>9236.9</v>
      </c>
      <c r="I2166" s="14">
        <v>9236.9</v>
      </c>
      <c r="J2166" s="14"/>
      <c r="K2166" s="14"/>
      <c r="L2166" s="14"/>
      <c r="M2166" s="14">
        <f t="shared" si="1766"/>
        <v>9236.9</v>
      </c>
      <c r="N2166" s="14">
        <f t="shared" si="1767"/>
        <v>9236.9</v>
      </c>
      <c r="O2166" s="14">
        <f t="shared" si="1768"/>
        <v>9236.9</v>
      </c>
      <c r="P2166" s="14"/>
      <c r="Q2166" s="2"/>
    </row>
    <row r="2167" spans="1:17" x14ac:dyDescent="0.3">
      <c r="A2167" s="11" t="s">
        <v>72</v>
      </c>
      <c r="B2167" s="11" t="s">
        <v>24</v>
      </c>
      <c r="C2167" s="11" t="s">
        <v>25</v>
      </c>
      <c r="D2167" s="11"/>
      <c r="E2167" s="11"/>
      <c r="F2167" s="7" t="s">
        <v>28</v>
      </c>
      <c r="G2167" s="16">
        <f t="shared" ref="G2167:L2167" si="1771">G2182+G2168+G2177</f>
        <v>2712.2999999999997</v>
      </c>
      <c r="H2167" s="16">
        <f t="shared" si="1771"/>
        <v>495.59999999999997</v>
      </c>
      <c r="I2167" s="16">
        <f t="shared" si="1771"/>
        <v>495.59999999999997</v>
      </c>
      <c r="J2167" s="16">
        <f t="shared" si="1771"/>
        <v>-1084.9000000000001</v>
      </c>
      <c r="K2167" s="16">
        <f t="shared" si="1771"/>
        <v>0</v>
      </c>
      <c r="L2167" s="16">
        <f t="shared" si="1771"/>
        <v>0</v>
      </c>
      <c r="M2167" s="16">
        <f t="shared" si="1766"/>
        <v>1627.3999999999996</v>
      </c>
      <c r="N2167" s="16">
        <f t="shared" si="1767"/>
        <v>495.59999999999997</v>
      </c>
      <c r="O2167" s="16">
        <f t="shared" si="1768"/>
        <v>495.59999999999997</v>
      </c>
      <c r="P2167" s="16">
        <f t="shared" ref="P2167" si="1772">P2182+P2168+P2177</f>
        <v>0</v>
      </c>
      <c r="Q2167" s="2"/>
    </row>
    <row r="2168" spans="1:17" ht="31.2" x14ac:dyDescent="0.3">
      <c r="A2168" s="8" t="s">
        <v>72</v>
      </c>
      <c r="B2168" s="8" t="s">
        <v>24</v>
      </c>
      <c r="C2168" s="8" t="s">
        <v>25</v>
      </c>
      <c r="D2168" s="8" t="s">
        <v>209</v>
      </c>
      <c r="E2168" s="8"/>
      <c r="F2168" s="18" t="s">
        <v>552</v>
      </c>
      <c r="G2168" s="14">
        <f t="shared" ref="G2168:L2172" si="1773">G2169</f>
        <v>303.89999999999998</v>
      </c>
      <c r="H2168" s="14">
        <f t="shared" si="1773"/>
        <v>303.89999999999998</v>
      </c>
      <c r="I2168" s="14">
        <f t="shared" si="1773"/>
        <v>303.89999999999998</v>
      </c>
      <c r="J2168" s="14">
        <f t="shared" si="1773"/>
        <v>0</v>
      </c>
      <c r="K2168" s="14">
        <f t="shared" si="1773"/>
        <v>0</v>
      </c>
      <c r="L2168" s="14">
        <f t="shared" si="1773"/>
        <v>0</v>
      </c>
      <c r="M2168" s="14">
        <f t="shared" si="1766"/>
        <v>303.89999999999998</v>
      </c>
      <c r="N2168" s="14">
        <f t="shared" si="1767"/>
        <v>303.89999999999998</v>
      </c>
      <c r="O2168" s="14">
        <f t="shared" si="1768"/>
        <v>303.89999999999998</v>
      </c>
      <c r="P2168" s="14">
        <f t="shared" ref="P2168:P2172" si="1774">P2169</f>
        <v>0</v>
      </c>
      <c r="Q2168" s="2"/>
    </row>
    <row r="2169" spans="1:17" ht="46.8" x14ac:dyDescent="0.3">
      <c r="A2169" s="8" t="s">
        <v>72</v>
      </c>
      <c r="B2169" s="8" t="s">
        <v>24</v>
      </c>
      <c r="C2169" s="8" t="s">
        <v>25</v>
      </c>
      <c r="D2169" s="8" t="s">
        <v>210</v>
      </c>
      <c r="E2169" s="8"/>
      <c r="F2169" s="18" t="s">
        <v>789</v>
      </c>
      <c r="G2169" s="14">
        <f t="shared" si="1773"/>
        <v>303.89999999999998</v>
      </c>
      <c r="H2169" s="14">
        <f t="shared" si="1773"/>
        <v>303.89999999999998</v>
      </c>
      <c r="I2169" s="14">
        <f t="shared" si="1773"/>
        <v>303.89999999999998</v>
      </c>
      <c r="J2169" s="14">
        <f t="shared" si="1773"/>
        <v>0</v>
      </c>
      <c r="K2169" s="14">
        <f t="shared" si="1773"/>
        <v>0</v>
      </c>
      <c r="L2169" s="14">
        <f t="shared" si="1773"/>
        <v>0</v>
      </c>
      <c r="M2169" s="14">
        <f t="shared" si="1766"/>
        <v>303.89999999999998</v>
      </c>
      <c r="N2169" s="14">
        <f t="shared" si="1767"/>
        <v>303.89999999999998</v>
      </c>
      <c r="O2169" s="14">
        <f t="shared" si="1768"/>
        <v>303.89999999999998</v>
      </c>
      <c r="P2169" s="14">
        <f t="shared" si="1774"/>
        <v>0</v>
      </c>
      <c r="Q2169" s="2"/>
    </row>
    <row r="2170" spans="1:17" ht="46.8" x14ac:dyDescent="0.3">
      <c r="A2170" s="8" t="s">
        <v>72</v>
      </c>
      <c r="B2170" s="8" t="s">
        <v>24</v>
      </c>
      <c r="C2170" s="8" t="s">
        <v>25</v>
      </c>
      <c r="D2170" s="8" t="s">
        <v>211</v>
      </c>
      <c r="E2170" s="8"/>
      <c r="F2170" s="18" t="s">
        <v>790</v>
      </c>
      <c r="G2170" s="14">
        <f>G2171+G2174</f>
        <v>303.89999999999998</v>
      </c>
      <c r="H2170" s="14">
        <f t="shared" ref="H2170:P2170" si="1775">H2171+H2174</f>
        <v>303.89999999999998</v>
      </c>
      <c r="I2170" s="14">
        <f t="shared" si="1775"/>
        <v>303.89999999999998</v>
      </c>
      <c r="J2170" s="14">
        <f t="shared" ref="J2170:L2170" si="1776">J2171+J2174</f>
        <v>0</v>
      </c>
      <c r="K2170" s="14">
        <f t="shared" si="1776"/>
        <v>0</v>
      </c>
      <c r="L2170" s="14">
        <f t="shared" si="1776"/>
        <v>0</v>
      </c>
      <c r="M2170" s="14">
        <f t="shared" si="1766"/>
        <v>303.89999999999998</v>
      </c>
      <c r="N2170" s="14">
        <f t="shared" si="1767"/>
        <v>303.89999999999998</v>
      </c>
      <c r="O2170" s="14">
        <f t="shared" si="1768"/>
        <v>303.89999999999998</v>
      </c>
      <c r="P2170" s="14">
        <f t="shared" si="1775"/>
        <v>0</v>
      </c>
      <c r="Q2170" s="2"/>
    </row>
    <row r="2171" spans="1:17" ht="46.8" x14ac:dyDescent="0.3">
      <c r="A2171" s="8" t="s">
        <v>72</v>
      </c>
      <c r="B2171" s="8" t="s">
        <v>24</v>
      </c>
      <c r="C2171" s="8" t="s">
        <v>25</v>
      </c>
      <c r="D2171" s="8" t="s">
        <v>212</v>
      </c>
      <c r="E2171" s="8"/>
      <c r="F2171" s="18" t="s">
        <v>1328</v>
      </c>
      <c r="G2171" s="14">
        <f t="shared" si="1773"/>
        <v>238.7</v>
      </c>
      <c r="H2171" s="14">
        <f t="shared" si="1773"/>
        <v>238.7</v>
      </c>
      <c r="I2171" s="14">
        <f t="shared" si="1773"/>
        <v>238.7</v>
      </c>
      <c r="J2171" s="14">
        <f t="shared" si="1773"/>
        <v>0</v>
      </c>
      <c r="K2171" s="14">
        <f t="shared" si="1773"/>
        <v>0</v>
      </c>
      <c r="L2171" s="14">
        <f t="shared" si="1773"/>
        <v>0</v>
      </c>
      <c r="M2171" s="14">
        <f t="shared" si="1766"/>
        <v>238.7</v>
      </c>
      <c r="N2171" s="14">
        <f t="shared" si="1767"/>
        <v>238.7</v>
      </c>
      <c r="O2171" s="14">
        <f t="shared" si="1768"/>
        <v>238.7</v>
      </c>
      <c r="P2171" s="14">
        <f t="shared" si="1774"/>
        <v>0</v>
      </c>
      <c r="Q2171" s="2"/>
    </row>
    <row r="2172" spans="1:17" ht="31.2" x14ac:dyDescent="0.3">
      <c r="A2172" s="8" t="s">
        <v>72</v>
      </c>
      <c r="B2172" s="8" t="s">
        <v>24</v>
      </c>
      <c r="C2172" s="8" t="s">
        <v>25</v>
      </c>
      <c r="D2172" s="8" t="s">
        <v>212</v>
      </c>
      <c r="E2172" s="43" t="s">
        <v>150</v>
      </c>
      <c r="F2172" s="24" t="s">
        <v>469</v>
      </c>
      <c r="G2172" s="14">
        <f t="shared" si="1773"/>
        <v>238.7</v>
      </c>
      <c r="H2172" s="14">
        <f t="shared" si="1773"/>
        <v>238.7</v>
      </c>
      <c r="I2172" s="14">
        <f t="shared" si="1773"/>
        <v>238.7</v>
      </c>
      <c r="J2172" s="14">
        <f t="shared" si="1773"/>
        <v>0</v>
      </c>
      <c r="K2172" s="14">
        <f t="shared" si="1773"/>
        <v>0</v>
      </c>
      <c r="L2172" s="14">
        <f t="shared" si="1773"/>
        <v>0</v>
      </c>
      <c r="M2172" s="14">
        <f t="shared" si="1766"/>
        <v>238.7</v>
      </c>
      <c r="N2172" s="14">
        <f t="shared" si="1767"/>
        <v>238.7</v>
      </c>
      <c r="O2172" s="14">
        <f t="shared" si="1768"/>
        <v>238.7</v>
      </c>
      <c r="P2172" s="14">
        <f t="shared" si="1774"/>
        <v>0</v>
      </c>
      <c r="Q2172" s="2"/>
    </row>
    <row r="2173" spans="1:17" ht="31.2" x14ac:dyDescent="0.3">
      <c r="A2173" s="8" t="s">
        <v>72</v>
      </c>
      <c r="B2173" s="8" t="s">
        <v>24</v>
      </c>
      <c r="C2173" s="8" t="s">
        <v>25</v>
      </c>
      <c r="D2173" s="8" t="s">
        <v>212</v>
      </c>
      <c r="E2173" s="8" t="s">
        <v>1074</v>
      </c>
      <c r="F2173" s="24" t="s">
        <v>470</v>
      </c>
      <c r="G2173" s="14">
        <v>238.7</v>
      </c>
      <c r="H2173" s="14">
        <v>238.7</v>
      </c>
      <c r="I2173" s="14">
        <v>238.7</v>
      </c>
      <c r="J2173" s="14"/>
      <c r="K2173" s="14"/>
      <c r="L2173" s="14"/>
      <c r="M2173" s="14">
        <f t="shared" si="1766"/>
        <v>238.7</v>
      </c>
      <c r="N2173" s="14">
        <f t="shared" si="1767"/>
        <v>238.7</v>
      </c>
      <c r="O2173" s="14">
        <f t="shared" si="1768"/>
        <v>238.7</v>
      </c>
      <c r="P2173" s="14"/>
      <c r="Q2173" s="2"/>
    </row>
    <row r="2174" spans="1:17" ht="31.2" x14ac:dyDescent="0.3">
      <c r="A2174" s="8" t="s">
        <v>72</v>
      </c>
      <c r="B2174" s="8" t="s">
        <v>24</v>
      </c>
      <c r="C2174" s="8" t="s">
        <v>25</v>
      </c>
      <c r="D2174" s="8" t="s">
        <v>1073</v>
      </c>
      <c r="E2174" s="8"/>
      <c r="F2174" s="24" t="s">
        <v>1152</v>
      </c>
      <c r="G2174" s="14">
        <f>G2175</f>
        <v>65.2</v>
      </c>
      <c r="H2174" s="14">
        <f t="shared" ref="H2174:P2175" si="1777">H2175</f>
        <v>65.2</v>
      </c>
      <c r="I2174" s="14">
        <f t="shared" si="1777"/>
        <v>65.2</v>
      </c>
      <c r="J2174" s="14">
        <f t="shared" si="1777"/>
        <v>0</v>
      </c>
      <c r="K2174" s="14">
        <f t="shared" si="1777"/>
        <v>0</v>
      </c>
      <c r="L2174" s="14">
        <f t="shared" si="1777"/>
        <v>0</v>
      </c>
      <c r="M2174" s="14">
        <f t="shared" si="1766"/>
        <v>65.2</v>
      </c>
      <c r="N2174" s="14">
        <f t="shared" si="1767"/>
        <v>65.2</v>
      </c>
      <c r="O2174" s="14">
        <f t="shared" si="1768"/>
        <v>65.2</v>
      </c>
      <c r="P2174" s="14">
        <f t="shared" si="1777"/>
        <v>0</v>
      </c>
      <c r="Q2174" s="2"/>
    </row>
    <row r="2175" spans="1:17" ht="31.2" x14ac:dyDescent="0.3">
      <c r="A2175" s="8" t="s">
        <v>72</v>
      </c>
      <c r="B2175" s="8" t="s">
        <v>24</v>
      </c>
      <c r="C2175" s="8" t="s">
        <v>25</v>
      </c>
      <c r="D2175" s="8" t="s">
        <v>1073</v>
      </c>
      <c r="E2175" s="43" t="s">
        <v>150</v>
      </c>
      <c r="F2175" s="24" t="s">
        <v>469</v>
      </c>
      <c r="G2175" s="14">
        <f>G2176</f>
        <v>65.2</v>
      </c>
      <c r="H2175" s="14">
        <f t="shared" si="1777"/>
        <v>65.2</v>
      </c>
      <c r="I2175" s="14">
        <f t="shared" si="1777"/>
        <v>65.2</v>
      </c>
      <c r="J2175" s="14">
        <f t="shared" si="1777"/>
        <v>0</v>
      </c>
      <c r="K2175" s="14">
        <f t="shared" si="1777"/>
        <v>0</v>
      </c>
      <c r="L2175" s="14">
        <f t="shared" si="1777"/>
        <v>0</v>
      </c>
      <c r="M2175" s="14">
        <f t="shared" si="1766"/>
        <v>65.2</v>
      </c>
      <c r="N2175" s="14">
        <f t="shared" si="1767"/>
        <v>65.2</v>
      </c>
      <c r="O2175" s="14">
        <f t="shared" si="1768"/>
        <v>65.2</v>
      </c>
      <c r="P2175" s="14">
        <f t="shared" si="1777"/>
        <v>0</v>
      </c>
      <c r="Q2175" s="2"/>
    </row>
    <row r="2176" spans="1:17" ht="31.2" x14ac:dyDescent="0.3">
      <c r="A2176" s="8" t="s">
        <v>72</v>
      </c>
      <c r="B2176" s="8" t="s">
        <v>24</v>
      </c>
      <c r="C2176" s="8" t="s">
        <v>25</v>
      </c>
      <c r="D2176" s="8" t="s">
        <v>1073</v>
      </c>
      <c r="E2176" s="8" t="s">
        <v>1074</v>
      </c>
      <c r="F2176" s="24" t="s">
        <v>470</v>
      </c>
      <c r="G2176" s="14">
        <v>65.2</v>
      </c>
      <c r="H2176" s="14">
        <v>65.2</v>
      </c>
      <c r="I2176" s="14">
        <v>65.2</v>
      </c>
      <c r="J2176" s="14"/>
      <c r="K2176" s="14"/>
      <c r="L2176" s="14"/>
      <c r="M2176" s="14">
        <f t="shared" si="1766"/>
        <v>65.2</v>
      </c>
      <c r="N2176" s="14">
        <f t="shared" si="1767"/>
        <v>65.2</v>
      </c>
      <c r="O2176" s="14">
        <f t="shared" si="1768"/>
        <v>65.2</v>
      </c>
      <c r="P2176" s="14"/>
      <c r="Q2176" s="2"/>
    </row>
    <row r="2177" spans="1:17" ht="62.4" x14ac:dyDescent="0.3">
      <c r="A2177" s="8" t="s">
        <v>72</v>
      </c>
      <c r="B2177" s="8" t="s">
        <v>24</v>
      </c>
      <c r="C2177" s="8" t="s">
        <v>25</v>
      </c>
      <c r="D2177" s="8" t="s">
        <v>128</v>
      </c>
      <c r="E2177" s="8"/>
      <c r="F2177" s="13" t="s">
        <v>562</v>
      </c>
      <c r="G2177" s="14">
        <f t="shared" ref="G2177:L2180" si="1778">G2178</f>
        <v>191.7</v>
      </c>
      <c r="H2177" s="14">
        <f t="shared" si="1778"/>
        <v>191.7</v>
      </c>
      <c r="I2177" s="14">
        <f t="shared" si="1778"/>
        <v>191.7</v>
      </c>
      <c r="J2177" s="14">
        <f t="shared" si="1778"/>
        <v>0</v>
      </c>
      <c r="K2177" s="14">
        <f t="shared" si="1778"/>
        <v>0</v>
      </c>
      <c r="L2177" s="14">
        <f t="shared" si="1778"/>
        <v>0</v>
      </c>
      <c r="M2177" s="14">
        <f t="shared" si="1766"/>
        <v>191.7</v>
      </c>
      <c r="N2177" s="14">
        <f t="shared" si="1767"/>
        <v>191.7</v>
      </c>
      <c r="O2177" s="14">
        <f t="shared" si="1768"/>
        <v>191.7</v>
      </c>
      <c r="P2177" s="14">
        <f t="shared" ref="P2177:P2180" si="1779">P2178</f>
        <v>0</v>
      </c>
      <c r="Q2177" s="2"/>
    </row>
    <row r="2178" spans="1:17" ht="31.2" x14ac:dyDescent="0.3">
      <c r="A2178" s="8" t="s">
        <v>72</v>
      </c>
      <c r="B2178" s="8" t="s">
        <v>24</v>
      </c>
      <c r="C2178" s="8" t="s">
        <v>25</v>
      </c>
      <c r="D2178" s="8" t="s">
        <v>129</v>
      </c>
      <c r="E2178" s="8"/>
      <c r="F2178" s="13" t="s">
        <v>563</v>
      </c>
      <c r="G2178" s="14">
        <f t="shared" si="1778"/>
        <v>191.7</v>
      </c>
      <c r="H2178" s="14">
        <f t="shared" si="1778"/>
        <v>191.7</v>
      </c>
      <c r="I2178" s="14">
        <f t="shared" si="1778"/>
        <v>191.7</v>
      </c>
      <c r="J2178" s="14">
        <f t="shared" si="1778"/>
        <v>0</v>
      </c>
      <c r="K2178" s="14">
        <f t="shared" si="1778"/>
        <v>0</v>
      </c>
      <c r="L2178" s="14">
        <f t="shared" si="1778"/>
        <v>0</v>
      </c>
      <c r="M2178" s="14">
        <f t="shared" si="1766"/>
        <v>191.7</v>
      </c>
      <c r="N2178" s="14">
        <f t="shared" si="1767"/>
        <v>191.7</v>
      </c>
      <c r="O2178" s="14">
        <f t="shared" si="1768"/>
        <v>191.7</v>
      </c>
      <c r="P2178" s="14">
        <f t="shared" si="1779"/>
        <v>0</v>
      </c>
      <c r="Q2178" s="2"/>
    </row>
    <row r="2179" spans="1:17" ht="46.8" x14ac:dyDescent="0.3">
      <c r="A2179" s="8" t="s">
        <v>72</v>
      </c>
      <c r="B2179" s="8" t="s">
        <v>24</v>
      </c>
      <c r="C2179" s="8" t="s">
        <v>25</v>
      </c>
      <c r="D2179" s="8" t="s">
        <v>912</v>
      </c>
      <c r="E2179" s="8"/>
      <c r="F2179" s="18" t="s">
        <v>1167</v>
      </c>
      <c r="G2179" s="14">
        <f t="shared" si="1778"/>
        <v>191.7</v>
      </c>
      <c r="H2179" s="14">
        <f t="shared" si="1778"/>
        <v>191.7</v>
      </c>
      <c r="I2179" s="14">
        <f t="shared" si="1778"/>
        <v>191.7</v>
      </c>
      <c r="J2179" s="14">
        <f t="shared" si="1778"/>
        <v>0</v>
      </c>
      <c r="K2179" s="14">
        <f t="shared" si="1778"/>
        <v>0</v>
      </c>
      <c r="L2179" s="14">
        <f t="shared" si="1778"/>
        <v>0</v>
      </c>
      <c r="M2179" s="14">
        <f t="shared" si="1766"/>
        <v>191.7</v>
      </c>
      <c r="N2179" s="14">
        <f t="shared" si="1767"/>
        <v>191.7</v>
      </c>
      <c r="O2179" s="14">
        <f t="shared" si="1768"/>
        <v>191.7</v>
      </c>
      <c r="P2179" s="14">
        <f t="shared" si="1779"/>
        <v>0</v>
      </c>
      <c r="Q2179" s="2"/>
    </row>
    <row r="2180" spans="1:17" ht="31.2" x14ac:dyDescent="0.3">
      <c r="A2180" s="8" t="s">
        <v>72</v>
      </c>
      <c r="B2180" s="8" t="s">
        <v>24</v>
      </c>
      <c r="C2180" s="8" t="s">
        <v>25</v>
      </c>
      <c r="D2180" s="8" t="s">
        <v>912</v>
      </c>
      <c r="E2180" s="43" t="s">
        <v>150</v>
      </c>
      <c r="F2180" s="24" t="s">
        <v>469</v>
      </c>
      <c r="G2180" s="14">
        <f t="shared" si="1778"/>
        <v>191.7</v>
      </c>
      <c r="H2180" s="14">
        <f t="shared" si="1778"/>
        <v>191.7</v>
      </c>
      <c r="I2180" s="14">
        <f t="shared" si="1778"/>
        <v>191.7</v>
      </c>
      <c r="J2180" s="14">
        <f t="shared" si="1778"/>
        <v>0</v>
      </c>
      <c r="K2180" s="14">
        <f t="shared" si="1778"/>
        <v>0</v>
      </c>
      <c r="L2180" s="14">
        <f t="shared" si="1778"/>
        <v>0</v>
      </c>
      <c r="M2180" s="14">
        <f t="shared" si="1766"/>
        <v>191.7</v>
      </c>
      <c r="N2180" s="14">
        <f t="shared" si="1767"/>
        <v>191.7</v>
      </c>
      <c r="O2180" s="14">
        <f t="shared" si="1768"/>
        <v>191.7</v>
      </c>
      <c r="P2180" s="14">
        <f t="shared" si="1779"/>
        <v>0</v>
      </c>
      <c r="Q2180" s="2"/>
    </row>
    <row r="2181" spans="1:17" ht="31.2" x14ac:dyDescent="0.3">
      <c r="A2181" s="8" t="s">
        <v>72</v>
      </c>
      <c r="B2181" s="8" t="s">
        <v>24</v>
      </c>
      <c r="C2181" s="8" t="s">
        <v>25</v>
      </c>
      <c r="D2181" s="8" t="s">
        <v>912</v>
      </c>
      <c r="E2181" s="8" t="s">
        <v>1074</v>
      </c>
      <c r="F2181" s="24" t="s">
        <v>470</v>
      </c>
      <c r="G2181" s="14">
        <v>191.7</v>
      </c>
      <c r="H2181" s="14">
        <v>191.7</v>
      </c>
      <c r="I2181" s="14">
        <v>191.7</v>
      </c>
      <c r="J2181" s="14"/>
      <c r="K2181" s="14"/>
      <c r="L2181" s="14"/>
      <c r="M2181" s="14">
        <f t="shared" si="1766"/>
        <v>191.7</v>
      </c>
      <c r="N2181" s="14">
        <f t="shared" si="1767"/>
        <v>191.7</v>
      </c>
      <c r="O2181" s="14">
        <f t="shared" si="1768"/>
        <v>191.7</v>
      </c>
      <c r="P2181" s="14"/>
      <c r="Q2181" s="2"/>
    </row>
    <row r="2182" spans="1:17" ht="31.2" x14ac:dyDescent="0.3">
      <c r="A2182" s="8" t="s">
        <v>72</v>
      </c>
      <c r="B2182" s="8" t="s">
        <v>24</v>
      </c>
      <c r="C2182" s="8" t="s">
        <v>25</v>
      </c>
      <c r="D2182" s="8" t="s">
        <v>135</v>
      </c>
      <c r="E2182" s="8"/>
      <c r="F2182" s="13" t="s">
        <v>491</v>
      </c>
      <c r="G2182" s="14">
        <f t="shared" ref="G2182:L2185" si="1780">G2183</f>
        <v>2216.6999999999998</v>
      </c>
      <c r="H2182" s="14">
        <f t="shared" si="1780"/>
        <v>0</v>
      </c>
      <c r="I2182" s="14">
        <f t="shared" si="1780"/>
        <v>0</v>
      </c>
      <c r="J2182" s="14">
        <f t="shared" si="1780"/>
        <v>-1084.9000000000001</v>
      </c>
      <c r="K2182" s="14">
        <f t="shared" si="1780"/>
        <v>0</v>
      </c>
      <c r="L2182" s="14">
        <f t="shared" si="1780"/>
        <v>0</v>
      </c>
      <c r="M2182" s="14">
        <f t="shared" si="1766"/>
        <v>1131.7999999999997</v>
      </c>
      <c r="N2182" s="14">
        <f t="shared" si="1767"/>
        <v>0</v>
      </c>
      <c r="O2182" s="14">
        <f t="shared" si="1768"/>
        <v>0</v>
      </c>
      <c r="P2182" s="14">
        <f t="shared" ref="P2182:P2185" si="1781">P2183</f>
        <v>0</v>
      </c>
      <c r="Q2182" s="2"/>
    </row>
    <row r="2183" spans="1:17" ht="31.2" x14ac:dyDescent="0.3">
      <c r="A2183" s="8" t="s">
        <v>72</v>
      </c>
      <c r="B2183" s="8" t="s">
        <v>24</v>
      </c>
      <c r="C2183" s="8" t="s">
        <v>25</v>
      </c>
      <c r="D2183" s="8" t="s">
        <v>136</v>
      </c>
      <c r="E2183" s="8"/>
      <c r="F2183" s="13" t="s">
        <v>494</v>
      </c>
      <c r="G2183" s="14">
        <f t="shared" si="1780"/>
        <v>2216.6999999999998</v>
      </c>
      <c r="H2183" s="14">
        <f t="shared" si="1780"/>
        <v>0</v>
      </c>
      <c r="I2183" s="14">
        <f t="shared" si="1780"/>
        <v>0</v>
      </c>
      <c r="J2183" s="14">
        <f t="shared" si="1780"/>
        <v>-1084.9000000000001</v>
      </c>
      <c r="K2183" s="14">
        <f t="shared" si="1780"/>
        <v>0</v>
      </c>
      <c r="L2183" s="14">
        <f t="shared" si="1780"/>
        <v>0</v>
      </c>
      <c r="M2183" s="14">
        <f t="shared" si="1766"/>
        <v>1131.7999999999997</v>
      </c>
      <c r="N2183" s="14">
        <f t="shared" si="1767"/>
        <v>0</v>
      </c>
      <c r="O2183" s="14">
        <f t="shared" si="1768"/>
        <v>0</v>
      </c>
      <c r="P2183" s="14">
        <f t="shared" si="1781"/>
        <v>0</v>
      </c>
      <c r="Q2183" s="2"/>
    </row>
    <row r="2184" spans="1:17" ht="62.4" x14ac:dyDescent="0.3">
      <c r="A2184" s="8" t="s">
        <v>72</v>
      </c>
      <c r="B2184" s="8" t="s">
        <v>24</v>
      </c>
      <c r="C2184" s="8" t="s">
        <v>25</v>
      </c>
      <c r="D2184" s="8" t="s">
        <v>137</v>
      </c>
      <c r="E2184" s="8"/>
      <c r="F2184" s="13" t="s">
        <v>810</v>
      </c>
      <c r="G2184" s="14">
        <f t="shared" si="1780"/>
        <v>2216.6999999999998</v>
      </c>
      <c r="H2184" s="14">
        <f t="shared" si="1780"/>
        <v>0</v>
      </c>
      <c r="I2184" s="14">
        <f t="shared" si="1780"/>
        <v>0</v>
      </c>
      <c r="J2184" s="14">
        <f t="shared" si="1780"/>
        <v>-1084.9000000000001</v>
      </c>
      <c r="K2184" s="14">
        <f t="shared" si="1780"/>
        <v>0</v>
      </c>
      <c r="L2184" s="14">
        <f t="shared" si="1780"/>
        <v>0</v>
      </c>
      <c r="M2184" s="14">
        <f t="shared" si="1766"/>
        <v>1131.7999999999997</v>
      </c>
      <c r="N2184" s="14">
        <f t="shared" si="1767"/>
        <v>0</v>
      </c>
      <c r="O2184" s="14">
        <f t="shared" si="1768"/>
        <v>0</v>
      </c>
      <c r="P2184" s="14">
        <f t="shared" si="1781"/>
        <v>0</v>
      </c>
      <c r="Q2184" s="2"/>
    </row>
    <row r="2185" spans="1:17" ht="31.2" x14ac:dyDescent="0.3">
      <c r="A2185" s="8" t="s">
        <v>72</v>
      </c>
      <c r="B2185" s="8" t="s">
        <v>24</v>
      </c>
      <c r="C2185" s="8" t="s">
        <v>25</v>
      </c>
      <c r="D2185" s="8" t="s">
        <v>137</v>
      </c>
      <c r="E2185" s="43" t="s">
        <v>150</v>
      </c>
      <c r="F2185" s="24" t="s">
        <v>469</v>
      </c>
      <c r="G2185" s="14">
        <f t="shared" si="1780"/>
        <v>2216.6999999999998</v>
      </c>
      <c r="H2185" s="14">
        <f t="shared" si="1780"/>
        <v>0</v>
      </c>
      <c r="I2185" s="14">
        <f t="shared" si="1780"/>
        <v>0</v>
      </c>
      <c r="J2185" s="14">
        <f t="shared" si="1780"/>
        <v>-1084.9000000000001</v>
      </c>
      <c r="K2185" s="14">
        <f t="shared" si="1780"/>
        <v>0</v>
      </c>
      <c r="L2185" s="14">
        <f t="shared" si="1780"/>
        <v>0</v>
      </c>
      <c r="M2185" s="14">
        <f t="shared" si="1766"/>
        <v>1131.7999999999997</v>
      </c>
      <c r="N2185" s="14">
        <f t="shared" si="1767"/>
        <v>0</v>
      </c>
      <c r="O2185" s="14">
        <f t="shared" si="1768"/>
        <v>0</v>
      </c>
      <c r="P2185" s="14">
        <f t="shared" si="1781"/>
        <v>0</v>
      </c>
      <c r="Q2185" s="2"/>
    </row>
    <row r="2186" spans="1:17" ht="31.2" x14ac:dyDescent="0.3">
      <c r="A2186" s="8" t="s">
        <v>72</v>
      </c>
      <c r="B2186" s="8" t="s">
        <v>24</v>
      </c>
      <c r="C2186" s="8" t="s">
        <v>25</v>
      </c>
      <c r="D2186" s="8" t="s">
        <v>137</v>
      </c>
      <c r="E2186" s="8" t="s">
        <v>1074</v>
      </c>
      <c r="F2186" s="24" t="s">
        <v>470</v>
      </c>
      <c r="G2186" s="14">
        <v>2216.6999999999998</v>
      </c>
      <c r="H2186" s="14"/>
      <c r="I2186" s="14"/>
      <c r="J2186" s="14">
        <v>-1084.9000000000001</v>
      </c>
      <c r="K2186" s="14"/>
      <c r="L2186" s="14"/>
      <c r="M2186" s="14">
        <f t="shared" si="1766"/>
        <v>1131.7999999999997</v>
      </c>
      <c r="N2186" s="14">
        <f t="shared" si="1767"/>
        <v>0</v>
      </c>
      <c r="O2186" s="14">
        <f t="shared" si="1768"/>
        <v>0</v>
      </c>
      <c r="P2186" s="14"/>
      <c r="Q2186" s="2"/>
    </row>
    <row r="2187" spans="1:17" x14ac:dyDescent="0.3">
      <c r="A2187" s="10" t="s">
        <v>72</v>
      </c>
      <c r="B2187" s="10" t="s">
        <v>31</v>
      </c>
      <c r="C2187" s="10"/>
      <c r="D2187" s="10"/>
      <c r="E2187" s="10"/>
      <c r="F2187" s="5" t="s">
        <v>57</v>
      </c>
      <c r="G2187" s="15">
        <f>G2195+G2216+G2188</f>
        <v>29472.2</v>
      </c>
      <c r="H2187" s="15">
        <f t="shared" ref="H2187:P2187" si="1782">H2195+H2216+H2188</f>
        <v>22901.800000000003</v>
      </c>
      <c r="I2187" s="15">
        <f t="shared" si="1782"/>
        <v>23280.6</v>
      </c>
      <c r="J2187" s="15">
        <f t="shared" ref="J2187:L2187" si="1783">J2195+J2216+J2188</f>
        <v>156.4</v>
      </c>
      <c r="K2187" s="15">
        <f t="shared" si="1783"/>
        <v>0</v>
      </c>
      <c r="L2187" s="15">
        <f t="shared" si="1783"/>
        <v>0</v>
      </c>
      <c r="M2187" s="15">
        <f t="shared" si="1766"/>
        <v>29628.600000000002</v>
      </c>
      <c r="N2187" s="15">
        <f t="shared" si="1767"/>
        <v>22901.800000000003</v>
      </c>
      <c r="O2187" s="15">
        <f t="shared" si="1768"/>
        <v>23280.6</v>
      </c>
      <c r="P2187" s="15">
        <f t="shared" si="1782"/>
        <v>0</v>
      </c>
      <c r="Q2187" s="2"/>
    </row>
    <row r="2188" spans="1:17" s="9" customFormat="1" x14ac:dyDescent="0.3">
      <c r="A2188" s="11" t="s">
        <v>72</v>
      </c>
      <c r="B2188" s="11" t="s">
        <v>31</v>
      </c>
      <c r="C2188" s="11" t="s">
        <v>39</v>
      </c>
      <c r="D2188" s="11"/>
      <c r="E2188" s="11"/>
      <c r="F2188" s="7" t="s">
        <v>92</v>
      </c>
      <c r="G2188" s="16">
        <f t="shared" ref="G2188:L2190" si="1784">G2189</f>
        <v>937</v>
      </c>
      <c r="H2188" s="16">
        <f t="shared" si="1784"/>
        <v>0</v>
      </c>
      <c r="I2188" s="16">
        <f t="shared" si="1784"/>
        <v>0</v>
      </c>
      <c r="J2188" s="16">
        <f t="shared" si="1784"/>
        <v>0</v>
      </c>
      <c r="K2188" s="16">
        <f t="shared" si="1784"/>
        <v>0</v>
      </c>
      <c r="L2188" s="16">
        <f t="shared" si="1784"/>
        <v>0</v>
      </c>
      <c r="M2188" s="16">
        <f t="shared" si="1766"/>
        <v>937</v>
      </c>
      <c r="N2188" s="16">
        <f t="shared" si="1767"/>
        <v>0</v>
      </c>
      <c r="O2188" s="16">
        <f t="shared" si="1768"/>
        <v>0</v>
      </c>
      <c r="P2188" s="16">
        <f t="shared" ref="P2188:P2190" si="1785">P2189</f>
        <v>0</v>
      </c>
    </row>
    <row r="2189" spans="1:17" ht="31.2" x14ac:dyDescent="0.3">
      <c r="A2189" s="8" t="s">
        <v>72</v>
      </c>
      <c r="B2189" s="8" t="s">
        <v>31</v>
      </c>
      <c r="C2189" s="8" t="s">
        <v>39</v>
      </c>
      <c r="D2189" s="8" t="s">
        <v>138</v>
      </c>
      <c r="E2189" s="8"/>
      <c r="F2189" s="13" t="s">
        <v>601</v>
      </c>
      <c r="G2189" s="14">
        <f t="shared" si="1784"/>
        <v>937</v>
      </c>
      <c r="H2189" s="14">
        <f t="shared" si="1784"/>
        <v>0</v>
      </c>
      <c r="I2189" s="14">
        <f t="shared" si="1784"/>
        <v>0</v>
      </c>
      <c r="J2189" s="14">
        <f t="shared" si="1784"/>
        <v>0</v>
      </c>
      <c r="K2189" s="14">
        <f t="shared" si="1784"/>
        <v>0</v>
      </c>
      <c r="L2189" s="14">
        <f t="shared" si="1784"/>
        <v>0</v>
      </c>
      <c r="M2189" s="14">
        <f t="shared" si="1766"/>
        <v>937</v>
      </c>
      <c r="N2189" s="14">
        <f t="shared" si="1767"/>
        <v>0</v>
      </c>
      <c r="O2189" s="14">
        <f t="shared" si="1768"/>
        <v>0</v>
      </c>
      <c r="P2189" s="14">
        <f t="shared" si="1785"/>
        <v>0</v>
      </c>
      <c r="Q2189" s="2"/>
    </row>
    <row r="2190" spans="1:17" ht="31.2" x14ac:dyDescent="0.3">
      <c r="A2190" s="8" t="s">
        <v>72</v>
      </c>
      <c r="B2190" s="8" t="s">
        <v>31</v>
      </c>
      <c r="C2190" s="8" t="s">
        <v>39</v>
      </c>
      <c r="D2190" s="8" t="s">
        <v>287</v>
      </c>
      <c r="E2190" s="8"/>
      <c r="F2190" s="24" t="s">
        <v>613</v>
      </c>
      <c r="G2190" s="14">
        <f t="shared" si="1784"/>
        <v>937</v>
      </c>
      <c r="H2190" s="14">
        <f t="shared" si="1784"/>
        <v>0</v>
      </c>
      <c r="I2190" s="14">
        <f t="shared" si="1784"/>
        <v>0</v>
      </c>
      <c r="J2190" s="14">
        <f t="shared" si="1784"/>
        <v>0</v>
      </c>
      <c r="K2190" s="14">
        <f t="shared" si="1784"/>
        <v>0</v>
      </c>
      <c r="L2190" s="14">
        <f t="shared" si="1784"/>
        <v>0</v>
      </c>
      <c r="M2190" s="14">
        <f t="shared" si="1766"/>
        <v>937</v>
      </c>
      <c r="N2190" s="14">
        <f t="shared" si="1767"/>
        <v>0</v>
      </c>
      <c r="O2190" s="14">
        <f t="shared" si="1768"/>
        <v>0</v>
      </c>
      <c r="P2190" s="14">
        <f t="shared" si="1785"/>
        <v>0</v>
      </c>
      <c r="Q2190" s="2"/>
    </row>
    <row r="2191" spans="1:17" ht="62.4" x14ac:dyDescent="0.3">
      <c r="A2191" s="8" t="s">
        <v>72</v>
      </c>
      <c r="B2191" s="8" t="s">
        <v>31</v>
      </c>
      <c r="C2191" s="8" t="s">
        <v>39</v>
      </c>
      <c r="D2191" s="8" t="s">
        <v>288</v>
      </c>
      <c r="E2191" s="8"/>
      <c r="F2191" s="24" t="s">
        <v>692</v>
      </c>
      <c r="G2191" s="14">
        <f t="shared" ref="G2191:L2191" si="1786">G2193</f>
        <v>937</v>
      </c>
      <c r="H2191" s="14">
        <f t="shared" si="1786"/>
        <v>0</v>
      </c>
      <c r="I2191" s="14">
        <f t="shared" si="1786"/>
        <v>0</v>
      </c>
      <c r="J2191" s="14">
        <f t="shared" si="1786"/>
        <v>0</v>
      </c>
      <c r="K2191" s="14">
        <f t="shared" si="1786"/>
        <v>0</v>
      </c>
      <c r="L2191" s="14">
        <f t="shared" si="1786"/>
        <v>0</v>
      </c>
      <c r="M2191" s="14">
        <f t="shared" si="1766"/>
        <v>937</v>
      </c>
      <c r="N2191" s="14">
        <f t="shared" si="1767"/>
        <v>0</v>
      </c>
      <c r="O2191" s="14">
        <f t="shared" si="1768"/>
        <v>0</v>
      </c>
      <c r="P2191" s="14">
        <f t="shared" ref="P2191" si="1787">P2193</f>
        <v>0</v>
      </c>
      <c r="Q2191" s="2"/>
    </row>
    <row r="2192" spans="1:17" ht="31.2" x14ac:dyDescent="0.3">
      <c r="A2192" s="8" t="s">
        <v>72</v>
      </c>
      <c r="B2192" s="8" t="s">
        <v>31</v>
      </c>
      <c r="C2192" s="8" t="s">
        <v>39</v>
      </c>
      <c r="D2192" s="8" t="s">
        <v>922</v>
      </c>
      <c r="E2192" s="8"/>
      <c r="F2192" s="18" t="s">
        <v>925</v>
      </c>
      <c r="G2192" s="14">
        <f t="shared" ref="G2192:L2193" si="1788">G2193</f>
        <v>937</v>
      </c>
      <c r="H2192" s="14">
        <f t="shared" si="1788"/>
        <v>0</v>
      </c>
      <c r="I2192" s="14">
        <f t="shared" si="1788"/>
        <v>0</v>
      </c>
      <c r="J2192" s="14">
        <f t="shared" si="1788"/>
        <v>0</v>
      </c>
      <c r="K2192" s="14">
        <f t="shared" si="1788"/>
        <v>0</v>
      </c>
      <c r="L2192" s="14">
        <f t="shared" si="1788"/>
        <v>0</v>
      </c>
      <c r="M2192" s="14">
        <f t="shared" si="1766"/>
        <v>937</v>
      </c>
      <c r="N2192" s="14">
        <f t="shared" si="1767"/>
        <v>0</v>
      </c>
      <c r="O2192" s="14">
        <f t="shared" si="1768"/>
        <v>0</v>
      </c>
      <c r="P2192" s="14">
        <f t="shared" ref="P2192:P2193" si="1789">P2193</f>
        <v>0</v>
      </c>
      <c r="Q2192" s="2"/>
    </row>
    <row r="2193" spans="1:17" ht="31.2" x14ac:dyDescent="0.3">
      <c r="A2193" s="8" t="s">
        <v>72</v>
      </c>
      <c r="B2193" s="8" t="s">
        <v>31</v>
      </c>
      <c r="C2193" s="8" t="s">
        <v>39</v>
      </c>
      <c r="D2193" s="8" t="s">
        <v>922</v>
      </c>
      <c r="E2193" s="43" t="s">
        <v>150</v>
      </c>
      <c r="F2193" s="24" t="s">
        <v>469</v>
      </c>
      <c r="G2193" s="14">
        <f t="shared" si="1788"/>
        <v>937</v>
      </c>
      <c r="H2193" s="14">
        <f t="shared" si="1788"/>
        <v>0</v>
      </c>
      <c r="I2193" s="14">
        <f t="shared" si="1788"/>
        <v>0</v>
      </c>
      <c r="J2193" s="14">
        <f t="shared" si="1788"/>
        <v>0</v>
      </c>
      <c r="K2193" s="14">
        <f t="shared" si="1788"/>
        <v>0</v>
      </c>
      <c r="L2193" s="14">
        <f t="shared" si="1788"/>
        <v>0</v>
      </c>
      <c r="M2193" s="14">
        <f t="shared" si="1766"/>
        <v>937</v>
      </c>
      <c r="N2193" s="14">
        <f t="shared" si="1767"/>
        <v>0</v>
      </c>
      <c r="O2193" s="14">
        <f t="shared" si="1768"/>
        <v>0</v>
      </c>
      <c r="P2193" s="14">
        <f t="shared" si="1789"/>
        <v>0</v>
      </c>
      <c r="Q2193" s="2"/>
    </row>
    <row r="2194" spans="1:17" ht="31.2" x14ac:dyDescent="0.3">
      <c r="A2194" s="8" t="s">
        <v>72</v>
      </c>
      <c r="B2194" s="8" t="s">
        <v>31</v>
      </c>
      <c r="C2194" s="8" t="s">
        <v>39</v>
      </c>
      <c r="D2194" s="8" t="s">
        <v>922</v>
      </c>
      <c r="E2194" s="8" t="s">
        <v>1074</v>
      </c>
      <c r="F2194" s="24" t="s">
        <v>470</v>
      </c>
      <c r="G2194" s="14">
        <v>937</v>
      </c>
      <c r="H2194" s="14"/>
      <c r="I2194" s="14"/>
      <c r="J2194" s="14"/>
      <c r="K2194" s="14"/>
      <c r="L2194" s="14"/>
      <c r="M2194" s="14">
        <f t="shared" si="1766"/>
        <v>937</v>
      </c>
      <c r="N2194" s="14">
        <f t="shared" si="1767"/>
        <v>0</v>
      </c>
      <c r="O2194" s="14">
        <f t="shared" si="1768"/>
        <v>0</v>
      </c>
      <c r="P2194" s="14"/>
      <c r="Q2194" s="2"/>
    </row>
    <row r="2195" spans="1:17" x14ac:dyDescent="0.3">
      <c r="A2195" s="11" t="s">
        <v>72</v>
      </c>
      <c r="B2195" s="11" t="s">
        <v>31</v>
      </c>
      <c r="C2195" s="11" t="s">
        <v>30</v>
      </c>
      <c r="D2195" s="11"/>
      <c r="E2195" s="11"/>
      <c r="F2195" s="7" t="s">
        <v>64</v>
      </c>
      <c r="G2195" s="16">
        <f t="shared" ref="G2195:L2195" si="1790">G2202+G2210+G2196</f>
        <v>17758.7</v>
      </c>
      <c r="H2195" s="16">
        <f t="shared" si="1790"/>
        <v>12125.300000000001</v>
      </c>
      <c r="I2195" s="16">
        <f t="shared" si="1790"/>
        <v>12504.099999999999</v>
      </c>
      <c r="J2195" s="16">
        <f t="shared" si="1790"/>
        <v>156.4</v>
      </c>
      <c r="K2195" s="16">
        <f t="shared" si="1790"/>
        <v>0</v>
      </c>
      <c r="L2195" s="16">
        <f t="shared" si="1790"/>
        <v>0</v>
      </c>
      <c r="M2195" s="16">
        <f t="shared" si="1766"/>
        <v>17915.100000000002</v>
      </c>
      <c r="N2195" s="16">
        <f t="shared" si="1767"/>
        <v>12125.300000000001</v>
      </c>
      <c r="O2195" s="16">
        <f t="shared" si="1768"/>
        <v>12504.099999999999</v>
      </c>
      <c r="P2195" s="16">
        <f t="shared" ref="P2195" si="1791">P2202+P2210+P2196</f>
        <v>0</v>
      </c>
      <c r="Q2195" s="2"/>
    </row>
    <row r="2196" spans="1:17" ht="31.2" x14ac:dyDescent="0.3">
      <c r="A2196" s="8" t="s">
        <v>72</v>
      </c>
      <c r="B2196" s="8" t="s">
        <v>31</v>
      </c>
      <c r="C2196" s="8" t="s">
        <v>30</v>
      </c>
      <c r="D2196" s="8" t="s">
        <v>209</v>
      </c>
      <c r="E2196" s="8"/>
      <c r="F2196" s="18" t="s">
        <v>552</v>
      </c>
      <c r="G2196" s="14">
        <f t="shared" ref="G2196:L2200" si="1792">G2197</f>
        <v>1305.5999999999999</v>
      </c>
      <c r="H2196" s="14">
        <f t="shared" si="1792"/>
        <v>1305.5999999999999</v>
      </c>
      <c r="I2196" s="14">
        <f t="shared" si="1792"/>
        <v>1305.5999999999999</v>
      </c>
      <c r="J2196" s="14">
        <f t="shared" si="1792"/>
        <v>0</v>
      </c>
      <c r="K2196" s="14">
        <f t="shared" si="1792"/>
        <v>0</v>
      </c>
      <c r="L2196" s="14">
        <f t="shared" si="1792"/>
        <v>0</v>
      </c>
      <c r="M2196" s="14">
        <f t="shared" si="1766"/>
        <v>1305.5999999999999</v>
      </c>
      <c r="N2196" s="14">
        <f t="shared" si="1767"/>
        <v>1305.5999999999999</v>
      </c>
      <c r="O2196" s="14">
        <f t="shared" si="1768"/>
        <v>1305.5999999999999</v>
      </c>
      <c r="P2196" s="14">
        <f t="shared" ref="P2196:P2200" si="1793">P2197</f>
        <v>0</v>
      </c>
      <c r="Q2196" s="2"/>
    </row>
    <row r="2197" spans="1:17" ht="46.8" x14ac:dyDescent="0.3">
      <c r="A2197" s="8" t="s">
        <v>72</v>
      </c>
      <c r="B2197" s="8" t="s">
        <v>31</v>
      </c>
      <c r="C2197" s="8" t="s">
        <v>30</v>
      </c>
      <c r="D2197" s="8" t="s">
        <v>210</v>
      </c>
      <c r="E2197" s="8"/>
      <c r="F2197" s="18" t="s">
        <v>789</v>
      </c>
      <c r="G2197" s="14">
        <f t="shared" si="1792"/>
        <v>1305.5999999999999</v>
      </c>
      <c r="H2197" s="14">
        <f t="shared" si="1792"/>
        <v>1305.5999999999999</v>
      </c>
      <c r="I2197" s="14">
        <f t="shared" si="1792"/>
        <v>1305.5999999999999</v>
      </c>
      <c r="J2197" s="14">
        <f t="shared" si="1792"/>
        <v>0</v>
      </c>
      <c r="K2197" s="14">
        <f t="shared" si="1792"/>
        <v>0</v>
      </c>
      <c r="L2197" s="14">
        <f t="shared" si="1792"/>
        <v>0</v>
      </c>
      <c r="M2197" s="14">
        <f t="shared" si="1766"/>
        <v>1305.5999999999999</v>
      </c>
      <c r="N2197" s="14">
        <f t="shared" si="1767"/>
        <v>1305.5999999999999</v>
      </c>
      <c r="O2197" s="14">
        <f t="shared" si="1768"/>
        <v>1305.5999999999999</v>
      </c>
      <c r="P2197" s="14">
        <f t="shared" si="1793"/>
        <v>0</v>
      </c>
      <c r="Q2197" s="2"/>
    </row>
    <row r="2198" spans="1:17" ht="46.8" x14ac:dyDescent="0.3">
      <c r="A2198" s="8" t="s">
        <v>72</v>
      </c>
      <c r="B2198" s="8" t="s">
        <v>31</v>
      </c>
      <c r="C2198" s="8" t="s">
        <v>30</v>
      </c>
      <c r="D2198" s="8" t="s">
        <v>213</v>
      </c>
      <c r="E2198" s="8"/>
      <c r="F2198" s="18" t="s">
        <v>881</v>
      </c>
      <c r="G2198" s="14">
        <f t="shared" si="1792"/>
        <v>1305.5999999999999</v>
      </c>
      <c r="H2198" s="14">
        <f t="shared" si="1792"/>
        <v>1305.5999999999999</v>
      </c>
      <c r="I2198" s="14">
        <f t="shared" si="1792"/>
        <v>1305.5999999999999</v>
      </c>
      <c r="J2198" s="14">
        <f t="shared" si="1792"/>
        <v>0</v>
      </c>
      <c r="K2198" s="14">
        <f t="shared" si="1792"/>
        <v>0</v>
      </c>
      <c r="L2198" s="14">
        <f t="shared" si="1792"/>
        <v>0</v>
      </c>
      <c r="M2198" s="14">
        <f t="shared" si="1766"/>
        <v>1305.5999999999999</v>
      </c>
      <c r="N2198" s="14">
        <f t="shared" si="1767"/>
        <v>1305.5999999999999</v>
      </c>
      <c r="O2198" s="14">
        <f t="shared" si="1768"/>
        <v>1305.5999999999999</v>
      </c>
      <c r="P2198" s="14">
        <f t="shared" si="1793"/>
        <v>0</v>
      </c>
      <c r="Q2198" s="2"/>
    </row>
    <row r="2199" spans="1:17" ht="31.2" x14ac:dyDescent="0.3">
      <c r="A2199" s="8" t="s">
        <v>72</v>
      </c>
      <c r="B2199" s="8" t="s">
        <v>31</v>
      </c>
      <c r="C2199" s="8" t="s">
        <v>30</v>
      </c>
      <c r="D2199" s="8" t="s">
        <v>214</v>
      </c>
      <c r="E2199" s="8"/>
      <c r="F2199" s="18" t="s">
        <v>1002</v>
      </c>
      <c r="G2199" s="14">
        <f t="shared" si="1792"/>
        <v>1305.5999999999999</v>
      </c>
      <c r="H2199" s="14">
        <f t="shared" si="1792"/>
        <v>1305.5999999999999</v>
      </c>
      <c r="I2199" s="14">
        <f t="shared" si="1792"/>
        <v>1305.5999999999999</v>
      </c>
      <c r="J2199" s="14">
        <f t="shared" si="1792"/>
        <v>0</v>
      </c>
      <c r="K2199" s="14">
        <f t="shared" si="1792"/>
        <v>0</v>
      </c>
      <c r="L2199" s="14">
        <f t="shared" si="1792"/>
        <v>0</v>
      </c>
      <c r="M2199" s="14">
        <f t="shared" si="1766"/>
        <v>1305.5999999999999</v>
      </c>
      <c r="N2199" s="14">
        <f t="shared" si="1767"/>
        <v>1305.5999999999999</v>
      </c>
      <c r="O2199" s="14">
        <f t="shared" si="1768"/>
        <v>1305.5999999999999</v>
      </c>
      <c r="P2199" s="14">
        <f t="shared" si="1793"/>
        <v>0</v>
      </c>
      <c r="Q2199" s="2"/>
    </row>
    <row r="2200" spans="1:17" ht="31.2" x14ac:dyDescent="0.3">
      <c r="A2200" s="8" t="s">
        <v>72</v>
      </c>
      <c r="B2200" s="8" t="s">
        <v>31</v>
      </c>
      <c r="C2200" s="8" t="s">
        <v>30</v>
      </c>
      <c r="D2200" s="8" t="s">
        <v>214</v>
      </c>
      <c r="E2200" s="43" t="s">
        <v>150</v>
      </c>
      <c r="F2200" s="24" t="s">
        <v>469</v>
      </c>
      <c r="G2200" s="14">
        <f t="shared" si="1792"/>
        <v>1305.5999999999999</v>
      </c>
      <c r="H2200" s="14">
        <f t="shared" si="1792"/>
        <v>1305.5999999999999</v>
      </c>
      <c r="I2200" s="14">
        <f t="shared" si="1792"/>
        <v>1305.5999999999999</v>
      </c>
      <c r="J2200" s="14">
        <f t="shared" si="1792"/>
        <v>0</v>
      </c>
      <c r="K2200" s="14">
        <f t="shared" si="1792"/>
        <v>0</v>
      </c>
      <c r="L2200" s="14">
        <f t="shared" si="1792"/>
        <v>0</v>
      </c>
      <c r="M2200" s="14">
        <f t="shared" si="1766"/>
        <v>1305.5999999999999</v>
      </c>
      <c r="N2200" s="14">
        <f t="shared" si="1767"/>
        <v>1305.5999999999999</v>
      </c>
      <c r="O2200" s="14">
        <f t="shared" si="1768"/>
        <v>1305.5999999999999</v>
      </c>
      <c r="P2200" s="14">
        <f t="shared" si="1793"/>
        <v>0</v>
      </c>
      <c r="Q2200" s="2"/>
    </row>
    <row r="2201" spans="1:17" ht="31.2" x14ac:dyDescent="0.3">
      <c r="A2201" s="8" t="s">
        <v>72</v>
      </c>
      <c r="B2201" s="8" t="s">
        <v>31</v>
      </c>
      <c r="C2201" s="8" t="s">
        <v>30</v>
      </c>
      <c r="D2201" s="8" t="s">
        <v>214</v>
      </c>
      <c r="E2201" s="8" t="s">
        <v>1074</v>
      </c>
      <c r="F2201" s="24" t="s">
        <v>470</v>
      </c>
      <c r="G2201" s="14">
        <v>1305.5999999999999</v>
      </c>
      <c r="H2201" s="14">
        <v>1305.5999999999999</v>
      </c>
      <c r="I2201" s="14">
        <v>1305.5999999999999</v>
      </c>
      <c r="J2201" s="14"/>
      <c r="K2201" s="14"/>
      <c r="L2201" s="14"/>
      <c r="M2201" s="14">
        <f t="shared" si="1766"/>
        <v>1305.5999999999999</v>
      </c>
      <c r="N2201" s="14">
        <f t="shared" si="1767"/>
        <v>1305.5999999999999</v>
      </c>
      <c r="O2201" s="14">
        <f t="shared" si="1768"/>
        <v>1305.5999999999999</v>
      </c>
      <c r="P2201" s="14"/>
      <c r="Q2201" s="2"/>
    </row>
    <row r="2202" spans="1:17" ht="62.4" x14ac:dyDescent="0.3">
      <c r="A2202" s="8" t="s">
        <v>72</v>
      </c>
      <c r="B2202" s="8" t="s">
        <v>31</v>
      </c>
      <c r="C2202" s="8" t="s">
        <v>30</v>
      </c>
      <c r="D2202" s="8" t="s">
        <v>128</v>
      </c>
      <c r="E2202" s="8"/>
      <c r="F2202" s="13" t="s">
        <v>562</v>
      </c>
      <c r="G2202" s="14">
        <f t="shared" ref="G2202:L2202" si="1794">G2203</f>
        <v>13485.7</v>
      </c>
      <c r="H2202" s="14">
        <f t="shared" si="1794"/>
        <v>7852.3</v>
      </c>
      <c r="I2202" s="14">
        <f t="shared" si="1794"/>
        <v>8231.0999999999985</v>
      </c>
      <c r="J2202" s="14">
        <f t="shared" si="1794"/>
        <v>156.4</v>
      </c>
      <c r="K2202" s="14">
        <f t="shared" si="1794"/>
        <v>0</v>
      </c>
      <c r="L2202" s="14">
        <f t="shared" si="1794"/>
        <v>0</v>
      </c>
      <c r="M2202" s="14">
        <f t="shared" si="1766"/>
        <v>13642.1</v>
      </c>
      <c r="N2202" s="14">
        <f t="shared" si="1767"/>
        <v>7852.3</v>
      </c>
      <c r="O2202" s="14">
        <f t="shared" si="1768"/>
        <v>8231.0999999999985</v>
      </c>
      <c r="P2202" s="14">
        <f t="shared" ref="P2202" si="1795">P2203</f>
        <v>0</v>
      </c>
      <c r="Q2202" s="2"/>
    </row>
    <row r="2203" spans="1:17" ht="31.2" x14ac:dyDescent="0.3">
      <c r="A2203" s="8" t="s">
        <v>72</v>
      </c>
      <c r="B2203" s="8" t="s">
        <v>31</v>
      </c>
      <c r="C2203" s="8" t="s">
        <v>30</v>
      </c>
      <c r="D2203" s="8" t="s">
        <v>129</v>
      </c>
      <c r="E2203" s="8"/>
      <c r="F2203" s="13" t="s">
        <v>563</v>
      </c>
      <c r="G2203" s="14">
        <f t="shared" ref="G2203:L2203" si="1796">G2204+G2207</f>
        <v>13485.7</v>
      </c>
      <c r="H2203" s="14">
        <f t="shared" si="1796"/>
        <v>7852.3</v>
      </c>
      <c r="I2203" s="14">
        <f t="shared" si="1796"/>
        <v>8231.0999999999985</v>
      </c>
      <c r="J2203" s="14">
        <f t="shared" si="1796"/>
        <v>156.4</v>
      </c>
      <c r="K2203" s="14">
        <f t="shared" si="1796"/>
        <v>0</v>
      </c>
      <c r="L2203" s="14">
        <f t="shared" si="1796"/>
        <v>0</v>
      </c>
      <c r="M2203" s="14">
        <f t="shared" si="1766"/>
        <v>13642.1</v>
      </c>
      <c r="N2203" s="14">
        <f t="shared" si="1767"/>
        <v>7852.3</v>
      </c>
      <c r="O2203" s="14">
        <f t="shared" si="1768"/>
        <v>8231.0999999999985</v>
      </c>
      <c r="P2203" s="14">
        <f t="shared" ref="P2203" si="1797">P2204+P2207</f>
        <v>0</v>
      </c>
      <c r="Q2203" s="2"/>
    </row>
    <row r="2204" spans="1:17" ht="31.2" x14ac:dyDescent="0.3">
      <c r="A2204" s="8" t="s">
        <v>72</v>
      </c>
      <c r="B2204" s="8" t="s">
        <v>31</v>
      </c>
      <c r="C2204" s="8" t="s">
        <v>30</v>
      </c>
      <c r="D2204" s="8" t="s">
        <v>140</v>
      </c>
      <c r="E2204" s="8"/>
      <c r="F2204" s="18" t="s">
        <v>796</v>
      </c>
      <c r="G2204" s="14">
        <f t="shared" ref="G2204:L2205" si="1798">G2205</f>
        <v>9857.5</v>
      </c>
      <c r="H2204" s="14">
        <f t="shared" si="1798"/>
        <v>4224.1000000000004</v>
      </c>
      <c r="I2204" s="14">
        <f t="shared" si="1798"/>
        <v>4602.8999999999996</v>
      </c>
      <c r="J2204" s="14">
        <f t="shared" si="1798"/>
        <v>0</v>
      </c>
      <c r="K2204" s="14">
        <f t="shared" si="1798"/>
        <v>0</v>
      </c>
      <c r="L2204" s="14">
        <f t="shared" si="1798"/>
        <v>0</v>
      </c>
      <c r="M2204" s="14">
        <f t="shared" si="1766"/>
        <v>9857.5</v>
      </c>
      <c r="N2204" s="14">
        <f t="shared" si="1767"/>
        <v>4224.1000000000004</v>
      </c>
      <c r="O2204" s="14">
        <f t="shared" si="1768"/>
        <v>4602.8999999999996</v>
      </c>
      <c r="P2204" s="14">
        <f t="shared" ref="P2204:P2205" si="1799">P2205</f>
        <v>0</v>
      </c>
      <c r="Q2204" s="2"/>
    </row>
    <row r="2205" spans="1:17" ht="31.2" x14ac:dyDescent="0.3">
      <c r="A2205" s="8" t="s">
        <v>72</v>
      </c>
      <c r="B2205" s="8" t="s">
        <v>31</v>
      </c>
      <c r="C2205" s="8" t="s">
        <v>30</v>
      </c>
      <c r="D2205" s="8" t="s">
        <v>140</v>
      </c>
      <c r="E2205" s="43" t="s">
        <v>150</v>
      </c>
      <c r="F2205" s="24" t="s">
        <v>469</v>
      </c>
      <c r="G2205" s="14">
        <f t="shared" si="1798"/>
        <v>9857.5</v>
      </c>
      <c r="H2205" s="14">
        <f t="shared" si="1798"/>
        <v>4224.1000000000004</v>
      </c>
      <c r="I2205" s="14">
        <f t="shared" si="1798"/>
        <v>4602.8999999999996</v>
      </c>
      <c r="J2205" s="14">
        <f t="shared" si="1798"/>
        <v>0</v>
      </c>
      <c r="K2205" s="14">
        <f t="shared" si="1798"/>
        <v>0</v>
      </c>
      <c r="L2205" s="14">
        <f t="shared" si="1798"/>
        <v>0</v>
      </c>
      <c r="M2205" s="14">
        <f t="shared" si="1766"/>
        <v>9857.5</v>
      </c>
      <c r="N2205" s="14">
        <f t="shared" si="1767"/>
        <v>4224.1000000000004</v>
      </c>
      <c r="O2205" s="14">
        <f t="shared" si="1768"/>
        <v>4602.8999999999996</v>
      </c>
      <c r="P2205" s="14">
        <f t="shared" si="1799"/>
        <v>0</v>
      </c>
      <c r="Q2205" s="2"/>
    </row>
    <row r="2206" spans="1:17" ht="31.2" x14ac:dyDescent="0.3">
      <c r="A2206" s="8" t="s">
        <v>72</v>
      </c>
      <c r="B2206" s="8" t="s">
        <v>31</v>
      </c>
      <c r="C2206" s="8" t="s">
        <v>30</v>
      </c>
      <c r="D2206" s="8" t="s">
        <v>140</v>
      </c>
      <c r="E2206" s="8" t="s">
        <v>1074</v>
      </c>
      <c r="F2206" s="24" t="s">
        <v>470</v>
      </c>
      <c r="G2206" s="14">
        <v>9857.5</v>
      </c>
      <c r="H2206" s="14">
        <v>4224.1000000000004</v>
      </c>
      <c r="I2206" s="14">
        <v>4602.8999999999996</v>
      </c>
      <c r="J2206" s="14"/>
      <c r="K2206" s="14"/>
      <c r="L2206" s="14"/>
      <c r="M2206" s="14">
        <f t="shared" si="1766"/>
        <v>9857.5</v>
      </c>
      <c r="N2206" s="14">
        <f t="shared" si="1767"/>
        <v>4224.1000000000004</v>
      </c>
      <c r="O2206" s="14">
        <f t="shared" si="1768"/>
        <v>4602.8999999999996</v>
      </c>
      <c r="P2206" s="14"/>
      <c r="Q2206" s="2"/>
    </row>
    <row r="2207" spans="1:17" ht="31.2" x14ac:dyDescent="0.3">
      <c r="A2207" s="8" t="s">
        <v>72</v>
      </c>
      <c r="B2207" s="8" t="s">
        <v>31</v>
      </c>
      <c r="C2207" s="8" t="s">
        <v>30</v>
      </c>
      <c r="D2207" s="8" t="s">
        <v>141</v>
      </c>
      <c r="E2207" s="8"/>
      <c r="F2207" s="18" t="s">
        <v>797</v>
      </c>
      <c r="G2207" s="14">
        <f t="shared" ref="G2207:L2208" si="1800">G2208</f>
        <v>3628.2</v>
      </c>
      <c r="H2207" s="14">
        <f t="shared" si="1800"/>
        <v>3628.2</v>
      </c>
      <c r="I2207" s="14">
        <f t="shared" si="1800"/>
        <v>3628.2</v>
      </c>
      <c r="J2207" s="14">
        <f t="shared" si="1800"/>
        <v>156.4</v>
      </c>
      <c r="K2207" s="14">
        <f t="shared" si="1800"/>
        <v>0</v>
      </c>
      <c r="L2207" s="14">
        <f t="shared" si="1800"/>
        <v>0</v>
      </c>
      <c r="M2207" s="14">
        <f t="shared" si="1766"/>
        <v>3784.6</v>
      </c>
      <c r="N2207" s="14">
        <f t="shared" si="1767"/>
        <v>3628.2</v>
      </c>
      <c r="O2207" s="14">
        <f t="shared" si="1768"/>
        <v>3628.2</v>
      </c>
      <c r="P2207" s="14">
        <f t="shared" ref="P2207:P2208" si="1801">P2208</f>
        <v>0</v>
      </c>
      <c r="Q2207" s="2"/>
    </row>
    <row r="2208" spans="1:17" ht="31.2" x14ac:dyDescent="0.3">
      <c r="A2208" s="8" t="s">
        <v>72</v>
      </c>
      <c r="B2208" s="8" t="s">
        <v>31</v>
      </c>
      <c r="C2208" s="8" t="s">
        <v>30</v>
      </c>
      <c r="D2208" s="8" t="s">
        <v>141</v>
      </c>
      <c r="E2208" s="43" t="s">
        <v>150</v>
      </c>
      <c r="F2208" s="24" t="s">
        <v>469</v>
      </c>
      <c r="G2208" s="14">
        <f t="shared" si="1800"/>
        <v>3628.2</v>
      </c>
      <c r="H2208" s="14">
        <f t="shared" si="1800"/>
        <v>3628.2</v>
      </c>
      <c r="I2208" s="14">
        <f t="shared" si="1800"/>
        <v>3628.2</v>
      </c>
      <c r="J2208" s="14">
        <f t="shared" si="1800"/>
        <v>156.4</v>
      </c>
      <c r="K2208" s="14">
        <f t="shared" si="1800"/>
        <v>0</v>
      </c>
      <c r="L2208" s="14">
        <f t="shared" si="1800"/>
        <v>0</v>
      </c>
      <c r="M2208" s="14">
        <f t="shared" si="1766"/>
        <v>3784.6</v>
      </c>
      <c r="N2208" s="14">
        <f t="shared" si="1767"/>
        <v>3628.2</v>
      </c>
      <c r="O2208" s="14">
        <f t="shared" si="1768"/>
        <v>3628.2</v>
      </c>
      <c r="P2208" s="14">
        <f t="shared" si="1801"/>
        <v>0</v>
      </c>
      <c r="Q2208" s="2"/>
    </row>
    <row r="2209" spans="1:17" ht="31.2" x14ac:dyDescent="0.3">
      <c r="A2209" s="8" t="s">
        <v>72</v>
      </c>
      <c r="B2209" s="8" t="s">
        <v>31</v>
      </c>
      <c r="C2209" s="8" t="s">
        <v>30</v>
      </c>
      <c r="D2209" s="8" t="s">
        <v>141</v>
      </c>
      <c r="E2209" s="8" t="s">
        <v>1074</v>
      </c>
      <c r="F2209" s="24" t="s">
        <v>470</v>
      </c>
      <c r="G2209" s="14">
        <v>3628.2</v>
      </c>
      <c r="H2209" s="14">
        <v>3628.2</v>
      </c>
      <c r="I2209" s="14">
        <v>3628.2</v>
      </c>
      <c r="J2209" s="14">
        <v>156.4</v>
      </c>
      <c r="K2209" s="14"/>
      <c r="L2209" s="14"/>
      <c r="M2209" s="14">
        <f t="shared" si="1766"/>
        <v>3784.6</v>
      </c>
      <c r="N2209" s="14">
        <f t="shared" si="1767"/>
        <v>3628.2</v>
      </c>
      <c r="O2209" s="14">
        <f t="shared" si="1768"/>
        <v>3628.2</v>
      </c>
      <c r="P2209" s="14"/>
      <c r="Q2209" s="2"/>
    </row>
    <row r="2210" spans="1:17" ht="31.2" x14ac:dyDescent="0.3">
      <c r="A2210" s="8" t="s">
        <v>72</v>
      </c>
      <c r="B2210" s="8" t="s">
        <v>31</v>
      </c>
      <c r="C2210" s="8" t="s">
        <v>30</v>
      </c>
      <c r="D2210" s="8" t="s">
        <v>138</v>
      </c>
      <c r="E2210" s="8"/>
      <c r="F2210" s="13" t="s">
        <v>601</v>
      </c>
      <c r="G2210" s="14">
        <f t="shared" ref="G2210:L2214" si="1802">G2211</f>
        <v>2967.4</v>
      </c>
      <c r="H2210" s="14">
        <f t="shared" si="1802"/>
        <v>2967.4</v>
      </c>
      <c r="I2210" s="14">
        <f t="shared" si="1802"/>
        <v>2967.4</v>
      </c>
      <c r="J2210" s="14">
        <f t="shared" si="1802"/>
        <v>0</v>
      </c>
      <c r="K2210" s="14">
        <f t="shared" si="1802"/>
        <v>0</v>
      </c>
      <c r="L2210" s="14">
        <f t="shared" si="1802"/>
        <v>0</v>
      </c>
      <c r="M2210" s="14">
        <f t="shared" si="1766"/>
        <v>2967.4</v>
      </c>
      <c r="N2210" s="14">
        <f t="shared" si="1767"/>
        <v>2967.4</v>
      </c>
      <c r="O2210" s="14">
        <f t="shared" si="1768"/>
        <v>2967.4</v>
      </c>
      <c r="P2210" s="14">
        <f t="shared" ref="P2210:P2214" si="1803">P2211</f>
        <v>0</v>
      </c>
      <c r="Q2210" s="2"/>
    </row>
    <row r="2211" spans="1:17" ht="31.2" x14ac:dyDescent="0.3">
      <c r="A2211" s="8" t="s">
        <v>72</v>
      </c>
      <c r="B2211" s="8" t="s">
        <v>31</v>
      </c>
      <c r="C2211" s="8" t="s">
        <v>30</v>
      </c>
      <c r="D2211" s="8" t="s">
        <v>142</v>
      </c>
      <c r="E2211" s="8"/>
      <c r="F2211" s="13" t="s">
        <v>1016</v>
      </c>
      <c r="G2211" s="14">
        <f t="shared" si="1802"/>
        <v>2967.4</v>
      </c>
      <c r="H2211" s="14">
        <f t="shared" si="1802"/>
        <v>2967.4</v>
      </c>
      <c r="I2211" s="14">
        <f t="shared" si="1802"/>
        <v>2967.4</v>
      </c>
      <c r="J2211" s="14">
        <f t="shared" si="1802"/>
        <v>0</v>
      </c>
      <c r="K2211" s="14">
        <f t="shared" si="1802"/>
        <v>0</v>
      </c>
      <c r="L2211" s="14">
        <f t="shared" si="1802"/>
        <v>0</v>
      </c>
      <c r="M2211" s="14">
        <f t="shared" si="1766"/>
        <v>2967.4</v>
      </c>
      <c r="N2211" s="14">
        <f t="shared" si="1767"/>
        <v>2967.4</v>
      </c>
      <c r="O2211" s="14">
        <f t="shared" si="1768"/>
        <v>2967.4</v>
      </c>
      <c r="P2211" s="14">
        <f t="shared" si="1803"/>
        <v>0</v>
      </c>
      <c r="Q2211" s="2"/>
    </row>
    <row r="2212" spans="1:17" ht="46.8" x14ac:dyDescent="0.3">
      <c r="A2212" s="8" t="s">
        <v>72</v>
      </c>
      <c r="B2212" s="8" t="s">
        <v>31</v>
      </c>
      <c r="C2212" s="8" t="s">
        <v>30</v>
      </c>
      <c r="D2212" s="8" t="s">
        <v>283</v>
      </c>
      <c r="E2212" s="8"/>
      <c r="F2212" s="18" t="s">
        <v>864</v>
      </c>
      <c r="G2212" s="14">
        <f t="shared" si="1802"/>
        <v>2967.4</v>
      </c>
      <c r="H2212" s="14">
        <f t="shared" si="1802"/>
        <v>2967.4</v>
      </c>
      <c r="I2212" s="14">
        <f t="shared" si="1802"/>
        <v>2967.4</v>
      </c>
      <c r="J2212" s="14">
        <f t="shared" si="1802"/>
        <v>0</v>
      </c>
      <c r="K2212" s="14">
        <f t="shared" si="1802"/>
        <v>0</v>
      </c>
      <c r="L2212" s="14">
        <f t="shared" si="1802"/>
        <v>0</v>
      </c>
      <c r="M2212" s="14">
        <f t="shared" si="1766"/>
        <v>2967.4</v>
      </c>
      <c r="N2212" s="14">
        <f t="shared" si="1767"/>
        <v>2967.4</v>
      </c>
      <c r="O2212" s="14">
        <f t="shared" si="1768"/>
        <v>2967.4</v>
      </c>
      <c r="P2212" s="14">
        <f t="shared" si="1803"/>
        <v>0</v>
      </c>
      <c r="Q2212" s="2"/>
    </row>
    <row r="2213" spans="1:17" ht="31.2" x14ac:dyDescent="0.3">
      <c r="A2213" s="8" t="s">
        <v>72</v>
      </c>
      <c r="B2213" s="8" t="s">
        <v>31</v>
      </c>
      <c r="C2213" s="8" t="s">
        <v>30</v>
      </c>
      <c r="D2213" s="8" t="s">
        <v>734</v>
      </c>
      <c r="E2213" s="8"/>
      <c r="F2213" s="13" t="s">
        <v>839</v>
      </c>
      <c r="G2213" s="14">
        <f t="shared" si="1802"/>
        <v>2967.4</v>
      </c>
      <c r="H2213" s="14">
        <f t="shared" si="1802"/>
        <v>2967.4</v>
      </c>
      <c r="I2213" s="14">
        <f t="shared" si="1802"/>
        <v>2967.4</v>
      </c>
      <c r="J2213" s="14">
        <f t="shared" si="1802"/>
        <v>0</v>
      </c>
      <c r="K2213" s="14">
        <f t="shared" si="1802"/>
        <v>0</v>
      </c>
      <c r="L2213" s="14">
        <f t="shared" si="1802"/>
        <v>0</v>
      </c>
      <c r="M2213" s="14">
        <f t="shared" si="1766"/>
        <v>2967.4</v>
      </c>
      <c r="N2213" s="14">
        <f t="shared" si="1767"/>
        <v>2967.4</v>
      </c>
      <c r="O2213" s="14">
        <f t="shared" si="1768"/>
        <v>2967.4</v>
      </c>
      <c r="P2213" s="14">
        <f t="shared" si="1803"/>
        <v>0</v>
      </c>
      <c r="Q2213" s="2"/>
    </row>
    <row r="2214" spans="1:17" ht="31.2" x14ac:dyDescent="0.3">
      <c r="A2214" s="8" t="s">
        <v>72</v>
      </c>
      <c r="B2214" s="8" t="s">
        <v>31</v>
      </c>
      <c r="C2214" s="8" t="s">
        <v>30</v>
      </c>
      <c r="D2214" s="8" t="s">
        <v>734</v>
      </c>
      <c r="E2214" s="43" t="s">
        <v>150</v>
      </c>
      <c r="F2214" s="24" t="s">
        <v>469</v>
      </c>
      <c r="G2214" s="14">
        <f t="shared" si="1802"/>
        <v>2967.4</v>
      </c>
      <c r="H2214" s="14">
        <f t="shared" si="1802"/>
        <v>2967.4</v>
      </c>
      <c r="I2214" s="14">
        <f t="shared" si="1802"/>
        <v>2967.4</v>
      </c>
      <c r="J2214" s="14">
        <f t="shared" si="1802"/>
        <v>0</v>
      </c>
      <c r="K2214" s="14">
        <f t="shared" si="1802"/>
        <v>0</v>
      </c>
      <c r="L2214" s="14">
        <f t="shared" si="1802"/>
        <v>0</v>
      </c>
      <c r="M2214" s="14">
        <f t="shared" si="1766"/>
        <v>2967.4</v>
      </c>
      <c r="N2214" s="14">
        <f t="shared" si="1767"/>
        <v>2967.4</v>
      </c>
      <c r="O2214" s="14">
        <f t="shared" si="1768"/>
        <v>2967.4</v>
      </c>
      <c r="P2214" s="14">
        <f t="shared" si="1803"/>
        <v>0</v>
      </c>
      <c r="Q2214" s="2"/>
    </row>
    <row r="2215" spans="1:17" ht="31.2" x14ac:dyDescent="0.3">
      <c r="A2215" s="8" t="s">
        <v>72</v>
      </c>
      <c r="B2215" s="8" t="s">
        <v>31</v>
      </c>
      <c r="C2215" s="8" t="s">
        <v>30</v>
      </c>
      <c r="D2215" s="8" t="s">
        <v>734</v>
      </c>
      <c r="E2215" s="8" t="s">
        <v>1074</v>
      </c>
      <c r="F2215" s="24" t="s">
        <v>470</v>
      </c>
      <c r="G2215" s="14">
        <v>2967.4</v>
      </c>
      <c r="H2215" s="14">
        <v>2967.4</v>
      </c>
      <c r="I2215" s="14">
        <v>2967.4</v>
      </c>
      <c r="J2215" s="14"/>
      <c r="K2215" s="14"/>
      <c r="L2215" s="14"/>
      <c r="M2215" s="14">
        <f t="shared" si="1766"/>
        <v>2967.4</v>
      </c>
      <c r="N2215" s="14">
        <f t="shared" si="1767"/>
        <v>2967.4</v>
      </c>
      <c r="O2215" s="14">
        <f t="shared" si="1768"/>
        <v>2967.4</v>
      </c>
      <c r="P2215" s="14"/>
      <c r="Q2215" s="2"/>
    </row>
    <row r="2216" spans="1:17" ht="31.2" x14ac:dyDescent="0.3">
      <c r="A2216" s="11" t="s">
        <v>72</v>
      </c>
      <c r="B2216" s="11" t="s">
        <v>31</v>
      </c>
      <c r="C2216" s="11" t="s">
        <v>31</v>
      </c>
      <c r="D2216" s="11"/>
      <c r="E2216" s="11"/>
      <c r="F2216" s="7" t="s">
        <v>65</v>
      </c>
      <c r="G2216" s="16">
        <f t="shared" ref="G2216:L2219" si="1804">G2217</f>
        <v>10776.5</v>
      </c>
      <c r="H2216" s="16">
        <f t="shared" si="1804"/>
        <v>10776.5</v>
      </c>
      <c r="I2216" s="16">
        <f t="shared" si="1804"/>
        <v>10776.5</v>
      </c>
      <c r="J2216" s="16">
        <f t="shared" si="1804"/>
        <v>0</v>
      </c>
      <c r="K2216" s="16">
        <f t="shared" si="1804"/>
        <v>0</v>
      </c>
      <c r="L2216" s="16">
        <f t="shared" si="1804"/>
        <v>0</v>
      </c>
      <c r="M2216" s="16">
        <f t="shared" si="1766"/>
        <v>10776.5</v>
      </c>
      <c r="N2216" s="16">
        <f t="shared" si="1767"/>
        <v>10776.5</v>
      </c>
      <c r="O2216" s="16">
        <f t="shared" si="1768"/>
        <v>10776.5</v>
      </c>
      <c r="P2216" s="16">
        <f t="shared" ref="P2216:P2219" si="1805">P2217</f>
        <v>0</v>
      </c>
      <c r="Q2216" s="2"/>
    </row>
    <row r="2217" spans="1:17" ht="31.2" x14ac:dyDescent="0.3">
      <c r="A2217" s="8" t="s">
        <v>72</v>
      </c>
      <c r="B2217" s="8" t="s">
        <v>31</v>
      </c>
      <c r="C2217" s="8" t="s">
        <v>31</v>
      </c>
      <c r="D2217" s="8" t="s">
        <v>125</v>
      </c>
      <c r="E2217" s="8"/>
      <c r="F2217" s="13" t="s">
        <v>554</v>
      </c>
      <c r="G2217" s="14">
        <f t="shared" si="1804"/>
        <v>10776.5</v>
      </c>
      <c r="H2217" s="14">
        <f t="shared" si="1804"/>
        <v>10776.5</v>
      </c>
      <c r="I2217" s="14">
        <f t="shared" si="1804"/>
        <v>10776.5</v>
      </c>
      <c r="J2217" s="14">
        <f t="shared" si="1804"/>
        <v>0</v>
      </c>
      <c r="K2217" s="14">
        <f t="shared" si="1804"/>
        <v>0</v>
      </c>
      <c r="L2217" s="14">
        <f t="shared" si="1804"/>
        <v>0</v>
      </c>
      <c r="M2217" s="14">
        <f t="shared" si="1766"/>
        <v>10776.5</v>
      </c>
      <c r="N2217" s="14">
        <f t="shared" si="1767"/>
        <v>10776.5</v>
      </c>
      <c r="O2217" s="14">
        <f t="shared" si="1768"/>
        <v>10776.5</v>
      </c>
      <c r="P2217" s="14">
        <f t="shared" si="1805"/>
        <v>0</v>
      </c>
      <c r="Q2217" s="2"/>
    </row>
    <row r="2218" spans="1:17" ht="31.2" x14ac:dyDescent="0.3">
      <c r="A2218" s="8" t="s">
        <v>72</v>
      </c>
      <c r="B2218" s="8" t="s">
        <v>31</v>
      </c>
      <c r="C2218" s="8" t="s">
        <v>31</v>
      </c>
      <c r="D2218" s="8" t="s">
        <v>143</v>
      </c>
      <c r="E2218" s="8"/>
      <c r="F2218" s="13" t="s">
        <v>560</v>
      </c>
      <c r="G2218" s="14">
        <f t="shared" si="1804"/>
        <v>10776.5</v>
      </c>
      <c r="H2218" s="14">
        <f t="shared" si="1804"/>
        <v>10776.5</v>
      </c>
      <c r="I2218" s="14">
        <f t="shared" si="1804"/>
        <v>10776.5</v>
      </c>
      <c r="J2218" s="14">
        <f t="shared" si="1804"/>
        <v>0</v>
      </c>
      <c r="K2218" s="14">
        <f t="shared" si="1804"/>
        <v>0</v>
      </c>
      <c r="L2218" s="14">
        <f t="shared" si="1804"/>
        <v>0</v>
      </c>
      <c r="M2218" s="14">
        <f t="shared" si="1766"/>
        <v>10776.5</v>
      </c>
      <c r="N2218" s="14">
        <f t="shared" si="1767"/>
        <v>10776.5</v>
      </c>
      <c r="O2218" s="14">
        <f t="shared" si="1768"/>
        <v>10776.5</v>
      </c>
      <c r="P2218" s="14">
        <f t="shared" si="1805"/>
        <v>0</v>
      </c>
      <c r="Q2218" s="2"/>
    </row>
    <row r="2219" spans="1:17" ht="31.2" x14ac:dyDescent="0.3">
      <c r="A2219" s="8" t="s">
        <v>72</v>
      </c>
      <c r="B2219" s="8" t="s">
        <v>31</v>
      </c>
      <c r="C2219" s="8" t="s">
        <v>31</v>
      </c>
      <c r="D2219" s="8" t="s">
        <v>144</v>
      </c>
      <c r="E2219" s="8"/>
      <c r="F2219" s="13" t="s">
        <v>561</v>
      </c>
      <c r="G2219" s="14">
        <f t="shared" si="1804"/>
        <v>10776.5</v>
      </c>
      <c r="H2219" s="14">
        <f t="shared" si="1804"/>
        <v>10776.5</v>
      </c>
      <c r="I2219" s="14">
        <f t="shared" si="1804"/>
        <v>10776.5</v>
      </c>
      <c r="J2219" s="14">
        <f t="shared" si="1804"/>
        <v>0</v>
      </c>
      <c r="K2219" s="14">
        <f t="shared" si="1804"/>
        <v>0</v>
      </c>
      <c r="L2219" s="14">
        <f t="shared" si="1804"/>
        <v>0</v>
      </c>
      <c r="M2219" s="14">
        <f t="shared" si="1766"/>
        <v>10776.5</v>
      </c>
      <c r="N2219" s="14">
        <f t="shared" si="1767"/>
        <v>10776.5</v>
      </c>
      <c r="O2219" s="14">
        <f t="shared" si="1768"/>
        <v>10776.5</v>
      </c>
      <c r="P2219" s="14">
        <f t="shared" si="1805"/>
        <v>0</v>
      </c>
      <c r="Q2219" s="2"/>
    </row>
    <row r="2220" spans="1:17" ht="62.4" x14ac:dyDescent="0.3">
      <c r="A2220" s="8" t="s">
        <v>72</v>
      </c>
      <c r="B2220" s="8" t="s">
        <v>31</v>
      </c>
      <c r="C2220" s="8" t="s">
        <v>31</v>
      </c>
      <c r="D2220" s="8" t="s">
        <v>145</v>
      </c>
      <c r="E2220" s="8"/>
      <c r="F2220" s="24" t="s">
        <v>973</v>
      </c>
      <c r="G2220" s="14">
        <f t="shared" ref="G2220:L2220" si="1806">G2221+G2223+G2225</f>
        <v>10776.5</v>
      </c>
      <c r="H2220" s="14">
        <f t="shared" si="1806"/>
        <v>10776.5</v>
      </c>
      <c r="I2220" s="14">
        <f t="shared" si="1806"/>
        <v>10776.5</v>
      </c>
      <c r="J2220" s="14">
        <f t="shared" si="1806"/>
        <v>0</v>
      </c>
      <c r="K2220" s="14">
        <f t="shared" si="1806"/>
        <v>0</v>
      </c>
      <c r="L2220" s="14">
        <f t="shared" si="1806"/>
        <v>0</v>
      </c>
      <c r="M2220" s="14">
        <f t="shared" si="1766"/>
        <v>10776.5</v>
      </c>
      <c r="N2220" s="14">
        <f t="shared" si="1767"/>
        <v>10776.5</v>
      </c>
      <c r="O2220" s="14">
        <f t="shared" si="1768"/>
        <v>10776.5</v>
      </c>
      <c r="P2220" s="14">
        <f t="shared" ref="P2220" si="1807">P2221+P2223+P2225</f>
        <v>0</v>
      </c>
      <c r="Q2220" s="2"/>
    </row>
    <row r="2221" spans="1:17" ht="78" x14ac:dyDescent="0.3">
      <c r="A2221" s="8" t="s">
        <v>72</v>
      </c>
      <c r="B2221" s="8" t="s">
        <v>31</v>
      </c>
      <c r="C2221" s="8" t="s">
        <v>31</v>
      </c>
      <c r="D2221" s="8" t="s">
        <v>145</v>
      </c>
      <c r="E2221" s="43" t="s">
        <v>202</v>
      </c>
      <c r="F2221" s="24" t="s">
        <v>466</v>
      </c>
      <c r="G2221" s="14">
        <f t="shared" ref="G2221:L2221" si="1808">G2222</f>
        <v>8868.7999999999993</v>
      </c>
      <c r="H2221" s="14">
        <f t="shared" si="1808"/>
        <v>8868.7999999999993</v>
      </c>
      <c r="I2221" s="14">
        <f t="shared" si="1808"/>
        <v>8868.7999999999993</v>
      </c>
      <c r="J2221" s="14">
        <f t="shared" si="1808"/>
        <v>0</v>
      </c>
      <c r="K2221" s="14">
        <f t="shared" si="1808"/>
        <v>0</v>
      </c>
      <c r="L2221" s="14">
        <f t="shared" si="1808"/>
        <v>0</v>
      </c>
      <c r="M2221" s="14">
        <f t="shared" ref="M2221:M2284" si="1809">G2221+J2221</f>
        <v>8868.7999999999993</v>
      </c>
      <c r="N2221" s="14">
        <f t="shared" ref="N2221:N2284" si="1810">H2221+K2221</f>
        <v>8868.7999999999993</v>
      </c>
      <c r="O2221" s="14">
        <f t="shared" ref="O2221:O2284" si="1811">I2221+L2221</f>
        <v>8868.7999999999993</v>
      </c>
      <c r="P2221" s="14">
        <f t="shared" ref="P2221" si="1812">P2222</f>
        <v>0</v>
      </c>
      <c r="Q2221" s="2"/>
    </row>
    <row r="2222" spans="1:17" x14ac:dyDescent="0.3">
      <c r="A2222" s="8" t="s">
        <v>72</v>
      </c>
      <c r="B2222" s="8" t="s">
        <v>31</v>
      </c>
      <c r="C2222" s="8" t="s">
        <v>31</v>
      </c>
      <c r="D2222" s="8" t="s">
        <v>145</v>
      </c>
      <c r="E2222" s="8" t="s">
        <v>1308</v>
      </c>
      <c r="F2222" s="24" t="s">
        <v>467</v>
      </c>
      <c r="G2222" s="14">
        <v>8868.7999999999993</v>
      </c>
      <c r="H2222" s="14">
        <v>8868.7999999999993</v>
      </c>
      <c r="I2222" s="14">
        <v>8868.7999999999993</v>
      </c>
      <c r="J2222" s="14"/>
      <c r="K2222" s="14"/>
      <c r="L2222" s="14"/>
      <c r="M2222" s="14">
        <f t="shared" si="1809"/>
        <v>8868.7999999999993</v>
      </c>
      <c r="N2222" s="14">
        <f t="shared" si="1810"/>
        <v>8868.7999999999993</v>
      </c>
      <c r="O2222" s="14">
        <f t="shared" si="1811"/>
        <v>8868.7999999999993</v>
      </c>
      <c r="P2222" s="14"/>
      <c r="Q2222" s="2"/>
    </row>
    <row r="2223" spans="1:17" ht="31.2" x14ac:dyDescent="0.3">
      <c r="A2223" s="8" t="s">
        <v>72</v>
      </c>
      <c r="B2223" s="8" t="s">
        <v>31</v>
      </c>
      <c r="C2223" s="8" t="s">
        <v>31</v>
      </c>
      <c r="D2223" s="8" t="s">
        <v>145</v>
      </c>
      <c r="E2223" s="43" t="s">
        <v>150</v>
      </c>
      <c r="F2223" s="24" t="s">
        <v>469</v>
      </c>
      <c r="G2223" s="14">
        <f t="shared" ref="G2223:L2223" si="1813">G2224</f>
        <v>1899.7</v>
      </c>
      <c r="H2223" s="14">
        <f t="shared" si="1813"/>
        <v>1899.7</v>
      </c>
      <c r="I2223" s="14">
        <f t="shared" si="1813"/>
        <v>1899.7</v>
      </c>
      <c r="J2223" s="14">
        <f t="shared" si="1813"/>
        <v>0</v>
      </c>
      <c r="K2223" s="14">
        <f t="shared" si="1813"/>
        <v>0</v>
      </c>
      <c r="L2223" s="14">
        <f t="shared" si="1813"/>
        <v>0</v>
      </c>
      <c r="M2223" s="14">
        <f t="shared" si="1809"/>
        <v>1899.7</v>
      </c>
      <c r="N2223" s="14">
        <f t="shared" si="1810"/>
        <v>1899.7</v>
      </c>
      <c r="O2223" s="14">
        <f t="shared" si="1811"/>
        <v>1899.7</v>
      </c>
      <c r="P2223" s="14">
        <f t="shared" ref="P2223" si="1814">P2224</f>
        <v>0</v>
      </c>
      <c r="Q2223" s="2"/>
    </row>
    <row r="2224" spans="1:17" ht="31.2" x14ac:dyDescent="0.3">
      <c r="A2224" s="8" t="s">
        <v>72</v>
      </c>
      <c r="B2224" s="8" t="s">
        <v>31</v>
      </c>
      <c r="C2224" s="8" t="s">
        <v>31</v>
      </c>
      <c r="D2224" s="8" t="s">
        <v>145</v>
      </c>
      <c r="E2224" s="8" t="s">
        <v>1074</v>
      </c>
      <c r="F2224" s="24" t="s">
        <v>470</v>
      </c>
      <c r="G2224" s="14">
        <v>1899.7</v>
      </c>
      <c r="H2224" s="14">
        <v>1899.7</v>
      </c>
      <c r="I2224" s="14">
        <v>1899.7</v>
      </c>
      <c r="J2224" s="14"/>
      <c r="K2224" s="14"/>
      <c r="L2224" s="14"/>
      <c r="M2224" s="14">
        <f t="shared" si="1809"/>
        <v>1899.7</v>
      </c>
      <c r="N2224" s="14">
        <f t="shared" si="1810"/>
        <v>1899.7</v>
      </c>
      <c r="O2224" s="14">
        <f t="shared" si="1811"/>
        <v>1899.7</v>
      </c>
      <c r="P2224" s="14"/>
      <c r="Q2224" s="2"/>
    </row>
    <row r="2225" spans="1:17" x14ac:dyDescent="0.3">
      <c r="A2225" s="8" t="s">
        <v>72</v>
      </c>
      <c r="B2225" s="8" t="s">
        <v>31</v>
      </c>
      <c r="C2225" s="8" t="s">
        <v>31</v>
      </c>
      <c r="D2225" s="8" t="s">
        <v>145</v>
      </c>
      <c r="E2225" s="43" t="s">
        <v>236</v>
      </c>
      <c r="F2225" s="24" t="s">
        <v>482</v>
      </c>
      <c r="G2225" s="14">
        <f>G2226</f>
        <v>8</v>
      </c>
      <c r="H2225" s="14">
        <f t="shared" ref="H2225:P2225" si="1815">H2226</f>
        <v>8</v>
      </c>
      <c r="I2225" s="14">
        <f t="shared" si="1815"/>
        <v>8</v>
      </c>
      <c r="J2225" s="14">
        <f t="shared" si="1815"/>
        <v>0</v>
      </c>
      <c r="K2225" s="14">
        <f t="shared" si="1815"/>
        <v>0</v>
      </c>
      <c r="L2225" s="14">
        <f t="shared" si="1815"/>
        <v>0</v>
      </c>
      <c r="M2225" s="14">
        <f t="shared" si="1809"/>
        <v>8</v>
      </c>
      <c r="N2225" s="14">
        <f t="shared" si="1810"/>
        <v>8</v>
      </c>
      <c r="O2225" s="14">
        <f t="shared" si="1811"/>
        <v>8</v>
      </c>
      <c r="P2225" s="14">
        <f t="shared" si="1815"/>
        <v>0</v>
      </c>
      <c r="Q2225" s="2"/>
    </row>
    <row r="2226" spans="1:17" x14ac:dyDescent="0.3">
      <c r="A2226" s="8" t="s">
        <v>72</v>
      </c>
      <c r="B2226" s="8" t="s">
        <v>31</v>
      </c>
      <c r="C2226" s="8" t="s">
        <v>31</v>
      </c>
      <c r="D2226" s="8" t="s">
        <v>145</v>
      </c>
      <c r="E2226" s="43" t="s">
        <v>1318</v>
      </c>
      <c r="F2226" s="24" t="s">
        <v>484</v>
      </c>
      <c r="G2226" s="14">
        <v>8</v>
      </c>
      <c r="H2226" s="14">
        <v>8</v>
      </c>
      <c r="I2226" s="14">
        <v>8</v>
      </c>
      <c r="J2226" s="14"/>
      <c r="K2226" s="14"/>
      <c r="L2226" s="14"/>
      <c r="M2226" s="14">
        <f t="shared" si="1809"/>
        <v>8</v>
      </c>
      <c r="N2226" s="14">
        <f t="shared" si="1810"/>
        <v>8</v>
      </c>
      <c r="O2226" s="14">
        <f t="shared" si="1811"/>
        <v>8</v>
      </c>
      <c r="P2226" s="14"/>
      <c r="Q2226" s="2"/>
    </row>
    <row r="2227" spans="1:17" x14ac:dyDescent="0.3">
      <c r="A2227" s="10" t="s">
        <v>72</v>
      </c>
      <c r="B2227" s="10" t="s">
        <v>19</v>
      </c>
      <c r="C2227" s="10"/>
      <c r="D2227" s="10"/>
      <c r="E2227" s="10"/>
      <c r="F2227" s="5" t="s">
        <v>34</v>
      </c>
      <c r="G2227" s="15">
        <f t="shared" ref="G2227:L2233" si="1816">G2228</f>
        <v>304.5</v>
      </c>
      <c r="H2227" s="15">
        <f t="shared" si="1816"/>
        <v>3844.5</v>
      </c>
      <c r="I2227" s="15">
        <f t="shared" si="1816"/>
        <v>604.5</v>
      </c>
      <c r="J2227" s="15">
        <f t="shared" si="1816"/>
        <v>0</v>
      </c>
      <c r="K2227" s="15">
        <f t="shared" si="1816"/>
        <v>0</v>
      </c>
      <c r="L2227" s="15">
        <f t="shared" si="1816"/>
        <v>0</v>
      </c>
      <c r="M2227" s="15">
        <f t="shared" si="1809"/>
        <v>304.5</v>
      </c>
      <c r="N2227" s="15">
        <f t="shared" si="1810"/>
        <v>3844.5</v>
      </c>
      <c r="O2227" s="15">
        <f t="shared" si="1811"/>
        <v>604.5</v>
      </c>
      <c r="P2227" s="15">
        <f t="shared" ref="P2227:P2233" si="1817">P2228</f>
        <v>0</v>
      </c>
      <c r="Q2227" s="2"/>
    </row>
    <row r="2228" spans="1:17" ht="31.2" x14ac:dyDescent="0.3">
      <c r="A2228" s="11" t="s">
        <v>72</v>
      </c>
      <c r="B2228" s="11" t="s">
        <v>19</v>
      </c>
      <c r="C2228" s="11" t="s">
        <v>30</v>
      </c>
      <c r="D2228" s="11"/>
      <c r="E2228" s="11"/>
      <c r="F2228" s="7" t="s">
        <v>35</v>
      </c>
      <c r="G2228" s="16">
        <f t="shared" si="1816"/>
        <v>304.5</v>
      </c>
      <c r="H2228" s="16">
        <f t="shared" si="1816"/>
        <v>3844.5</v>
      </c>
      <c r="I2228" s="16">
        <f t="shared" si="1816"/>
        <v>604.5</v>
      </c>
      <c r="J2228" s="16">
        <f t="shared" si="1816"/>
        <v>0</v>
      </c>
      <c r="K2228" s="16">
        <f t="shared" si="1816"/>
        <v>0</v>
      </c>
      <c r="L2228" s="16">
        <f t="shared" si="1816"/>
        <v>0</v>
      </c>
      <c r="M2228" s="16">
        <f t="shared" si="1809"/>
        <v>304.5</v>
      </c>
      <c r="N2228" s="16">
        <f t="shared" si="1810"/>
        <v>3844.5</v>
      </c>
      <c r="O2228" s="16">
        <f t="shared" si="1811"/>
        <v>604.5</v>
      </c>
      <c r="P2228" s="16">
        <f t="shared" si="1817"/>
        <v>0</v>
      </c>
      <c r="Q2228" s="2"/>
    </row>
    <row r="2229" spans="1:17" ht="31.2" x14ac:dyDescent="0.3">
      <c r="A2229" s="8" t="s">
        <v>72</v>
      </c>
      <c r="B2229" s="8" t="s">
        <v>19</v>
      </c>
      <c r="C2229" s="8" t="s">
        <v>30</v>
      </c>
      <c r="D2229" s="8" t="s">
        <v>146</v>
      </c>
      <c r="E2229" s="8"/>
      <c r="F2229" s="24" t="s">
        <v>623</v>
      </c>
      <c r="G2229" s="14">
        <f t="shared" si="1816"/>
        <v>304.5</v>
      </c>
      <c r="H2229" s="14">
        <f t="shared" si="1816"/>
        <v>3844.5</v>
      </c>
      <c r="I2229" s="14">
        <f t="shared" si="1816"/>
        <v>604.5</v>
      </c>
      <c r="J2229" s="14">
        <f t="shared" si="1816"/>
        <v>0</v>
      </c>
      <c r="K2229" s="14">
        <f t="shared" si="1816"/>
        <v>0</v>
      </c>
      <c r="L2229" s="14">
        <f t="shared" si="1816"/>
        <v>0</v>
      </c>
      <c r="M2229" s="14">
        <f t="shared" si="1809"/>
        <v>304.5</v>
      </c>
      <c r="N2229" s="14">
        <f t="shared" si="1810"/>
        <v>3844.5</v>
      </c>
      <c r="O2229" s="14">
        <f t="shared" si="1811"/>
        <v>604.5</v>
      </c>
      <c r="P2229" s="14">
        <f t="shared" si="1817"/>
        <v>0</v>
      </c>
      <c r="Q2229" s="2"/>
    </row>
    <row r="2230" spans="1:17" ht="31.2" x14ac:dyDescent="0.3">
      <c r="A2230" s="8" t="s">
        <v>72</v>
      </c>
      <c r="B2230" s="8" t="s">
        <v>19</v>
      </c>
      <c r="C2230" s="8" t="s">
        <v>30</v>
      </c>
      <c r="D2230" s="8" t="s">
        <v>149</v>
      </c>
      <c r="E2230" s="8"/>
      <c r="F2230" s="24" t="s">
        <v>873</v>
      </c>
      <c r="G2230" s="14">
        <f>G2231+G2235</f>
        <v>304.5</v>
      </c>
      <c r="H2230" s="14">
        <f t="shared" ref="H2230:P2230" si="1818">H2231+H2235</f>
        <v>3844.5</v>
      </c>
      <c r="I2230" s="14">
        <f t="shared" si="1818"/>
        <v>604.5</v>
      </c>
      <c r="J2230" s="14">
        <f t="shared" ref="J2230:L2230" si="1819">J2231+J2235</f>
        <v>0</v>
      </c>
      <c r="K2230" s="14">
        <f t="shared" si="1819"/>
        <v>0</v>
      </c>
      <c r="L2230" s="14">
        <f t="shared" si="1819"/>
        <v>0</v>
      </c>
      <c r="M2230" s="14">
        <f t="shared" si="1809"/>
        <v>304.5</v>
      </c>
      <c r="N2230" s="14">
        <f t="shared" si="1810"/>
        <v>3844.5</v>
      </c>
      <c r="O2230" s="14">
        <f t="shared" si="1811"/>
        <v>604.5</v>
      </c>
      <c r="P2230" s="14">
        <f t="shared" si="1818"/>
        <v>0</v>
      </c>
      <c r="Q2230" s="2"/>
    </row>
    <row r="2231" spans="1:17" ht="47.25" hidden="1" x14ac:dyDescent="0.25">
      <c r="A2231" s="8" t="s">
        <v>72</v>
      </c>
      <c r="B2231" s="8" t="s">
        <v>19</v>
      </c>
      <c r="C2231" s="8" t="s">
        <v>30</v>
      </c>
      <c r="D2231" s="8" t="s">
        <v>147</v>
      </c>
      <c r="E2231" s="8"/>
      <c r="F2231" s="24" t="s">
        <v>624</v>
      </c>
      <c r="G2231" s="14">
        <f t="shared" si="1816"/>
        <v>0</v>
      </c>
      <c r="H2231" s="14">
        <f t="shared" si="1816"/>
        <v>3540</v>
      </c>
      <c r="I2231" s="14">
        <f t="shared" si="1816"/>
        <v>300</v>
      </c>
      <c r="J2231" s="14">
        <f t="shared" si="1816"/>
        <v>0</v>
      </c>
      <c r="K2231" s="14">
        <f t="shared" si="1816"/>
        <v>0</v>
      </c>
      <c r="L2231" s="14">
        <f t="shared" si="1816"/>
        <v>0</v>
      </c>
      <c r="M2231" s="14">
        <f t="shared" si="1809"/>
        <v>0</v>
      </c>
      <c r="N2231" s="14">
        <f t="shared" si="1810"/>
        <v>3540</v>
      </c>
      <c r="O2231" s="14">
        <f t="shared" si="1811"/>
        <v>300</v>
      </c>
      <c r="P2231" s="14">
        <f t="shared" si="1817"/>
        <v>0</v>
      </c>
      <c r="Q2231" s="3">
        <v>0</v>
      </c>
    </row>
    <row r="2232" spans="1:17" ht="31.5" hidden="1" x14ac:dyDescent="0.25">
      <c r="A2232" s="8" t="s">
        <v>72</v>
      </c>
      <c r="B2232" s="8" t="s">
        <v>19</v>
      </c>
      <c r="C2232" s="8" t="s">
        <v>30</v>
      </c>
      <c r="D2232" s="8" t="s">
        <v>148</v>
      </c>
      <c r="E2232" s="8"/>
      <c r="F2232" s="24" t="s">
        <v>701</v>
      </c>
      <c r="G2232" s="14">
        <f t="shared" si="1816"/>
        <v>0</v>
      </c>
      <c r="H2232" s="14">
        <f t="shared" si="1816"/>
        <v>3540</v>
      </c>
      <c r="I2232" s="14">
        <f t="shared" si="1816"/>
        <v>300</v>
      </c>
      <c r="J2232" s="14">
        <f t="shared" si="1816"/>
        <v>0</v>
      </c>
      <c r="K2232" s="14">
        <f t="shared" si="1816"/>
        <v>0</v>
      </c>
      <c r="L2232" s="14">
        <f t="shared" si="1816"/>
        <v>0</v>
      </c>
      <c r="M2232" s="14">
        <f t="shared" si="1809"/>
        <v>0</v>
      </c>
      <c r="N2232" s="14">
        <f t="shared" si="1810"/>
        <v>3540</v>
      </c>
      <c r="O2232" s="14">
        <f t="shared" si="1811"/>
        <v>300</v>
      </c>
      <c r="P2232" s="14">
        <f t="shared" si="1817"/>
        <v>0</v>
      </c>
      <c r="Q2232" s="3">
        <v>0</v>
      </c>
    </row>
    <row r="2233" spans="1:17" ht="31.5" hidden="1" x14ac:dyDescent="0.25">
      <c r="A2233" s="8" t="s">
        <v>72</v>
      </c>
      <c r="B2233" s="8" t="s">
        <v>19</v>
      </c>
      <c r="C2233" s="8" t="s">
        <v>30</v>
      </c>
      <c r="D2233" s="8" t="s">
        <v>148</v>
      </c>
      <c r="E2233" s="43" t="s">
        <v>150</v>
      </c>
      <c r="F2233" s="24" t="s">
        <v>469</v>
      </c>
      <c r="G2233" s="14">
        <f t="shared" si="1816"/>
        <v>0</v>
      </c>
      <c r="H2233" s="14">
        <f t="shared" si="1816"/>
        <v>3540</v>
      </c>
      <c r="I2233" s="14">
        <f t="shared" si="1816"/>
        <v>300</v>
      </c>
      <c r="J2233" s="14">
        <f t="shared" si="1816"/>
        <v>0</v>
      </c>
      <c r="K2233" s="14">
        <f t="shared" si="1816"/>
        <v>0</v>
      </c>
      <c r="L2233" s="14">
        <f t="shared" si="1816"/>
        <v>0</v>
      </c>
      <c r="M2233" s="14">
        <f t="shared" si="1809"/>
        <v>0</v>
      </c>
      <c r="N2233" s="14">
        <f t="shared" si="1810"/>
        <v>3540</v>
      </c>
      <c r="O2233" s="14">
        <f t="shared" si="1811"/>
        <v>300</v>
      </c>
      <c r="P2233" s="14">
        <f t="shared" si="1817"/>
        <v>0</v>
      </c>
      <c r="Q2233" s="3">
        <v>0</v>
      </c>
    </row>
    <row r="2234" spans="1:17" ht="31.5" hidden="1" x14ac:dyDescent="0.25">
      <c r="A2234" s="8" t="s">
        <v>72</v>
      </c>
      <c r="B2234" s="8" t="s">
        <v>19</v>
      </c>
      <c r="C2234" s="8" t="s">
        <v>30</v>
      </c>
      <c r="D2234" s="8" t="s">
        <v>148</v>
      </c>
      <c r="E2234" s="8" t="s">
        <v>1074</v>
      </c>
      <c r="F2234" s="24" t="s">
        <v>470</v>
      </c>
      <c r="G2234" s="14"/>
      <c r="H2234" s="14">
        <v>3540</v>
      </c>
      <c r="I2234" s="14">
        <v>300</v>
      </c>
      <c r="J2234" s="14"/>
      <c r="K2234" s="14"/>
      <c r="L2234" s="14"/>
      <c r="M2234" s="14">
        <f t="shared" si="1809"/>
        <v>0</v>
      </c>
      <c r="N2234" s="14">
        <f t="shared" si="1810"/>
        <v>3540</v>
      </c>
      <c r="O2234" s="14">
        <f t="shared" si="1811"/>
        <v>300</v>
      </c>
      <c r="P2234" s="14"/>
      <c r="Q2234" s="3">
        <v>0</v>
      </c>
    </row>
    <row r="2235" spans="1:17" ht="31.2" x14ac:dyDescent="0.3">
      <c r="A2235" s="8" t="s">
        <v>72</v>
      </c>
      <c r="B2235" s="8" t="s">
        <v>19</v>
      </c>
      <c r="C2235" s="8" t="s">
        <v>30</v>
      </c>
      <c r="D2235" s="8" t="s">
        <v>897</v>
      </c>
      <c r="E2235" s="8"/>
      <c r="F2235" s="24" t="s">
        <v>1336</v>
      </c>
      <c r="G2235" s="14">
        <f t="shared" ref="G2235:L2237" si="1820">G2236</f>
        <v>304.5</v>
      </c>
      <c r="H2235" s="14">
        <f t="shared" si="1820"/>
        <v>304.5</v>
      </c>
      <c r="I2235" s="14">
        <f t="shared" si="1820"/>
        <v>304.5</v>
      </c>
      <c r="J2235" s="14">
        <f t="shared" si="1820"/>
        <v>0</v>
      </c>
      <c r="K2235" s="14">
        <f t="shared" si="1820"/>
        <v>0</v>
      </c>
      <c r="L2235" s="14">
        <f t="shared" si="1820"/>
        <v>0</v>
      </c>
      <c r="M2235" s="14">
        <f t="shared" si="1809"/>
        <v>304.5</v>
      </c>
      <c r="N2235" s="14">
        <f t="shared" si="1810"/>
        <v>304.5</v>
      </c>
      <c r="O2235" s="14">
        <f t="shared" si="1811"/>
        <v>304.5</v>
      </c>
      <c r="P2235" s="14">
        <f t="shared" ref="P2235:P2237" si="1821">P2236</f>
        <v>0</v>
      </c>
      <c r="Q2235" s="2"/>
    </row>
    <row r="2236" spans="1:17" x14ac:dyDescent="0.3">
      <c r="A2236" s="8" t="s">
        <v>72</v>
      </c>
      <c r="B2236" s="8" t="s">
        <v>19</v>
      </c>
      <c r="C2236" s="8" t="s">
        <v>30</v>
      </c>
      <c r="D2236" s="8" t="s">
        <v>898</v>
      </c>
      <c r="E2236" s="8"/>
      <c r="F2236" s="24" t="s">
        <v>899</v>
      </c>
      <c r="G2236" s="14">
        <f t="shared" si="1820"/>
        <v>304.5</v>
      </c>
      <c r="H2236" s="14">
        <f t="shared" si="1820"/>
        <v>304.5</v>
      </c>
      <c r="I2236" s="14">
        <f t="shared" si="1820"/>
        <v>304.5</v>
      </c>
      <c r="J2236" s="14">
        <f t="shared" si="1820"/>
        <v>0</v>
      </c>
      <c r="K2236" s="14">
        <f t="shared" si="1820"/>
        <v>0</v>
      </c>
      <c r="L2236" s="14">
        <f t="shared" si="1820"/>
        <v>0</v>
      </c>
      <c r="M2236" s="14">
        <f t="shared" si="1809"/>
        <v>304.5</v>
      </c>
      <c r="N2236" s="14">
        <f t="shared" si="1810"/>
        <v>304.5</v>
      </c>
      <c r="O2236" s="14">
        <f t="shared" si="1811"/>
        <v>304.5</v>
      </c>
      <c r="P2236" s="14">
        <f t="shared" si="1821"/>
        <v>0</v>
      </c>
      <c r="Q2236" s="2"/>
    </row>
    <row r="2237" spans="1:17" ht="31.2" x14ac:dyDescent="0.3">
      <c r="A2237" s="8" t="s">
        <v>72</v>
      </c>
      <c r="B2237" s="8" t="s">
        <v>19</v>
      </c>
      <c r="C2237" s="8" t="s">
        <v>30</v>
      </c>
      <c r="D2237" s="8" t="s">
        <v>898</v>
      </c>
      <c r="E2237" s="43" t="s">
        <v>150</v>
      </c>
      <c r="F2237" s="24" t="s">
        <v>469</v>
      </c>
      <c r="G2237" s="14">
        <f t="shared" si="1820"/>
        <v>304.5</v>
      </c>
      <c r="H2237" s="14">
        <f t="shared" si="1820"/>
        <v>304.5</v>
      </c>
      <c r="I2237" s="14">
        <f t="shared" si="1820"/>
        <v>304.5</v>
      </c>
      <c r="J2237" s="14">
        <f t="shared" si="1820"/>
        <v>0</v>
      </c>
      <c r="K2237" s="14">
        <f t="shared" si="1820"/>
        <v>0</v>
      </c>
      <c r="L2237" s="14">
        <f t="shared" si="1820"/>
        <v>0</v>
      </c>
      <c r="M2237" s="14">
        <f t="shared" si="1809"/>
        <v>304.5</v>
      </c>
      <c r="N2237" s="14">
        <f t="shared" si="1810"/>
        <v>304.5</v>
      </c>
      <c r="O2237" s="14">
        <f t="shared" si="1811"/>
        <v>304.5</v>
      </c>
      <c r="P2237" s="14">
        <f t="shared" si="1821"/>
        <v>0</v>
      </c>
      <c r="Q2237" s="2"/>
    </row>
    <row r="2238" spans="1:17" ht="31.2" x14ac:dyDescent="0.3">
      <c r="A2238" s="8" t="s">
        <v>72</v>
      </c>
      <c r="B2238" s="8" t="s">
        <v>19</v>
      </c>
      <c r="C2238" s="8" t="s">
        <v>30</v>
      </c>
      <c r="D2238" s="8" t="s">
        <v>898</v>
      </c>
      <c r="E2238" s="8" t="s">
        <v>1074</v>
      </c>
      <c r="F2238" s="24" t="s">
        <v>470</v>
      </c>
      <c r="G2238" s="14">
        <v>304.5</v>
      </c>
      <c r="H2238" s="14">
        <v>304.5</v>
      </c>
      <c r="I2238" s="14">
        <v>304.5</v>
      </c>
      <c r="J2238" s="14"/>
      <c r="K2238" s="14"/>
      <c r="L2238" s="14"/>
      <c r="M2238" s="14">
        <f t="shared" si="1809"/>
        <v>304.5</v>
      </c>
      <c r="N2238" s="14">
        <f t="shared" si="1810"/>
        <v>304.5</v>
      </c>
      <c r="O2238" s="14">
        <f t="shared" si="1811"/>
        <v>304.5</v>
      </c>
      <c r="P2238" s="14"/>
      <c r="Q2238" s="2"/>
    </row>
    <row r="2239" spans="1:17" x14ac:dyDescent="0.3">
      <c r="A2239" s="10" t="s">
        <v>72</v>
      </c>
      <c r="B2239" s="10" t="s">
        <v>12</v>
      </c>
      <c r="C2239" s="10"/>
      <c r="D2239" s="10"/>
      <c r="E2239" s="10"/>
      <c r="F2239" s="5" t="s">
        <v>16</v>
      </c>
      <c r="G2239" s="15">
        <f t="shared" ref="G2239:L2245" si="1822">G2240</f>
        <v>1316.8</v>
      </c>
      <c r="H2239" s="15">
        <f t="shared" si="1822"/>
        <v>1316.8</v>
      </c>
      <c r="I2239" s="15">
        <f t="shared" si="1822"/>
        <v>1316.8</v>
      </c>
      <c r="J2239" s="15">
        <f t="shared" si="1822"/>
        <v>0</v>
      </c>
      <c r="K2239" s="15">
        <f t="shared" si="1822"/>
        <v>0</v>
      </c>
      <c r="L2239" s="15">
        <f t="shared" si="1822"/>
        <v>0</v>
      </c>
      <c r="M2239" s="15">
        <f t="shared" si="1809"/>
        <v>1316.8</v>
      </c>
      <c r="N2239" s="15">
        <f t="shared" si="1810"/>
        <v>1316.8</v>
      </c>
      <c r="O2239" s="15">
        <f t="shared" si="1811"/>
        <v>1316.8</v>
      </c>
      <c r="P2239" s="15">
        <f t="shared" ref="P2239:P2241" si="1823">P2240</f>
        <v>0</v>
      </c>
      <c r="Q2239" s="2"/>
    </row>
    <row r="2240" spans="1:17" x14ac:dyDescent="0.3">
      <c r="A2240" s="11" t="s">
        <v>72</v>
      </c>
      <c r="B2240" s="11" t="s">
        <v>12</v>
      </c>
      <c r="C2240" s="11" t="s">
        <v>12</v>
      </c>
      <c r="D2240" s="11"/>
      <c r="E2240" s="11"/>
      <c r="F2240" s="7" t="s">
        <v>896</v>
      </c>
      <c r="G2240" s="16">
        <f t="shared" si="1822"/>
        <v>1316.8</v>
      </c>
      <c r="H2240" s="16">
        <f t="shared" si="1822"/>
        <v>1316.8</v>
      </c>
      <c r="I2240" s="16">
        <f t="shared" si="1822"/>
        <v>1316.8</v>
      </c>
      <c r="J2240" s="16">
        <f t="shared" si="1822"/>
        <v>0</v>
      </c>
      <c r="K2240" s="16">
        <f t="shared" si="1822"/>
        <v>0</v>
      </c>
      <c r="L2240" s="16">
        <f t="shared" si="1822"/>
        <v>0</v>
      </c>
      <c r="M2240" s="16">
        <f t="shared" si="1809"/>
        <v>1316.8</v>
      </c>
      <c r="N2240" s="16">
        <f t="shared" si="1810"/>
        <v>1316.8</v>
      </c>
      <c r="O2240" s="16">
        <f t="shared" si="1811"/>
        <v>1316.8</v>
      </c>
      <c r="P2240" s="16">
        <f t="shared" si="1823"/>
        <v>0</v>
      </c>
      <c r="Q2240" s="2"/>
    </row>
    <row r="2241" spans="1:17" ht="33.75" customHeight="1" x14ac:dyDescent="0.3">
      <c r="A2241" s="8" t="s">
        <v>72</v>
      </c>
      <c r="B2241" s="8" t="s">
        <v>12</v>
      </c>
      <c r="C2241" s="8" t="s">
        <v>12</v>
      </c>
      <c r="D2241" s="8" t="s">
        <v>160</v>
      </c>
      <c r="E2241" s="8"/>
      <c r="F2241" s="13" t="s">
        <v>523</v>
      </c>
      <c r="G2241" s="14">
        <f>G2242</f>
        <v>1316.8</v>
      </c>
      <c r="H2241" s="14">
        <f t="shared" si="1822"/>
        <v>1316.8</v>
      </c>
      <c r="I2241" s="14">
        <f t="shared" si="1822"/>
        <v>1316.8</v>
      </c>
      <c r="J2241" s="14">
        <f t="shared" si="1822"/>
        <v>0</v>
      </c>
      <c r="K2241" s="14">
        <f t="shared" si="1822"/>
        <v>0</v>
      </c>
      <c r="L2241" s="14">
        <f t="shared" si="1822"/>
        <v>0</v>
      </c>
      <c r="M2241" s="14">
        <f t="shared" si="1809"/>
        <v>1316.8</v>
      </c>
      <c r="N2241" s="14">
        <f t="shared" si="1810"/>
        <v>1316.8</v>
      </c>
      <c r="O2241" s="14">
        <f t="shared" si="1811"/>
        <v>1316.8</v>
      </c>
      <c r="P2241" s="14">
        <f t="shared" si="1823"/>
        <v>0</v>
      </c>
      <c r="Q2241" s="2"/>
    </row>
    <row r="2242" spans="1:17" ht="46.8" x14ac:dyDescent="0.3">
      <c r="A2242" s="8" t="s">
        <v>72</v>
      </c>
      <c r="B2242" s="8" t="s">
        <v>12</v>
      </c>
      <c r="C2242" s="8" t="s">
        <v>12</v>
      </c>
      <c r="D2242" s="8" t="s">
        <v>723</v>
      </c>
      <c r="E2242" s="8"/>
      <c r="F2242" s="24" t="s">
        <v>977</v>
      </c>
      <c r="G2242" s="14">
        <f t="shared" ref="G2242:I2245" si="1824">G2243</f>
        <v>1316.8</v>
      </c>
      <c r="H2242" s="14">
        <f t="shared" si="1824"/>
        <v>1316.8</v>
      </c>
      <c r="I2242" s="14">
        <f t="shared" si="1824"/>
        <v>1316.8</v>
      </c>
      <c r="J2242" s="14">
        <f t="shared" si="1822"/>
        <v>0</v>
      </c>
      <c r="K2242" s="14">
        <f t="shared" si="1822"/>
        <v>0</v>
      </c>
      <c r="L2242" s="14">
        <f t="shared" si="1822"/>
        <v>0</v>
      </c>
      <c r="M2242" s="14">
        <f t="shared" si="1809"/>
        <v>1316.8</v>
      </c>
      <c r="N2242" s="14">
        <f t="shared" si="1810"/>
        <v>1316.8</v>
      </c>
      <c r="O2242" s="14">
        <f t="shared" si="1811"/>
        <v>1316.8</v>
      </c>
      <c r="P2242" s="14">
        <f t="shared" ref="P2242:P2245" si="1825">P2243</f>
        <v>0</v>
      </c>
      <c r="Q2242" s="2"/>
    </row>
    <row r="2243" spans="1:17" ht="31.2" x14ac:dyDescent="0.3">
      <c r="A2243" s="8" t="s">
        <v>72</v>
      </c>
      <c r="B2243" s="8" t="s">
        <v>12</v>
      </c>
      <c r="C2243" s="8" t="s">
        <v>12</v>
      </c>
      <c r="D2243" s="8" t="s">
        <v>724</v>
      </c>
      <c r="E2243" s="8"/>
      <c r="F2243" s="24" t="s">
        <v>978</v>
      </c>
      <c r="G2243" s="14">
        <f t="shared" si="1824"/>
        <v>1316.8</v>
      </c>
      <c r="H2243" s="14">
        <f t="shared" si="1824"/>
        <v>1316.8</v>
      </c>
      <c r="I2243" s="14">
        <f t="shared" si="1824"/>
        <v>1316.8</v>
      </c>
      <c r="J2243" s="14">
        <f t="shared" si="1822"/>
        <v>0</v>
      </c>
      <c r="K2243" s="14">
        <f t="shared" si="1822"/>
        <v>0</v>
      </c>
      <c r="L2243" s="14">
        <f t="shared" si="1822"/>
        <v>0</v>
      </c>
      <c r="M2243" s="14">
        <f t="shared" si="1809"/>
        <v>1316.8</v>
      </c>
      <c r="N2243" s="14">
        <f t="shared" si="1810"/>
        <v>1316.8</v>
      </c>
      <c r="O2243" s="14">
        <f t="shared" si="1811"/>
        <v>1316.8</v>
      </c>
      <c r="P2243" s="14">
        <f t="shared" si="1825"/>
        <v>0</v>
      </c>
      <c r="Q2243" s="2"/>
    </row>
    <row r="2244" spans="1:17" ht="62.4" x14ac:dyDescent="0.3">
      <c r="A2244" s="8" t="s">
        <v>72</v>
      </c>
      <c r="B2244" s="8" t="s">
        <v>12</v>
      </c>
      <c r="C2244" s="8" t="s">
        <v>12</v>
      </c>
      <c r="D2244" s="8" t="s">
        <v>726</v>
      </c>
      <c r="E2244" s="8"/>
      <c r="F2244" s="18" t="s">
        <v>1145</v>
      </c>
      <c r="G2244" s="14">
        <f t="shared" si="1824"/>
        <v>1316.8</v>
      </c>
      <c r="H2244" s="14">
        <f t="shared" si="1824"/>
        <v>1316.8</v>
      </c>
      <c r="I2244" s="14">
        <f t="shared" si="1824"/>
        <v>1316.8</v>
      </c>
      <c r="J2244" s="14">
        <f t="shared" si="1822"/>
        <v>0</v>
      </c>
      <c r="K2244" s="14">
        <f t="shared" si="1822"/>
        <v>0</v>
      </c>
      <c r="L2244" s="14">
        <f t="shared" si="1822"/>
        <v>0</v>
      </c>
      <c r="M2244" s="14">
        <f t="shared" si="1809"/>
        <v>1316.8</v>
      </c>
      <c r="N2244" s="14">
        <f t="shared" si="1810"/>
        <v>1316.8</v>
      </c>
      <c r="O2244" s="14">
        <f t="shared" si="1811"/>
        <v>1316.8</v>
      </c>
      <c r="P2244" s="14">
        <f t="shared" si="1825"/>
        <v>0</v>
      </c>
      <c r="Q2244" s="2"/>
    </row>
    <row r="2245" spans="1:17" ht="31.2" x14ac:dyDescent="0.3">
      <c r="A2245" s="8" t="s">
        <v>72</v>
      </c>
      <c r="B2245" s="8" t="s">
        <v>12</v>
      </c>
      <c r="C2245" s="8" t="s">
        <v>12</v>
      </c>
      <c r="D2245" s="8" t="s">
        <v>726</v>
      </c>
      <c r="E2245" s="43" t="s">
        <v>172</v>
      </c>
      <c r="F2245" s="24" t="s">
        <v>479</v>
      </c>
      <c r="G2245" s="14">
        <f t="shared" si="1824"/>
        <v>1316.8</v>
      </c>
      <c r="H2245" s="14">
        <f t="shared" si="1824"/>
        <v>1316.8</v>
      </c>
      <c r="I2245" s="14">
        <f t="shared" si="1824"/>
        <v>1316.8</v>
      </c>
      <c r="J2245" s="14">
        <f t="shared" si="1822"/>
        <v>0</v>
      </c>
      <c r="K2245" s="14">
        <f t="shared" si="1822"/>
        <v>0</v>
      </c>
      <c r="L2245" s="14">
        <f t="shared" si="1822"/>
        <v>0</v>
      </c>
      <c r="M2245" s="14">
        <f t="shared" si="1809"/>
        <v>1316.8</v>
      </c>
      <c r="N2245" s="14">
        <f t="shared" si="1810"/>
        <v>1316.8</v>
      </c>
      <c r="O2245" s="14">
        <f t="shared" si="1811"/>
        <v>1316.8</v>
      </c>
      <c r="P2245" s="14">
        <f t="shared" si="1825"/>
        <v>0</v>
      </c>
      <c r="Q2245" s="2"/>
    </row>
    <row r="2246" spans="1:17" ht="46.8" x14ac:dyDescent="0.3">
      <c r="A2246" s="8" t="s">
        <v>72</v>
      </c>
      <c r="B2246" s="8" t="s">
        <v>12</v>
      </c>
      <c r="C2246" s="8" t="s">
        <v>12</v>
      </c>
      <c r="D2246" s="8" t="s">
        <v>726</v>
      </c>
      <c r="E2246" s="43" t="s">
        <v>1124</v>
      </c>
      <c r="F2246" s="24" t="s">
        <v>481</v>
      </c>
      <c r="G2246" s="14">
        <v>1316.8</v>
      </c>
      <c r="H2246" s="14">
        <v>1316.8</v>
      </c>
      <c r="I2246" s="14">
        <v>1316.8</v>
      </c>
      <c r="J2246" s="14"/>
      <c r="K2246" s="14"/>
      <c r="L2246" s="14"/>
      <c r="M2246" s="14">
        <f t="shared" si="1809"/>
        <v>1316.8</v>
      </c>
      <c r="N2246" s="14">
        <f t="shared" si="1810"/>
        <v>1316.8</v>
      </c>
      <c r="O2246" s="14">
        <f t="shared" si="1811"/>
        <v>1316.8</v>
      </c>
      <c r="P2246" s="14"/>
      <c r="Q2246" s="2"/>
    </row>
    <row r="2247" spans="1:17" x14ac:dyDescent="0.3">
      <c r="A2247" s="10" t="s">
        <v>72</v>
      </c>
      <c r="B2247" s="10" t="s">
        <v>42</v>
      </c>
      <c r="C2247" s="10"/>
      <c r="D2247" s="10"/>
      <c r="E2247" s="10"/>
      <c r="F2247" s="5" t="s">
        <v>45</v>
      </c>
      <c r="G2247" s="15">
        <f t="shared" ref="G2247:L2248" si="1826">G2248</f>
        <v>948.8</v>
      </c>
      <c r="H2247" s="15">
        <f t="shared" si="1826"/>
        <v>713.8</v>
      </c>
      <c r="I2247" s="15">
        <f t="shared" si="1826"/>
        <v>713.8</v>
      </c>
      <c r="J2247" s="15">
        <f t="shared" si="1826"/>
        <v>-107.8</v>
      </c>
      <c r="K2247" s="15">
        <f t="shared" si="1826"/>
        <v>0</v>
      </c>
      <c r="L2247" s="15">
        <f t="shared" si="1826"/>
        <v>0</v>
      </c>
      <c r="M2247" s="15">
        <f t="shared" si="1809"/>
        <v>841</v>
      </c>
      <c r="N2247" s="15">
        <f t="shared" si="1810"/>
        <v>713.8</v>
      </c>
      <c r="O2247" s="15">
        <f t="shared" si="1811"/>
        <v>713.8</v>
      </c>
      <c r="P2247" s="15">
        <f t="shared" ref="P2247:P2248" si="1827">P2248</f>
        <v>0</v>
      </c>
      <c r="Q2247" s="2"/>
    </row>
    <row r="2248" spans="1:17" x14ac:dyDescent="0.3">
      <c r="A2248" s="11" t="s">
        <v>72</v>
      </c>
      <c r="B2248" s="11" t="s">
        <v>42</v>
      </c>
      <c r="C2248" s="11" t="s">
        <v>9</v>
      </c>
      <c r="D2248" s="11"/>
      <c r="E2248" s="11"/>
      <c r="F2248" s="7" t="s">
        <v>46</v>
      </c>
      <c r="G2248" s="16">
        <f t="shared" si="1826"/>
        <v>948.8</v>
      </c>
      <c r="H2248" s="16">
        <f t="shared" si="1826"/>
        <v>713.8</v>
      </c>
      <c r="I2248" s="16">
        <f t="shared" si="1826"/>
        <v>713.8</v>
      </c>
      <c r="J2248" s="16">
        <f t="shared" si="1826"/>
        <v>-107.8</v>
      </c>
      <c r="K2248" s="16">
        <f t="shared" si="1826"/>
        <v>0</v>
      </c>
      <c r="L2248" s="16">
        <f t="shared" si="1826"/>
        <v>0</v>
      </c>
      <c r="M2248" s="16">
        <f t="shared" si="1809"/>
        <v>841</v>
      </c>
      <c r="N2248" s="16">
        <f t="shared" si="1810"/>
        <v>713.8</v>
      </c>
      <c r="O2248" s="16">
        <f t="shared" si="1811"/>
        <v>713.8</v>
      </c>
      <c r="P2248" s="16">
        <f t="shared" si="1827"/>
        <v>0</v>
      </c>
      <c r="Q2248" s="2"/>
    </row>
    <row r="2249" spans="1:17" x14ac:dyDescent="0.3">
      <c r="A2249" s="8" t="s">
        <v>72</v>
      </c>
      <c r="B2249" s="8" t="s">
        <v>42</v>
      </c>
      <c r="C2249" s="8" t="s">
        <v>9</v>
      </c>
      <c r="D2249" s="8" t="s">
        <v>157</v>
      </c>
      <c r="E2249" s="8"/>
      <c r="F2249" s="18" t="s">
        <v>512</v>
      </c>
      <c r="G2249" s="14">
        <f t="shared" ref="G2249:L2249" si="1828">G2250+G2255</f>
        <v>948.8</v>
      </c>
      <c r="H2249" s="14">
        <f t="shared" si="1828"/>
        <v>713.8</v>
      </c>
      <c r="I2249" s="14">
        <f t="shared" si="1828"/>
        <v>713.8</v>
      </c>
      <c r="J2249" s="14">
        <f t="shared" si="1828"/>
        <v>-107.8</v>
      </c>
      <c r="K2249" s="14">
        <f t="shared" si="1828"/>
        <v>0</v>
      </c>
      <c r="L2249" s="14">
        <f t="shared" si="1828"/>
        <v>0</v>
      </c>
      <c r="M2249" s="14">
        <f t="shared" si="1809"/>
        <v>841</v>
      </c>
      <c r="N2249" s="14">
        <f t="shared" si="1810"/>
        <v>713.8</v>
      </c>
      <c r="O2249" s="14">
        <f t="shared" si="1811"/>
        <v>713.8</v>
      </c>
      <c r="P2249" s="14">
        <f t="shared" ref="P2249" si="1829">P2250+P2255</f>
        <v>0</v>
      </c>
      <c r="Q2249" s="2"/>
    </row>
    <row r="2250" spans="1:17" ht="31.2" x14ac:dyDescent="0.3">
      <c r="A2250" s="8" t="s">
        <v>72</v>
      </c>
      <c r="B2250" s="8" t="s">
        <v>42</v>
      </c>
      <c r="C2250" s="8" t="s">
        <v>9</v>
      </c>
      <c r="D2250" s="8" t="s">
        <v>180</v>
      </c>
      <c r="E2250" s="8"/>
      <c r="F2250" s="13" t="s">
        <v>513</v>
      </c>
      <c r="G2250" s="14">
        <f t="shared" ref="G2250:L2253" si="1830">G2251</f>
        <v>713.8</v>
      </c>
      <c r="H2250" s="14">
        <f t="shared" si="1830"/>
        <v>713.8</v>
      </c>
      <c r="I2250" s="14">
        <f t="shared" si="1830"/>
        <v>713.8</v>
      </c>
      <c r="J2250" s="14">
        <f t="shared" si="1830"/>
        <v>0</v>
      </c>
      <c r="K2250" s="14">
        <f t="shared" si="1830"/>
        <v>0</v>
      </c>
      <c r="L2250" s="14">
        <f t="shared" si="1830"/>
        <v>0</v>
      </c>
      <c r="M2250" s="14">
        <f t="shared" si="1809"/>
        <v>713.8</v>
      </c>
      <c r="N2250" s="14">
        <f t="shared" si="1810"/>
        <v>713.8</v>
      </c>
      <c r="O2250" s="14">
        <f t="shared" si="1811"/>
        <v>713.8</v>
      </c>
      <c r="P2250" s="14">
        <f t="shared" ref="P2250:P2253" si="1831">P2251</f>
        <v>0</v>
      </c>
      <c r="Q2250" s="2"/>
    </row>
    <row r="2251" spans="1:17" ht="31.2" x14ac:dyDescent="0.3">
      <c r="A2251" s="8" t="s">
        <v>72</v>
      </c>
      <c r="B2251" s="8" t="s">
        <v>42</v>
      </c>
      <c r="C2251" s="8" t="s">
        <v>9</v>
      </c>
      <c r="D2251" s="8" t="s">
        <v>181</v>
      </c>
      <c r="E2251" s="8"/>
      <c r="F2251" s="13" t="s">
        <v>514</v>
      </c>
      <c r="G2251" s="14">
        <f t="shared" si="1830"/>
        <v>713.8</v>
      </c>
      <c r="H2251" s="14">
        <f t="shared" si="1830"/>
        <v>713.8</v>
      </c>
      <c r="I2251" s="14">
        <f t="shared" si="1830"/>
        <v>713.8</v>
      </c>
      <c r="J2251" s="14">
        <f t="shared" si="1830"/>
        <v>0</v>
      </c>
      <c r="K2251" s="14">
        <f t="shared" si="1830"/>
        <v>0</v>
      </c>
      <c r="L2251" s="14">
        <f t="shared" si="1830"/>
        <v>0</v>
      </c>
      <c r="M2251" s="14">
        <f t="shared" si="1809"/>
        <v>713.8</v>
      </c>
      <c r="N2251" s="14">
        <f t="shared" si="1810"/>
        <v>713.8</v>
      </c>
      <c r="O2251" s="14">
        <f t="shared" si="1811"/>
        <v>713.8</v>
      </c>
      <c r="P2251" s="14">
        <f t="shared" si="1831"/>
        <v>0</v>
      </c>
      <c r="Q2251" s="2"/>
    </row>
    <row r="2252" spans="1:17" ht="46.8" x14ac:dyDescent="0.3">
      <c r="A2252" s="8" t="s">
        <v>72</v>
      </c>
      <c r="B2252" s="8" t="s">
        <v>42</v>
      </c>
      <c r="C2252" s="8" t="s">
        <v>9</v>
      </c>
      <c r="D2252" s="8" t="s">
        <v>183</v>
      </c>
      <c r="E2252" s="8"/>
      <c r="F2252" s="13" t="s">
        <v>516</v>
      </c>
      <c r="G2252" s="14">
        <f t="shared" si="1830"/>
        <v>713.8</v>
      </c>
      <c r="H2252" s="14">
        <f t="shared" si="1830"/>
        <v>713.8</v>
      </c>
      <c r="I2252" s="14">
        <f t="shared" si="1830"/>
        <v>713.8</v>
      </c>
      <c r="J2252" s="14">
        <f t="shared" si="1830"/>
        <v>0</v>
      </c>
      <c r="K2252" s="14">
        <f t="shared" si="1830"/>
        <v>0</v>
      </c>
      <c r="L2252" s="14">
        <f t="shared" si="1830"/>
        <v>0</v>
      </c>
      <c r="M2252" s="14">
        <f t="shared" si="1809"/>
        <v>713.8</v>
      </c>
      <c r="N2252" s="14">
        <f t="shared" si="1810"/>
        <v>713.8</v>
      </c>
      <c r="O2252" s="14">
        <f t="shared" si="1811"/>
        <v>713.8</v>
      </c>
      <c r="P2252" s="14">
        <f t="shared" si="1831"/>
        <v>0</v>
      </c>
      <c r="Q2252" s="2"/>
    </row>
    <row r="2253" spans="1:17" ht="31.2" x14ac:dyDescent="0.3">
      <c r="A2253" s="8" t="s">
        <v>72</v>
      </c>
      <c r="B2253" s="8" t="s">
        <v>42</v>
      </c>
      <c r="C2253" s="8" t="s">
        <v>9</v>
      </c>
      <c r="D2253" s="8" t="s">
        <v>183</v>
      </c>
      <c r="E2253" s="43" t="s">
        <v>150</v>
      </c>
      <c r="F2253" s="24" t="s">
        <v>469</v>
      </c>
      <c r="G2253" s="14">
        <f t="shared" si="1830"/>
        <v>713.8</v>
      </c>
      <c r="H2253" s="14">
        <f t="shared" si="1830"/>
        <v>713.8</v>
      </c>
      <c r="I2253" s="14">
        <f t="shared" si="1830"/>
        <v>713.8</v>
      </c>
      <c r="J2253" s="14">
        <f t="shared" si="1830"/>
        <v>0</v>
      </c>
      <c r="K2253" s="14">
        <f t="shared" si="1830"/>
        <v>0</v>
      </c>
      <c r="L2253" s="14">
        <f t="shared" si="1830"/>
        <v>0</v>
      </c>
      <c r="M2253" s="14">
        <f t="shared" si="1809"/>
        <v>713.8</v>
      </c>
      <c r="N2253" s="14">
        <f t="shared" si="1810"/>
        <v>713.8</v>
      </c>
      <c r="O2253" s="14">
        <f t="shared" si="1811"/>
        <v>713.8</v>
      </c>
      <c r="P2253" s="14">
        <f t="shared" si="1831"/>
        <v>0</v>
      </c>
      <c r="Q2253" s="2"/>
    </row>
    <row r="2254" spans="1:17" ht="31.2" x14ac:dyDescent="0.3">
      <c r="A2254" s="8" t="s">
        <v>72</v>
      </c>
      <c r="B2254" s="8" t="s">
        <v>42</v>
      </c>
      <c r="C2254" s="8" t="s">
        <v>9</v>
      </c>
      <c r="D2254" s="8" t="s">
        <v>183</v>
      </c>
      <c r="E2254" s="8" t="s">
        <v>1074</v>
      </c>
      <c r="F2254" s="24" t="s">
        <v>470</v>
      </c>
      <c r="G2254" s="14">
        <v>713.8</v>
      </c>
      <c r="H2254" s="14">
        <v>713.8</v>
      </c>
      <c r="I2254" s="14">
        <v>713.8</v>
      </c>
      <c r="J2254" s="14"/>
      <c r="K2254" s="14"/>
      <c r="L2254" s="14"/>
      <c r="M2254" s="14">
        <f t="shared" si="1809"/>
        <v>713.8</v>
      </c>
      <c r="N2254" s="14">
        <f t="shared" si="1810"/>
        <v>713.8</v>
      </c>
      <c r="O2254" s="14">
        <f t="shared" si="1811"/>
        <v>713.8</v>
      </c>
      <c r="P2254" s="14"/>
      <c r="Q2254" s="2"/>
    </row>
    <row r="2255" spans="1:17" ht="31.2" x14ac:dyDescent="0.3">
      <c r="A2255" s="8" t="s">
        <v>72</v>
      </c>
      <c r="B2255" s="8" t="s">
        <v>42</v>
      </c>
      <c r="C2255" s="8" t="s">
        <v>9</v>
      </c>
      <c r="D2255" s="8" t="s">
        <v>193</v>
      </c>
      <c r="E2255" s="8"/>
      <c r="F2255" s="13" t="s">
        <v>522</v>
      </c>
      <c r="G2255" s="14">
        <f t="shared" ref="G2255:L2258" si="1832">G2256</f>
        <v>235</v>
      </c>
      <c r="H2255" s="14">
        <f t="shared" si="1832"/>
        <v>0</v>
      </c>
      <c r="I2255" s="14">
        <f t="shared" si="1832"/>
        <v>0</v>
      </c>
      <c r="J2255" s="14">
        <f t="shared" si="1832"/>
        <v>-107.8</v>
      </c>
      <c r="K2255" s="14">
        <f t="shared" si="1832"/>
        <v>0</v>
      </c>
      <c r="L2255" s="14">
        <f t="shared" si="1832"/>
        <v>0</v>
      </c>
      <c r="M2255" s="14">
        <f t="shared" si="1809"/>
        <v>127.2</v>
      </c>
      <c r="N2255" s="14">
        <f t="shared" si="1810"/>
        <v>0</v>
      </c>
      <c r="O2255" s="14">
        <f t="shared" si="1811"/>
        <v>0</v>
      </c>
      <c r="P2255" s="14">
        <f t="shared" ref="P2255:P2258" si="1833">P2256</f>
        <v>0</v>
      </c>
      <c r="Q2255" s="2"/>
    </row>
    <row r="2256" spans="1:17" ht="46.8" x14ac:dyDescent="0.3">
      <c r="A2256" s="8" t="s">
        <v>72</v>
      </c>
      <c r="B2256" s="8" t="s">
        <v>42</v>
      </c>
      <c r="C2256" s="8" t="s">
        <v>9</v>
      </c>
      <c r="D2256" s="8" t="s">
        <v>194</v>
      </c>
      <c r="E2256" s="8"/>
      <c r="F2256" s="18" t="s">
        <v>783</v>
      </c>
      <c r="G2256" s="14">
        <f t="shared" si="1832"/>
        <v>235</v>
      </c>
      <c r="H2256" s="14">
        <f t="shared" si="1832"/>
        <v>0</v>
      </c>
      <c r="I2256" s="14">
        <f t="shared" si="1832"/>
        <v>0</v>
      </c>
      <c r="J2256" s="14">
        <f t="shared" si="1832"/>
        <v>-107.8</v>
      </c>
      <c r="K2256" s="14">
        <f t="shared" si="1832"/>
        <v>0</v>
      </c>
      <c r="L2256" s="14">
        <f t="shared" si="1832"/>
        <v>0</v>
      </c>
      <c r="M2256" s="14">
        <f t="shared" si="1809"/>
        <v>127.2</v>
      </c>
      <c r="N2256" s="14">
        <f t="shared" si="1810"/>
        <v>0</v>
      </c>
      <c r="O2256" s="14">
        <f t="shared" si="1811"/>
        <v>0</v>
      </c>
      <c r="P2256" s="14">
        <f t="shared" si="1833"/>
        <v>0</v>
      </c>
      <c r="Q2256" s="2"/>
    </row>
    <row r="2257" spans="1:17" ht="46.8" x14ac:dyDescent="0.3">
      <c r="A2257" s="8" t="s">
        <v>72</v>
      </c>
      <c r="B2257" s="8" t="s">
        <v>42</v>
      </c>
      <c r="C2257" s="8" t="s">
        <v>9</v>
      </c>
      <c r="D2257" s="8" t="s">
        <v>216</v>
      </c>
      <c r="E2257" s="8"/>
      <c r="F2257" s="13" t="s">
        <v>1224</v>
      </c>
      <c r="G2257" s="14">
        <f t="shared" si="1832"/>
        <v>235</v>
      </c>
      <c r="H2257" s="14">
        <f t="shared" si="1832"/>
        <v>0</v>
      </c>
      <c r="I2257" s="14">
        <f t="shared" si="1832"/>
        <v>0</v>
      </c>
      <c r="J2257" s="14">
        <f t="shared" si="1832"/>
        <v>-107.8</v>
      </c>
      <c r="K2257" s="14">
        <f t="shared" si="1832"/>
        <v>0</v>
      </c>
      <c r="L2257" s="14">
        <f t="shared" si="1832"/>
        <v>0</v>
      </c>
      <c r="M2257" s="14">
        <f t="shared" si="1809"/>
        <v>127.2</v>
      </c>
      <c r="N2257" s="14">
        <f t="shared" si="1810"/>
        <v>0</v>
      </c>
      <c r="O2257" s="14">
        <f t="shared" si="1811"/>
        <v>0</v>
      </c>
      <c r="P2257" s="14">
        <f t="shared" si="1833"/>
        <v>0</v>
      </c>
      <c r="Q2257" s="2"/>
    </row>
    <row r="2258" spans="1:17" ht="31.2" x14ac:dyDescent="0.3">
      <c r="A2258" s="8" t="s">
        <v>72</v>
      </c>
      <c r="B2258" s="8" t="s">
        <v>42</v>
      </c>
      <c r="C2258" s="8" t="s">
        <v>9</v>
      </c>
      <c r="D2258" s="8" t="s">
        <v>216</v>
      </c>
      <c r="E2258" s="43" t="s">
        <v>150</v>
      </c>
      <c r="F2258" s="24" t="s">
        <v>469</v>
      </c>
      <c r="G2258" s="14">
        <f t="shared" si="1832"/>
        <v>235</v>
      </c>
      <c r="H2258" s="14">
        <f t="shared" si="1832"/>
        <v>0</v>
      </c>
      <c r="I2258" s="14">
        <f t="shared" si="1832"/>
        <v>0</v>
      </c>
      <c r="J2258" s="14">
        <f t="shared" si="1832"/>
        <v>-107.8</v>
      </c>
      <c r="K2258" s="14">
        <f t="shared" si="1832"/>
        <v>0</v>
      </c>
      <c r="L2258" s="14">
        <f t="shared" si="1832"/>
        <v>0</v>
      </c>
      <c r="M2258" s="14">
        <f t="shared" si="1809"/>
        <v>127.2</v>
      </c>
      <c r="N2258" s="14">
        <f t="shared" si="1810"/>
        <v>0</v>
      </c>
      <c r="O2258" s="14">
        <f t="shared" si="1811"/>
        <v>0</v>
      </c>
      <c r="P2258" s="14">
        <f t="shared" si="1833"/>
        <v>0</v>
      </c>
      <c r="Q2258" s="2"/>
    </row>
    <row r="2259" spans="1:17" ht="31.2" x14ac:dyDescent="0.3">
      <c r="A2259" s="8" t="s">
        <v>72</v>
      </c>
      <c r="B2259" s="8" t="s">
        <v>42</v>
      </c>
      <c r="C2259" s="8" t="s">
        <v>9</v>
      </c>
      <c r="D2259" s="8" t="s">
        <v>216</v>
      </c>
      <c r="E2259" s="8" t="s">
        <v>1074</v>
      </c>
      <c r="F2259" s="24" t="s">
        <v>470</v>
      </c>
      <c r="G2259" s="14">
        <v>235</v>
      </c>
      <c r="H2259" s="14"/>
      <c r="I2259" s="14"/>
      <c r="J2259" s="14">
        <v>-107.8</v>
      </c>
      <c r="K2259" s="14"/>
      <c r="L2259" s="14"/>
      <c r="M2259" s="14">
        <f t="shared" si="1809"/>
        <v>127.2</v>
      </c>
      <c r="N2259" s="14">
        <f t="shared" si="1810"/>
        <v>0</v>
      </c>
      <c r="O2259" s="14">
        <f t="shared" si="1811"/>
        <v>0</v>
      </c>
      <c r="P2259" s="14"/>
      <c r="Q2259" s="2"/>
    </row>
    <row r="2260" spans="1:17" x14ac:dyDescent="0.3">
      <c r="A2260" s="10" t="s">
        <v>72</v>
      </c>
      <c r="B2260" s="10" t="s">
        <v>20</v>
      </c>
      <c r="C2260" s="10"/>
      <c r="D2260" s="10"/>
      <c r="E2260" s="10"/>
      <c r="F2260" s="5" t="s">
        <v>58</v>
      </c>
      <c r="G2260" s="15">
        <f t="shared" ref="G2260:L2265" si="1834">G2261</f>
        <v>1036.2</v>
      </c>
      <c r="H2260" s="15">
        <f t="shared" si="1834"/>
        <v>1036.2</v>
      </c>
      <c r="I2260" s="15">
        <f t="shared" si="1834"/>
        <v>1036.2</v>
      </c>
      <c r="J2260" s="15">
        <f t="shared" si="1834"/>
        <v>0</v>
      </c>
      <c r="K2260" s="15">
        <f t="shared" si="1834"/>
        <v>0</v>
      </c>
      <c r="L2260" s="15">
        <f t="shared" si="1834"/>
        <v>0</v>
      </c>
      <c r="M2260" s="15">
        <f t="shared" si="1809"/>
        <v>1036.2</v>
      </c>
      <c r="N2260" s="15">
        <f t="shared" si="1810"/>
        <v>1036.2</v>
      </c>
      <c r="O2260" s="15">
        <f t="shared" si="1811"/>
        <v>1036.2</v>
      </c>
      <c r="P2260" s="15">
        <f t="shared" ref="P2260:P2265" si="1835">P2261</f>
        <v>0</v>
      </c>
      <c r="Q2260" s="2"/>
    </row>
    <row r="2261" spans="1:17" x14ac:dyDescent="0.3">
      <c r="A2261" s="11" t="s">
        <v>72</v>
      </c>
      <c r="B2261" s="11" t="s">
        <v>20</v>
      </c>
      <c r="C2261" s="11" t="s">
        <v>39</v>
      </c>
      <c r="D2261" s="11"/>
      <c r="E2261" s="11"/>
      <c r="F2261" s="7" t="s">
        <v>66</v>
      </c>
      <c r="G2261" s="16">
        <f t="shared" si="1834"/>
        <v>1036.2</v>
      </c>
      <c r="H2261" s="16">
        <f t="shared" si="1834"/>
        <v>1036.2</v>
      </c>
      <c r="I2261" s="16">
        <f t="shared" si="1834"/>
        <v>1036.2</v>
      </c>
      <c r="J2261" s="16">
        <f t="shared" si="1834"/>
        <v>0</v>
      </c>
      <c r="K2261" s="16">
        <f t="shared" si="1834"/>
        <v>0</v>
      </c>
      <c r="L2261" s="16">
        <f t="shared" si="1834"/>
        <v>0</v>
      </c>
      <c r="M2261" s="16">
        <f t="shared" si="1809"/>
        <v>1036.2</v>
      </c>
      <c r="N2261" s="16">
        <f t="shared" si="1810"/>
        <v>1036.2</v>
      </c>
      <c r="O2261" s="16">
        <f t="shared" si="1811"/>
        <v>1036.2</v>
      </c>
      <c r="P2261" s="16">
        <f t="shared" si="1835"/>
        <v>0</v>
      </c>
      <c r="Q2261" s="2"/>
    </row>
    <row r="2262" spans="1:17" ht="31.2" x14ac:dyDescent="0.3">
      <c r="A2262" s="8" t="s">
        <v>72</v>
      </c>
      <c r="B2262" s="8" t="s">
        <v>20</v>
      </c>
      <c r="C2262" s="8" t="s">
        <v>39</v>
      </c>
      <c r="D2262" s="8" t="s">
        <v>217</v>
      </c>
      <c r="E2262" s="8"/>
      <c r="F2262" s="24" t="s">
        <v>525</v>
      </c>
      <c r="G2262" s="14">
        <f t="shared" si="1834"/>
        <v>1036.2</v>
      </c>
      <c r="H2262" s="14">
        <f t="shared" si="1834"/>
        <v>1036.2</v>
      </c>
      <c r="I2262" s="14">
        <f t="shared" si="1834"/>
        <v>1036.2</v>
      </c>
      <c r="J2262" s="14">
        <f t="shared" si="1834"/>
        <v>0</v>
      </c>
      <c r="K2262" s="14">
        <f t="shared" si="1834"/>
        <v>0</v>
      </c>
      <c r="L2262" s="14">
        <f t="shared" si="1834"/>
        <v>0</v>
      </c>
      <c r="M2262" s="14">
        <f t="shared" si="1809"/>
        <v>1036.2</v>
      </c>
      <c r="N2262" s="14">
        <f t="shared" si="1810"/>
        <v>1036.2</v>
      </c>
      <c r="O2262" s="14">
        <f t="shared" si="1811"/>
        <v>1036.2</v>
      </c>
      <c r="P2262" s="14">
        <f t="shared" si="1835"/>
        <v>0</v>
      </c>
      <c r="Q2262" s="2"/>
    </row>
    <row r="2263" spans="1:17" ht="31.2" x14ac:dyDescent="0.3">
      <c r="A2263" s="8" t="s">
        <v>72</v>
      </c>
      <c r="B2263" s="8" t="s">
        <v>20</v>
      </c>
      <c r="C2263" s="8" t="s">
        <v>39</v>
      </c>
      <c r="D2263" s="8" t="s">
        <v>441</v>
      </c>
      <c r="E2263" s="8"/>
      <c r="F2263" s="13" t="s">
        <v>690</v>
      </c>
      <c r="G2263" s="14">
        <f t="shared" si="1834"/>
        <v>1036.2</v>
      </c>
      <c r="H2263" s="14">
        <f t="shared" si="1834"/>
        <v>1036.2</v>
      </c>
      <c r="I2263" s="14">
        <f t="shared" si="1834"/>
        <v>1036.2</v>
      </c>
      <c r="J2263" s="14">
        <f t="shared" si="1834"/>
        <v>0</v>
      </c>
      <c r="K2263" s="14">
        <f t="shared" si="1834"/>
        <v>0</v>
      </c>
      <c r="L2263" s="14">
        <f t="shared" si="1834"/>
        <v>0</v>
      </c>
      <c r="M2263" s="14">
        <f t="shared" si="1809"/>
        <v>1036.2</v>
      </c>
      <c r="N2263" s="14">
        <f t="shared" si="1810"/>
        <v>1036.2</v>
      </c>
      <c r="O2263" s="14">
        <f t="shared" si="1811"/>
        <v>1036.2</v>
      </c>
      <c r="P2263" s="14">
        <f t="shared" si="1835"/>
        <v>0</v>
      </c>
      <c r="Q2263" s="2"/>
    </row>
    <row r="2264" spans="1:17" ht="62.4" x14ac:dyDescent="0.3">
      <c r="A2264" s="8" t="s">
        <v>72</v>
      </c>
      <c r="B2264" s="8" t="s">
        <v>20</v>
      </c>
      <c r="C2264" s="8" t="s">
        <v>39</v>
      </c>
      <c r="D2264" s="8" t="s">
        <v>449</v>
      </c>
      <c r="E2264" s="8"/>
      <c r="F2264" s="18" t="s">
        <v>856</v>
      </c>
      <c r="G2264" s="14">
        <f t="shared" si="1834"/>
        <v>1036.2</v>
      </c>
      <c r="H2264" s="14">
        <f t="shared" si="1834"/>
        <v>1036.2</v>
      </c>
      <c r="I2264" s="14">
        <f t="shared" si="1834"/>
        <v>1036.2</v>
      </c>
      <c r="J2264" s="14">
        <f t="shared" si="1834"/>
        <v>0</v>
      </c>
      <c r="K2264" s="14">
        <f t="shared" si="1834"/>
        <v>0</v>
      </c>
      <c r="L2264" s="14">
        <f t="shared" si="1834"/>
        <v>0</v>
      </c>
      <c r="M2264" s="14">
        <f t="shared" si="1809"/>
        <v>1036.2</v>
      </c>
      <c r="N2264" s="14">
        <f t="shared" si="1810"/>
        <v>1036.2</v>
      </c>
      <c r="O2264" s="14">
        <f t="shared" si="1811"/>
        <v>1036.2</v>
      </c>
      <c r="P2264" s="14">
        <f t="shared" si="1835"/>
        <v>0</v>
      </c>
      <c r="Q2264" s="2"/>
    </row>
    <row r="2265" spans="1:17" ht="31.2" x14ac:dyDescent="0.3">
      <c r="A2265" s="8" t="s">
        <v>72</v>
      </c>
      <c r="B2265" s="8" t="s">
        <v>20</v>
      </c>
      <c r="C2265" s="8" t="s">
        <v>39</v>
      </c>
      <c r="D2265" s="8" t="s">
        <v>449</v>
      </c>
      <c r="E2265" s="43" t="s">
        <v>150</v>
      </c>
      <c r="F2265" s="24" t="s">
        <v>469</v>
      </c>
      <c r="G2265" s="14">
        <f t="shared" si="1834"/>
        <v>1036.2</v>
      </c>
      <c r="H2265" s="14">
        <f t="shared" si="1834"/>
        <v>1036.2</v>
      </c>
      <c r="I2265" s="14">
        <f t="shared" si="1834"/>
        <v>1036.2</v>
      </c>
      <c r="J2265" s="14">
        <f t="shared" si="1834"/>
        <v>0</v>
      </c>
      <c r="K2265" s="14">
        <f t="shared" si="1834"/>
        <v>0</v>
      </c>
      <c r="L2265" s="14">
        <f t="shared" si="1834"/>
        <v>0</v>
      </c>
      <c r="M2265" s="14">
        <f t="shared" si="1809"/>
        <v>1036.2</v>
      </c>
      <c r="N2265" s="14">
        <f t="shared" si="1810"/>
        <v>1036.2</v>
      </c>
      <c r="O2265" s="14">
        <f t="shared" si="1811"/>
        <v>1036.2</v>
      </c>
      <c r="P2265" s="14">
        <f t="shared" si="1835"/>
        <v>0</v>
      </c>
      <c r="Q2265" s="2"/>
    </row>
    <row r="2266" spans="1:17" ht="31.2" x14ac:dyDescent="0.3">
      <c r="A2266" s="8" t="s">
        <v>72</v>
      </c>
      <c r="B2266" s="8" t="s">
        <v>20</v>
      </c>
      <c r="C2266" s="8" t="s">
        <v>39</v>
      </c>
      <c r="D2266" s="8" t="s">
        <v>449</v>
      </c>
      <c r="E2266" s="8" t="s">
        <v>1074</v>
      </c>
      <c r="F2266" s="24" t="s">
        <v>470</v>
      </c>
      <c r="G2266" s="14">
        <v>1036.2</v>
      </c>
      <c r="H2266" s="14">
        <v>1036.2</v>
      </c>
      <c r="I2266" s="14">
        <v>1036.2</v>
      </c>
      <c r="J2266" s="14"/>
      <c r="K2266" s="14"/>
      <c r="L2266" s="14"/>
      <c r="M2266" s="14">
        <f t="shared" si="1809"/>
        <v>1036.2</v>
      </c>
      <c r="N2266" s="14">
        <f t="shared" si="1810"/>
        <v>1036.2</v>
      </c>
      <c r="O2266" s="14">
        <f t="shared" si="1811"/>
        <v>1036.2</v>
      </c>
      <c r="P2266" s="14"/>
      <c r="Q2266" s="2"/>
    </row>
    <row r="2267" spans="1:17" x14ac:dyDescent="0.3">
      <c r="A2267" s="10" t="s">
        <v>74</v>
      </c>
      <c r="B2267" s="10"/>
      <c r="C2267" s="10"/>
      <c r="D2267" s="10"/>
      <c r="E2267" s="10"/>
      <c r="F2267" s="5" t="s">
        <v>75</v>
      </c>
      <c r="G2267" s="15">
        <f>G2268+G2334+G2371+G2317+G2413+G2421+G2429</f>
        <v>54480.700000000004</v>
      </c>
      <c r="H2267" s="15">
        <f>H2268+H2334+H2371+H2317+H2413+H2421+H2429</f>
        <v>53427.100000000013</v>
      </c>
      <c r="I2267" s="15">
        <f>I2268+I2334+I2371+I2317+I2413+I2421+I2429</f>
        <v>56622.500000000007</v>
      </c>
      <c r="J2267" s="15">
        <f t="shared" ref="J2267:L2267" si="1836">J2268+J2334+J2371+J2317+J2413+J2421+J2429</f>
        <v>169.3</v>
      </c>
      <c r="K2267" s="15">
        <f t="shared" si="1836"/>
        <v>0</v>
      </c>
      <c r="L2267" s="15">
        <f t="shared" si="1836"/>
        <v>0</v>
      </c>
      <c r="M2267" s="15">
        <f t="shared" si="1809"/>
        <v>54650.000000000007</v>
      </c>
      <c r="N2267" s="15">
        <f t="shared" si="1810"/>
        <v>53427.100000000013</v>
      </c>
      <c r="O2267" s="15">
        <f t="shared" si="1811"/>
        <v>56622.500000000007</v>
      </c>
      <c r="P2267" s="15">
        <f>P2268+P2334+P2371+P2317+P2413+P2421+P2429</f>
        <v>0</v>
      </c>
      <c r="Q2267" s="2"/>
    </row>
    <row r="2268" spans="1:17" x14ac:dyDescent="0.3">
      <c r="A2268" s="10" t="s">
        <v>74</v>
      </c>
      <c r="B2268" s="10" t="s">
        <v>9</v>
      </c>
      <c r="C2268" s="10"/>
      <c r="D2268" s="10"/>
      <c r="E2268" s="10"/>
      <c r="F2268" s="5" t="s">
        <v>14</v>
      </c>
      <c r="G2268" s="15">
        <f>G2269+G2288</f>
        <v>15697.7</v>
      </c>
      <c r="H2268" s="15">
        <f>H2269+H2288</f>
        <v>15696.9</v>
      </c>
      <c r="I2268" s="15">
        <f>I2269+I2288</f>
        <v>15696.1</v>
      </c>
      <c r="J2268" s="15">
        <f t="shared" ref="J2268:L2268" si="1837">J2269+J2288</f>
        <v>0</v>
      </c>
      <c r="K2268" s="15">
        <f t="shared" si="1837"/>
        <v>0</v>
      </c>
      <c r="L2268" s="15">
        <f t="shared" si="1837"/>
        <v>0</v>
      </c>
      <c r="M2268" s="15">
        <f t="shared" si="1809"/>
        <v>15697.7</v>
      </c>
      <c r="N2268" s="15">
        <f t="shared" si="1810"/>
        <v>15696.9</v>
      </c>
      <c r="O2268" s="15">
        <f t="shared" si="1811"/>
        <v>15696.1</v>
      </c>
      <c r="P2268" s="15">
        <f>P2269+P2288</f>
        <v>0</v>
      </c>
      <c r="Q2268" s="2"/>
    </row>
    <row r="2269" spans="1:17" ht="62.4" x14ac:dyDescent="0.3">
      <c r="A2269" s="11" t="s">
        <v>74</v>
      </c>
      <c r="B2269" s="11" t="s">
        <v>9</v>
      </c>
      <c r="C2269" s="11" t="s">
        <v>24</v>
      </c>
      <c r="D2269" s="11"/>
      <c r="E2269" s="11"/>
      <c r="F2269" s="7" t="s">
        <v>59</v>
      </c>
      <c r="G2269" s="16">
        <f>G2276+G2270</f>
        <v>13847.5</v>
      </c>
      <c r="H2269" s="16">
        <f>H2276+H2270</f>
        <v>13846.699999999999</v>
      </c>
      <c r="I2269" s="16">
        <f>I2276+I2270</f>
        <v>13845.9</v>
      </c>
      <c r="J2269" s="16">
        <f t="shared" ref="J2269:L2269" si="1838">J2276+J2270</f>
        <v>0</v>
      </c>
      <c r="K2269" s="16">
        <f t="shared" si="1838"/>
        <v>0</v>
      </c>
      <c r="L2269" s="16">
        <f t="shared" si="1838"/>
        <v>0</v>
      </c>
      <c r="M2269" s="16">
        <f t="shared" si="1809"/>
        <v>13847.5</v>
      </c>
      <c r="N2269" s="16">
        <f t="shared" si="1810"/>
        <v>13846.699999999999</v>
      </c>
      <c r="O2269" s="16">
        <f t="shared" si="1811"/>
        <v>13845.9</v>
      </c>
      <c r="P2269" s="16">
        <f>P2276+P2270</f>
        <v>0</v>
      </c>
      <c r="Q2269" s="2"/>
    </row>
    <row r="2270" spans="1:17" ht="31.2" x14ac:dyDescent="0.3">
      <c r="A2270" s="8" t="s">
        <v>74</v>
      </c>
      <c r="B2270" s="8" t="s">
        <v>9</v>
      </c>
      <c r="C2270" s="8" t="s">
        <v>24</v>
      </c>
      <c r="D2270" s="8" t="s">
        <v>166</v>
      </c>
      <c r="E2270" s="8"/>
      <c r="F2270" s="13" t="s">
        <v>537</v>
      </c>
      <c r="G2270" s="14">
        <f t="shared" ref="G2270:L2274" si="1839">G2271</f>
        <v>579.79999999999995</v>
      </c>
      <c r="H2270" s="14">
        <f t="shared" si="1839"/>
        <v>579.79999999999995</v>
      </c>
      <c r="I2270" s="14">
        <f t="shared" si="1839"/>
        <v>579.79999999999995</v>
      </c>
      <c r="J2270" s="14">
        <f t="shared" si="1839"/>
        <v>0</v>
      </c>
      <c r="K2270" s="14">
        <f t="shared" si="1839"/>
        <v>0</v>
      </c>
      <c r="L2270" s="14">
        <f t="shared" si="1839"/>
        <v>0</v>
      </c>
      <c r="M2270" s="14">
        <f t="shared" si="1809"/>
        <v>579.79999999999995</v>
      </c>
      <c r="N2270" s="14">
        <f t="shared" si="1810"/>
        <v>579.79999999999995</v>
      </c>
      <c r="O2270" s="14">
        <f t="shared" si="1811"/>
        <v>579.79999999999995</v>
      </c>
      <c r="P2270" s="14">
        <f t="shared" ref="P2270:P2273" si="1840">P2271</f>
        <v>0</v>
      </c>
      <c r="Q2270" s="2"/>
    </row>
    <row r="2271" spans="1:17" ht="31.2" x14ac:dyDescent="0.3">
      <c r="A2271" s="8" t="s">
        <v>74</v>
      </c>
      <c r="B2271" s="8" t="s">
        <v>9</v>
      </c>
      <c r="C2271" s="8" t="s">
        <v>24</v>
      </c>
      <c r="D2271" s="8" t="s">
        <v>257</v>
      </c>
      <c r="E2271" s="8"/>
      <c r="F2271" s="13" t="s">
        <v>538</v>
      </c>
      <c r="G2271" s="14">
        <f t="shared" si="1839"/>
        <v>579.79999999999995</v>
      </c>
      <c r="H2271" s="14">
        <f t="shared" si="1839"/>
        <v>579.79999999999995</v>
      </c>
      <c r="I2271" s="14">
        <f t="shared" si="1839"/>
        <v>579.79999999999995</v>
      </c>
      <c r="J2271" s="14">
        <f t="shared" si="1839"/>
        <v>0</v>
      </c>
      <c r="K2271" s="14">
        <f t="shared" si="1839"/>
        <v>0</v>
      </c>
      <c r="L2271" s="14">
        <f t="shared" si="1839"/>
        <v>0</v>
      </c>
      <c r="M2271" s="14">
        <f t="shared" si="1809"/>
        <v>579.79999999999995</v>
      </c>
      <c r="N2271" s="14">
        <f t="shared" si="1810"/>
        <v>579.79999999999995</v>
      </c>
      <c r="O2271" s="14">
        <f t="shared" si="1811"/>
        <v>579.79999999999995</v>
      </c>
      <c r="P2271" s="14">
        <f t="shared" si="1840"/>
        <v>0</v>
      </c>
      <c r="Q2271" s="2"/>
    </row>
    <row r="2272" spans="1:17" ht="62.4" x14ac:dyDescent="0.3">
      <c r="A2272" s="8" t="s">
        <v>74</v>
      </c>
      <c r="B2272" s="8" t="s">
        <v>9</v>
      </c>
      <c r="C2272" s="8" t="s">
        <v>24</v>
      </c>
      <c r="D2272" s="8" t="s">
        <v>290</v>
      </c>
      <c r="E2272" s="8"/>
      <c r="F2272" s="18" t="s">
        <v>539</v>
      </c>
      <c r="G2272" s="14">
        <f t="shared" si="1839"/>
        <v>579.79999999999995</v>
      </c>
      <c r="H2272" s="14">
        <f t="shared" si="1839"/>
        <v>579.79999999999995</v>
      </c>
      <c r="I2272" s="14">
        <f t="shared" si="1839"/>
        <v>579.79999999999995</v>
      </c>
      <c r="J2272" s="14">
        <f t="shared" si="1839"/>
        <v>0</v>
      </c>
      <c r="K2272" s="14">
        <f t="shared" si="1839"/>
        <v>0</v>
      </c>
      <c r="L2272" s="14">
        <f t="shared" si="1839"/>
        <v>0</v>
      </c>
      <c r="M2272" s="14">
        <f t="shared" si="1809"/>
        <v>579.79999999999995</v>
      </c>
      <c r="N2272" s="14">
        <f t="shared" si="1810"/>
        <v>579.79999999999995</v>
      </c>
      <c r="O2272" s="14">
        <f t="shared" si="1811"/>
        <v>579.79999999999995</v>
      </c>
      <c r="P2272" s="14">
        <f t="shared" si="1840"/>
        <v>0</v>
      </c>
      <c r="Q2272" s="2"/>
    </row>
    <row r="2273" spans="1:17" ht="31.2" x14ac:dyDescent="0.3">
      <c r="A2273" s="8" t="s">
        <v>74</v>
      </c>
      <c r="B2273" s="8" t="s">
        <v>9</v>
      </c>
      <c r="C2273" s="8" t="s">
        <v>24</v>
      </c>
      <c r="D2273" s="8" t="s">
        <v>1071</v>
      </c>
      <c r="E2273" s="8"/>
      <c r="F2273" s="18" t="s">
        <v>540</v>
      </c>
      <c r="G2273" s="14">
        <f>G2274</f>
        <v>579.79999999999995</v>
      </c>
      <c r="H2273" s="14">
        <f t="shared" si="1839"/>
        <v>579.79999999999995</v>
      </c>
      <c r="I2273" s="14">
        <f t="shared" si="1839"/>
        <v>579.79999999999995</v>
      </c>
      <c r="J2273" s="14">
        <f t="shared" si="1839"/>
        <v>0</v>
      </c>
      <c r="K2273" s="14">
        <f t="shared" si="1839"/>
        <v>0</v>
      </c>
      <c r="L2273" s="14">
        <f t="shared" si="1839"/>
        <v>0</v>
      </c>
      <c r="M2273" s="14">
        <f t="shared" si="1809"/>
        <v>579.79999999999995</v>
      </c>
      <c r="N2273" s="14">
        <f t="shared" si="1810"/>
        <v>579.79999999999995</v>
      </c>
      <c r="O2273" s="14">
        <f t="shared" si="1811"/>
        <v>579.79999999999995</v>
      </c>
      <c r="P2273" s="14">
        <f t="shared" si="1840"/>
        <v>0</v>
      </c>
      <c r="Q2273" s="2"/>
    </row>
    <row r="2274" spans="1:17" ht="78" x14ac:dyDescent="0.3">
      <c r="A2274" s="8" t="s">
        <v>74</v>
      </c>
      <c r="B2274" s="8" t="s">
        <v>9</v>
      </c>
      <c r="C2274" s="8" t="s">
        <v>24</v>
      </c>
      <c r="D2274" s="8" t="s">
        <v>1071</v>
      </c>
      <c r="E2274" s="43" t="s">
        <v>202</v>
      </c>
      <c r="F2274" s="24" t="s">
        <v>466</v>
      </c>
      <c r="G2274" s="14">
        <f t="shared" ref="G2274:I2274" si="1841">G2275</f>
        <v>579.79999999999995</v>
      </c>
      <c r="H2274" s="14">
        <f t="shared" si="1841"/>
        <v>579.79999999999995</v>
      </c>
      <c r="I2274" s="14">
        <f t="shared" si="1841"/>
        <v>579.79999999999995</v>
      </c>
      <c r="J2274" s="14">
        <f t="shared" si="1839"/>
        <v>0</v>
      </c>
      <c r="K2274" s="14">
        <f t="shared" si="1839"/>
        <v>0</v>
      </c>
      <c r="L2274" s="14">
        <f t="shared" si="1839"/>
        <v>0</v>
      </c>
      <c r="M2274" s="14">
        <f t="shared" si="1809"/>
        <v>579.79999999999995</v>
      </c>
      <c r="N2274" s="14">
        <f t="shared" si="1810"/>
        <v>579.79999999999995</v>
      </c>
      <c r="O2274" s="14">
        <f t="shared" si="1811"/>
        <v>579.79999999999995</v>
      </c>
      <c r="P2274" s="14">
        <f t="shared" ref="P2274" si="1842">P2275</f>
        <v>0</v>
      </c>
      <c r="Q2274" s="2"/>
    </row>
    <row r="2275" spans="1:17" ht="31.2" x14ac:dyDescent="0.3">
      <c r="A2275" s="8" t="s">
        <v>74</v>
      </c>
      <c r="B2275" s="8" t="s">
        <v>9</v>
      </c>
      <c r="C2275" s="8" t="s">
        <v>24</v>
      </c>
      <c r="D2275" s="8" t="s">
        <v>1071</v>
      </c>
      <c r="E2275" s="43" t="s">
        <v>1058</v>
      </c>
      <c r="F2275" s="24" t="s">
        <v>468</v>
      </c>
      <c r="G2275" s="14">
        <v>579.79999999999995</v>
      </c>
      <c r="H2275" s="14">
        <v>579.79999999999995</v>
      </c>
      <c r="I2275" s="14">
        <v>579.79999999999995</v>
      </c>
      <c r="J2275" s="14"/>
      <c r="K2275" s="14"/>
      <c r="L2275" s="14"/>
      <c r="M2275" s="14">
        <f t="shared" si="1809"/>
        <v>579.79999999999995</v>
      </c>
      <c r="N2275" s="14">
        <f t="shared" si="1810"/>
        <v>579.79999999999995</v>
      </c>
      <c r="O2275" s="14">
        <f t="shared" si="1811"/>
        <v>579.79999999999995</v>
      </c>
      <c r="P2275" s="14"/>
      <c r="Q2275" s="2"/>
    </row>
    <row r="2276" spans="1:17" ht="31.2" x14ac:dyDescent="0.3">
      <c r="A2276" s="8" t="s">
        <v>74</v>
      </c>
      <c r="B2276" s="8" t="s">
        <v>9</v>
      </c>
      <c r="C2276" s="8" t="s">
        <v>24</v>
      </c>
      <c r="D2276" s="8" t="s">
        <v>113</v>
      </c>
      <c r="E2276" s="8"/>
      <c r="F2276" s="24" t="s">
        <v>680</v>
      </c>
      <c r="G2276" s="14">
        <f t="shared" ref="G2276:L2276" si="1843">G2277</f>
        <v>13267.7</v>
      </c>
      <c r="H2276" s="14">
        <f t="shared" si="1843"/>
        <v>13266.9</v>
      </c>
      <c r="I2276" s="14">
        <f t="shared" si="1843"/>
        <v>13266.1</v>
      </c>
      <c r="J2276" s="14">
        <f t="shared" si="1843"/>
        <v>0</v>
      </c>
      <c r="K2276" s="14">
        <f t="shared" si="1843"/>
        <v>0</v>
      </c>
      <c r="L2276" s="14">
        <f t="shared" si="1843"/>
        <v>0</v>
      </c>
      <c r="M2276" s="14">
        <f t="shared" si="1809"/>
        <v>13267.7</v>
      </c>
      <c r="N2276" s="14">
        <f t="shared" si="1810"/>
        <v>13266.9</v>
      </c>
      <c r="O2276" s="14">
        <f t="shared" si="1811"/>
        <v>13266.1</v>
      </c>
      <c r="P2276" s="14">
        <f t="shared" ref="P2276" si="1844">P2277</f>
        <v>0</v>
      </c>
      <c r="Q2276" s="2"/>
    </row>
    <row r="2277" spans="1:17" x14ac:dyDescent="0.3">
      <c r="A2277" s="8" t="s">
        <v>74</v>
      </c>
      <c r="B2277" s="8" t="s">
        <v>9</v>
      </c>
      <c r="C2277" s="8" t="s">
        <v>24</v>
      </c>
      <c r="D2277" s="8" t="s">
        <v>121</v>
      </c>
      <c r="E2277" s="8"/>
      <c r="F2277" s="13" t="s">
        <v>681</v>
      </c>
      <c r="G2277" s="14">
        <f t="shared" ref="G2277:L2277" si="1845">G2278+G2281</f>
        <v>13267.7</v>
      </c>
      <c r="H2277" s="14">
        <f t="shared" si="1845"/>
        <v>13266.9</v>
      </c>
      <c r="I2277" s="14">
        <f t="shared" si="1845"/>
        <v>13266.1</v>
      </c>
      <c r="J2277" s="14">
        <f t="shared" si="1845"/>
        <v>0</v>
      </c>
      <c r="K2277" s="14">
        <f t="shared" si="1845"/>
        <v>0</v>
      </c>
      <c r="L2277" s="14">
        <f t="shared" si="1845"/>
        <v>0</v>
      </c>
      <c r="M2277" s="14">
        <f t="shared" si="1809"/>
        <v>13267.7</v>
      </c>
      <c r="N2277" s="14">
        <f t="shared" si="1810"/>
        <v>13266.9</v>
      </c>
      <c r="O2277" s="14">
        <f t="shared" si="1811"/>
        <v>13266.1</v>
      </c>
      <c r="P2277" s="14">
        <f t="shared" ref="P2277" si="1846">P2278+P2281</f>
        <v>0</v>
      </c>
      <c r="Q2277" s="2"/>
    </row>
    <row r="2278" spans="1:17" ht="31.2" x14ac:dyDescent="0.3">
      <c r="A2278" s="8" t="s">
        <v>74</v>
      </c>
      <c r="B2278" s="8" t="s">
        <v>9</v>
      </c>
      <c r="C2278" s="8" t="s">
        <v>24</v>
      </c>
      <c r="D2278" s="8" t="s">
        <v>122</v>
      </c>
      <c r="E2278" s="8"/>
      <c r="F2278" s="13" t="s">
        <v>675</v>
      </c>
      <c r="G2278" s="14">
        <f t="shared" ref="G2278:L2279" si="1847">G2279</f>
        <v>11343.5</v>
      </c>
      <c r="H2278" s="14">
        <f t="shared" si="1847"/>
        <v>11343.5</v>
      </c>
      <c r="I2278" s="14">
        <f t="shared" si="1847"/>
        <v>11343.5</v>
      </c>
      <c r="J2278" s="14">
        <f t="shared" si="1847"/>
        <v>0</v>
      </c>
      <c r="K2278" s="14">
        <f t="shared" si="1847"/>
        <v>0</v>
      </c>
      <c r="L2278" s="14">
        <f t="shared" si="1847"/>
        <v>0</v>
      </c>
      <c r="M2278" s="14">
        <f t="shared" si="1809"/>
        <v>11343.5</v>
      </c>
      <c r="N2278" s="14">
        <f t="shared" si="1810"/>
        <v>11343.5</v>
      </c>
      <c r="O2278" s="14">
        <f t="shared" si="1811"/>
        <v>11343.5</v>
      </c>
      <c r="P2278" s="14">
        <f t="shared" ref="P2278:P2279" si="1848">P2279</f>
        <v>0</v>
      </c>
      <c r="Q2278" s="2"/>
    </row>
    <row r="2279" spans="1:17" ht="78" x14ac:dyDescent="0.3">
      <c r="A2279" s="8" t="s">
        <v>74</v>
      </c>
      <c r="B2279" s="8" t="s">
        <v>9</v>
      </c>
      <c r="C2279" s="8" t="s">
        <v>24</v>
      </c>
      <c r="D2279" s="8" t="s">
        <v>122</v>
      </c>
      <c r="E2279" s="43" t="s">
        <v>202</v>
      </c>
      <c r="F2279" s="24" t="s">
        <v>466</v>
      </c>
      <c r="G2279" s="14">
        <f t="shared" si="1847"/>
        <v>11343.5</v>
      </c>
      <c r="H2279" s="14">
        <f t="shared" si="1847"/>
        <v>11343.5</v>
      </c>
      <c r="I2279" s="14">
        <f t="shared" si="1847"/>
        <v>11343.5</v>
      </c>
      <c r="J2279" s="14">
        <f t="shared" si="1847"/>
        <v>0</v>
      </c>
      <c r="K2279" s="14">
        <f t="shared" si="1847"/>
        <v>0</v>
      </c>
      <c r="L2279" s="14">
        <f t="shared" si="1847"/>
        <v>0</v>
      </c>
      <c r="M2279" s="14">
        <f t="shared" si="1809"/>
        <v>11343.5</v>
      </c>
      <c r="N2279" s="14">
        <f t="shared" si="1810"/>
        <v>11343.5</v>
      </c>
      <c r="O2279" s="14">
        <f t="shared" si="1811"/>
        <v>11343.5</v>
      </c>
      <c r="P2279" s="14">
        <f t="shared" si="1848"/>
        <v>0</v>
      </c>
      <c r="Q2279" s="2"/>
    </row>
    <row r="2280" spans="1:17" ht="31.2" x14ac:dyDescent="0.3">
      <c r="A2280" s="8" t="s">
        <v>74</v>
      </c>
      <c r="B2280" s="8" t="s">
        <v>9</v>
      </c>
      <c r="C2280" s="8" t="s">
        <v>24</v>
      </c>
      <c r="D2280" s="8" t="s">
        <v>122</v>
      </c>
      <c r="E2280" s="43" t="s">
        <v>1058</v>
      </c>
      <c r="F2280" s="24" t="s">
        <v>468</v>
      </c>
      <c r="G2280" s="14">
        <v>11343.5</v>
      </c>
      <c r="H2280" s="14">
        <v>11343.5</v>
      </c>
      <c r="I2280" s="14">
        <v>11343.5</v>
      </c>
      <c r="J2280" s="14"/>
      <c r="K2280" s="14"/>
      <c r="L2280" s="14"/>
      <c r="M2280" s="14">
        <f t="shared" si="1809"/>
        <v>11343.5</v>
      </c>
      <c r="N2280" s="14">
        <f t="shared" si="1810"/>
        <v>11343.5</v>
      </c>
      <c r="O2280" s="14">
        <f t="shared" si="1811"/>
        <v>11343.5</v>
      </c>
      <c r="P2280" s="14"/>
      <c r="Q2280" s="2"/>
    </row>
    <row r="2281" spans="1:17" ht="31.2" x14ac:dyDescent="0.3">
      <c r="A2281" s="8" t="s">
        <v>74</v>
      </c>
      <c r="B2281" s="8" t="s">
        <v>9</v>
      </c>
      <c r="C2281" s="8" t="s">
        <v>24</v>
      </c>
      <c r="D2281" s="8" t="s">
        <v>123</v>
      </c>
      <c r="E2281" s="8"/>
      <c r="F2281" s="13" t="s">
        <v>677</v>
      </c>
      <c r="G2281" s="14">
        <f t="shared" ref="G2281:L2281" si="1849">G2284+G2286+G2282</f>
        <v>1924.2</v>
      </c>
      <c r="H2281" s="14">
        <f t="shared" si="1849"/>
        <v>1923.4</v>
      </c>
      <c r="I2281" s="14">
        <f t="shared" si="1849"/>
        <v>1922.6</v>
      </c>
      <c r="J2281" s="14">
        <f t="shared" si="1849"/>
        <v>0</v>
      </c>
      <c r="K2281" s="14">
        <f t="shared" si="1849"/>
        <v>0</v>
      </c>
      <c r="L2281" s="14">
        <f t="shared" si="1849"/>
        <v>0</v>
      </c>
      <c r="M2281" s="14">
        <f t="shared" si="1809"/>
        <v>1924.2</v>
      </c>
      <c r="N2281" s="14">
        <f t="shared" si="1810"/>
        <v>1923.4</v>
      </c>
      <c r="O2281" s="14">
        <f t="shared" si="1811"/>
        <v>1922.6</v>
      </c>
      <c r="P2281" s="14">
        <f t="shared" ref="P2281" si="1850">P2284+P2286+P2282</f>
        <v>0</v>
      </c>
      <c r="Q2281" s="2"/>
    </row>
    <row r="2282" spans="1:17" ht="78" x14ac:dyDescent="0.3">
      <c r="A2282" s="8" t="s">
        <v>74</v>
      </c>
      <c r="B2282" s="8" t="s">
        <v>9</v>
      </c>
      <c r="C2282" s="8" t="s">
        <v>24</v>
      </c>
      <c r="D2282" s="8" t="s">
        <v>123</v>
      </c>
      <c r="E2282" s="43" t="s">
        <v>202</v>
      </c>
      <c r="F2282" s="24" t="s">
        <v>466</v>
      </c>
      <c r="G2282" s="14">
        <f t="shared" ref="G2282:L2282" si="1851">G2283</f>
        <v>2</v>
      </c>
      <c r="H2282" s="14">
        <f t="shared" si="1851"/>
        <v>2</v>
      </c>
      <c r="I2282" s="14">
        <f t="shared" si="1851"/>
        <v>2</v>
      </c>
      <c r="J2282" s="14">
        <f t="shared" si="1851"/>
        <v>0</v>
      </c>
      <c r="K2282" s="14">
        <f t="shared" si="1851"/>
        <v>0</v>
      </c>
      <c r="L2282" s="14">
        <f t="shared" si="1851"/>
        <v>0</v>
      </c>
      <c r="M2282" s="14">
        <f t="shared" si="1809"/>
        <v>2</v>
      </c>
      <c r="N2282" s="14">
        <f t="shared" si="1810"/>
        <v>2</v>
      </c>
      <c r="O2282" s="14">
        <f t="shared" si="1811"/>
        <v>2</v>
      </c>
      <c r="P2282" s="14">
        <f t="shared" ref="P2282" si="1852">P2283</f>
        <v>0</v>
      </c>
      <c r="Q2282" s="2"/>
    </row>
    <row r="2283" spans="1:17" ht="31.2" x14ac:dyDescent="0.3">
      <c r="A2283" s="8" t="s">
        <v>74</v>
      </c>
      <c r="B2283" s="8" t="s">
        <v>9</v>
      </c>
      <c r="C2283" s="8" t="s">
        <v>24</v>
      </c>
      <c r="D2283" s="8" t="s">
        <v>123</v>
      </c>
      <c r="E2283" s="43" t="s">
        <v>1058</v>
      </c>
      <c r="F2283" s="24" t="s">
        <v>468</v>
      </c>
      <c r="G2283" s="14">
        <v>2</v>
      </c>
      <c r="H2283" s="14">
        <v>2</v>
      </c>
      <c r="I2283" s="14">
        <v>2</v>
      </c>
      <c r="J2283" s="14"/>
      <c r="K2283" s="14"/>
      <c r="L2283" s="14"/>
      <c r="M2283" s="14">
        <f t="shared" si="1809"/>
        <v>2</v>
      </c>
      <c r="N2283" s="14">
        <f t="shared" si="1810"/>
        <v>2</v>
      </c>
      <c r="O2283" s="14">
        <f t="shared" si="1811"/>
        <v>2</v>
      </c>
      <c r="P2283" s="14"/>
      <c r="Q2283" s="2"/>
    </row>
    <row r="2284" spans="1:17" ht="31.2" x14ac:dyDescent="0.3">
      <c r="A2284" s="8" t="s">
        <v>74</v>
      </c>
      <c r="B2284" s="8" t="s">
        <v>9</v>
      </c>
      <c r="C2284" s="8" t="s">
        <v>24</v>
      </c>
      <c r="D2284" s="8" t="s">
        <v>123</v>
      </c>
      <c r="E2284" s="43" t="s">
        <v>150</v>
      </c>
      <c r="F2284" s="24" t="s">
        <v>469</v>
      </c>
      <c r="G2284" s="14">
        <f t="shared" ref="G2284:L2284" si="1853">G2285</f>
        <v>1918</v>
      </c>
      <c r="H2284" s="14">
        <f t="shared" si="1853"/>
        <v>1918</v>
      </c>
      <c r="I2284" s="14">
        <f t="shared" si="1853"/>
        <v>1918</v>
      </c>
      <c r="J2284" s="14">
        <f t="shared" si="1853"/>
        <v>0</v>
      </c>
      <c r="K2284" s="14">
        <f t="shared" si="1853"/>
        <v>0</v>
      </c>
      <c r="L2284" s="14">
        <f t="shared" si="1853"/>
        <v>0</v>
      </c>
      <c r="M2284" s="14">
        <f t="shared" si="1809"/>
        <v>1918</v>
      </c>
      <c r="N2284" s="14">
        <f t="shared" si="1810"/>
        <v>1918</v>
      </c>
      <c r="O2284" s="14">
        <f t="shared" si="1811"/>
        <v>1918</v>
      </c>
      <c r="P2284" s="14">
        <f t="shared" ref="P2284" si="1854">P2285</f>
        <v>0</v>
      </c>
      <c r="Q2284" s="2"/>
    </row>
    <row r="2285" spans="1:17" ht="31.2" x14ac:dyDescent="0.3">
      <c r="A2285" s="8" t="s">
        <v>74</v>
      </c>
      <c r="B2285" s="8" t="s">
        <v>9</v>
      </c>
      <c r="C2285" s="8" t="s">
        <v>24</v>
      </c>
      <c r="D2285" s="8" t="s">
        <v>123</v>
      </c>
      <c r="E2285" s="8" t="s">
        <v>1074</v>
      </c>
      <c r="F2285" s="24" t="s">
        <v>470</v>
      </c>
      <c r="G2285" s="14">
        <v>1918</v>
      </c>
      <c r="H2285" s="14">
        <v>1918</v>
      </c>
      <c r="I2285" s="14">
        <v>1918</v>
      </c>
      <c r="J2285" s="14"/>
      <c r="K2285" s="14"/>
      <c r="L2285" s="14"/>
      <c r="M2285" s="14">
        <f t="shared" ref="M2285:M2348" si="1855">G2285+J2285</f>
        <v>1918</v>
      </c>
      <c r="N2285" s="14">
        <f t="shared" ref="N2285:N2348" si="1856">H2285+K2285</f>
        <v>1918</v>
      </c>
      <c r="O2285" s="14">
        <f t="shared" ref="O2285:O2348" si="1857">I2285+L2285</f>
        <v>1918</v>
      </c>
      <c r="P2285" s="14"/>
      <c r="Q2285" s="2"/>
    </row>
    <row r="2286" spans="1:17" x14ac:dyDescent="0.3">
      <c r="A2286" s="8" t="s">
        <v>74</v>
      </c>
      <c r="B2286" s="8" t="s">
        <v>9</v>
      </c>
      <c r="C2286" s="8" t="s">
        <v>24</v>
      </c>
      <c r="D2286" s="8" t="s">
        <v>123</v>
      </c>
      <c r="E2286" s="43" t="s">
        <v>236</v>
      </c>
      <c r="F2286" s="24" t="s">
        <v>482</v>
      </c>
      <c r="G2286" s="14">
        <f t="shared" ref="G2286:L2286" si="1858">G2287</f>
        <v>4.2</v>
      </c>
      <c r="H2286" s="14">
        <f t="shared" si="1858"/>
        <v>3.4</v>
      </c>
      <c r="I2286" s="14">
        <f t="shared" si="1858"/>
        <v>2.6</v>
      </c>
      <c r="J2286" s="14">
        <f t="shared" si="1858"/>
        <v>0</v>
      </c>
      <c r="K2286" s="14">
        <f t="shared" si="1858"/>
        <v>0</v>
      </c>
      <c r="L2286" s="14">
        <f t="shared" si="1858"/>
        <v>0</v>
      </c>
      <c r="M2286" s="14">
        <f t="shared" si="1855"/>
        <v>4.2</v>
      </c>
      <c r="N2286" s="14">
        <f t="shared" si="1856"/>
        <v>3.4</v>
      </c>
      <c r="O2286" s="14">
        <f t="shared" si="1857"/>
        <v>2.6</v>
      </c>
      <c r="P2286" s="14">
        <f t="shared" ref="P2286" si="1859">P2287</f>
        <v>0</v>
      </c>
      <c r="Q2286" s="2"/>
    </row>
    <row r="2287" spans="1:17" x14ac:dyDescent="0.3">
      <c r="A2287" s="8" t="s">
        <v>74</v>
      </c>
      <c r="B2287" s="8" t="s">
        <v>9</v>
      </c>
      <c r="C2287" s="8" t="s">
        <v>24</v>
      </c>
      <c r="D2287" s="8" t="s">
        <v>123</v>
      </c>
      <c r="E2287" s="43" t="s">
        <v>1318</v>
      </c>
      <c r="F2287" s="24" t="s">
        <v>484</v>
      </c>
      <c r="G2287" s="14">
        <v>4.2</v>
      </c>
      <c r="H2287" s="14">
        <v>3.4</v>
      </c>
      <c r="I2287" s="14">
        <v>2.6</v>
      </c>
      <c r="J2287" s="14"/>
      <c r="K2287" s="14"/>
      <c r="L2287" s="14"/>
      <c r="M2287" s="14">
        <f t="shared" si="1855"/>
        <v>4.2</v>
      </c>
      <c r="N2287" s="14">
        <f t="shared" si="1856"/>
        <v>3.4</v>
      </c>
      <c r="O2287" s="14">
        <f t="shared" si="1857"/>
        <v>2.6</v>
      </c>
      <c r="P2287" s="14"/>
      <c r="Q2287" s="2"/>
    </row>
    <row r="2288" spans="1:17" x14ac:dyDescent="0.3">
      <c r="A2288" s="11" t="s">
        <v>74</v>
      </c>
      <c r="B2288" s="11" t="s">
        <v>9</v>
      </c>
      <c r="C2288" s="11" t="s">
        <v>11</v>
      </c>
      <c r="D2288" s="11"/>
      <c r="E2288" s="11"/>
      <c r="F2288" s="7" t="s">
        <v>15</v>
      </c>
      <c r="G2288" s="16">
        <f t="shared" ref="G2288:L2288" si="1860">G2289+G2298</f>
        <v>1850.2</v>
      </c>
      <c r="H2288" s="16">
        <f t="shared" si="1860"/>
        <v>1850.2</v>
      </c>
      <c r="I2288" s="16">
        <f t="shared" si="1860"/>
        <v>1850.2</v>
      </c>
      <c r="J2288" s="16">
        <f t="shared" si="1860"/>
        <v>0</v>
      </c>
      <c r="K2288" s="16">
        <f t="shared" si="1860"/>
        <v>0</v>
      </c>
      <c r="L2288" s="16">
        <f t="shared" si="1860"/>
        <v>0</v>
      </c>
      <c r="M2288" s="16">
        <f t="shared" si="1855"/>
        <v>1850.2</v>
      </c>
      <c r="N2288" s="16">
        <f t="shared" si="1856"/>
        <v>1850.2</v>
      </c>
      <c r="O2288" s="16">
        <f t="shared" si="1857"/>
        <v>1850.2</v>
      </c>
      <c r="P2288" s="16">
        <f t="shared" ref="P2288" si="1861">P2289+P2298</f>
        <v>0</v>
      </c>
      <c r="Q2288" s="2"/>
    </row>
    <row r="2289" spans="1:17" ht="46.8" x14ac:dyDescent="0.3">
      <c r="A2289" s="8" t="s">
        <v>74</v>
      </c>
      <c r="B2289" s="8" t="s">
        <v>9</v>
      </c>
      <c r="C2289" s="8" t="s">
        <v>11</v>
      </c>
      <c r="D2289" s="8" t="s">
        <v>108</v>
      </c>
      <c r="E2289" s="8"/>
      <c r="F2289" s="13" t="s">
        <v>503</v>
      </c>
      <c r="G2289" s="14">
        <f t="shared" ref="G2289:L2289" si="1862">G2290+G2294</f>
        <v>120</v>
      </c>
      <c r="H2289" s="14">
        <f t="shared" si="1862"/>
        <v>120</v>
      </c>
      <c r="I2289" s="14">
        <f t="shared" si="1862"/>
        <v>120</v>
      </c>
      <c r="J2289" s="14">
        <f t="shared" si="1862"/>
        <v>0</v>
      </c>
      <c r="K2289" s="14">
        <f t="shared" si="1862"/>
        <v>0</v>
      </c>
      <c r="L2289" s="14">
        <f t="shared" si="1862"/>
        <v>0</v>
      </c>
      <c r="M2289" s="14">
        <f t="shared" si="1855"/>
        <v>120</v>
      </c>
      <c r="N2289" s="14">
        <f t="shared" si="1856"/>
        <v>120</v>
      </c>
      <c r="O2289" s="14">
        <f t="shared" si="1857"/>
        <v>120</v>
      </c>
      <c r="P2289" s="14">
        <f t="shared" ref="P2289" si="1863">P2290+P2294</f>
        <v>0</v>
      </c>
      <c r="Q2289" s="2"/>
    </row>
    <row r="2290" spans="1:17" ht="46.8" x14ac:dyDescent="0.3">
      <c r="A2290" s="8" t="s">
        <v>74</v>
      </c>
      <c r="B2290" s="8" t="s">
        <v>9</v>
      </c>
      <c r="C2290" s="8" t="s">
        <v>11</v>
      </c>
      <c r="D2290" s="8" t="s">
        <v>109</v>
      </c>
      <c r="E2290" s="8"/>
      <c r="F2290" s="13" t="s">
        <v>504</v>
      </c>
      <c r="G2290" s="14">
        <f t="shared" ref="G2290:L2292" si="1864">G2291</f>
        <v>95</v>
      </c>
      <c r="H2290" s="14">
        <f t="shared" si="1864"/>
        <v>95</v>
      </c>
      <c r="I2290" s="14">
        <f t="shared" si="1864"/>
        <v>95</v>
      </c>
      <c r="J2290" s="14">
        <f t="shared" si="1864"/>
        <v>0</v>
      </c>
      <c r="K2290" s="14">
        <f t="shared" si="1864"/>
        <v>0</v>
      </c>
      <c r="L2290" s="14">
        <f t="shared" si="1864"/>
        <v>0</v>
      </c>
      <c r="M2290" s="14">
        <f t="shared" si="1855"/>
        <v>95</v>
      </c>
      <c r="N2290" s="14">
        <f t="shared" si="1856"/>
        <v>95</v>
      </c>
      <c r="O2290" s="14">
        <f t="shared" si="1857"/>
        <v>95</v>
      </c>
      <c r="P2290" s="14">
        <f t="shared" ref="P2290:P2292" si="1865">P2291</f>
        <v>0</v>
      </c>
      <c r="Q2290" s="2"/>
    </row>
    <row r="2291" spans="1:17" ht="62.4" x14ac:dyDescent="0.3">
      <c r="A2291" s="8" t="s">
        <v>74</v>
      </c>
      <c r="B2291" s="8" t="s">
        <v>9</v>
      </c>
      <c r="C2291" s="8" t="s">
        <v>11</v>
      </c>
      <c r="D2291" s="8" t="s">
        <v>110</v>
      </c>
      <c r="E2291" s="8"/>
      <c r="F2291" s="13" t="s">
        <v>505</v>
      </c>
      <c r="G2291" s="14">
        <f t="shared" si="1864"/>
        <v>95</v>
      </c>
      <c r="H2291" s="14">
        <f t="shared" si="1864"/>
        <v>95</v>
      </c>
      <c r="I2291" s="14">
        <f t="shared" si="1864"/>
        <v>95</v>
      </c>
      <c r="J2291" s="14">
        <f t="shared" si="1864"/>
        <v>0</v>
      </c>
      <c r="K2291" s="14">
        <f t="shared" si="1864"/>
        <v>0</v>
      </c>
      <c r="L2291" s="14">
        <f t="shared" si="1864"/>
        <v>0</v>
      </c>
      <c r="M2291" s="14">
        <f t="shared" si="1855"/>
        <v>95</v>
      </c>
      <c r="N2291" s="14">
        <f t="shared" si="1856"/>
        <v>95</v>
      </c>
      <c r="O2291" s="14">
        <f t="shared" si="1857"/>
        <v>95</v>
      </c>
      <c r="P2291" s="14">
        <f t="shared" si="1865"/>
        <v>0</v>
      </c>
      <c r="Q2291" s="2"/>
    </row>
    <row r="2292" spans="1:17" ht="31.2" x14ac:dyDescent="0.3">
      <c r="A2292" s="8" t="s">
        <v>74</v>
      </c>
      <c r="B2292" s="8" t="s">
        <v>9</v>
      </c>
      <c r="C2292" s="8" t="s">
        <v>11</v>
      </c>
      <c r="D2292" s="8" t="s">
        <v>110</v>
      </c>
      <c r="E2292" s="43" t="s">
        <v>172</v>
      </c>
      <c r="F2292" s="24" t="s">
        <v>479</v>
      </c>
      <c r="G2292" s="14">
        <f t="shared" si="1864"/>
        <v>95</v>
      </c>
      <c r="H2292" s="14">
        <f t="shared" si="1864"/>
        <v>95</v>
      </c>
      <c r="I2292" s="14">
        <f t="shared" si="1864"/>
        <v>95</v>
      </c>
      <c r="J2292" s="14">
        <f t="shared" si="1864"/>
        <v>0</v>
      </c>
      <c r="K2292" s="14">
        <f t="shared" si="1864"/>
        <v>0</v>
      </c>
      <c r="L2292" s="14">
        <f t="shared" si="1864"/>
        <v>0</v>
      </c>
      <c r="M2292" s="14">
        <f t="shared" si="1855"/>
        <v>95</v>
      </c>
      <c r="N2292" s="14">
        <f t="shared" si="1856"/>
        <v>95</v>
      </c>
      <c r="O2292" s="14">
        <f t="shared" si="1857"/>
        <v>95</v>
      </c>
      <c r="P2292" s="14">
        <f t="shared" si="1865"/>
        <v>0</v>
      </c>
      <c r="Q2292" s="2"/>
    </row>
    <row r="2293" spans="1:17" ht="46.8" x14ac:dyDescent="0.3">
      <c r="A2293" s="8" t="s">
        <v>74</v>
      </c>
      <c r="B2293" s="8" t="s">
        <v>9</v>
      </c>
      <c r="C2293" s="8" t="s">
        <v>11</v>
      </c>
      <c r="D2293" s="8" t="s">
        <v>110</v>
      </c>
      <c r="E2293" s="43" t="s">
        <v>1124</v>
      </c>
      <c r="F2293" s="24" t="s">
        <v>481</v>
      </c>
      <c r="G2293" s="14">
        <v>95</v>
      </c>
      <c r="H2293" s="14">
        <v>95</v>
      </c>
      <c r="I2293" s="14">
        <v>95</v>
      </c>
      <c r="J2293" s="14"/>
      <c r="K2293" s="14"/>
      <c r="L2293" s="14"/>
      <c r="M2293" s="14">
        <f t="shared" si="1855"/>
        <v>95</v>
      </c>
      <c r="N2293" s="14">
        <f t="shared" si="1856"/>
        <v>95</v>
      </c>
      <c r="O2293" s="14">
        <f t="shared" si="1857"/>
        <v>95</v>
      </c>
      <c r="P2293" s="14"/>
      <c r="Q2293" s="2"/>
    </row>
    <row r="2294" spans="1:17" ht="46.8" x14ac:dyDescent="0.3">
      <c r="A2294" s="8" t="s">
        <v>74</v>
      </c>
      <c r="B2294" s="8" t="s">
        <v>9</v>
      </c>
      <c r="C2294" s="8" t="s">
        <v>11</v>
      </c>
      <c r="D2294" s="8" t="s">
        <v>111</v>
      </c>
      <c r="E2294" s="8"/>
      <c r="F2294" s="13" t="s">
        <v>506</v>
      </c>
      <c r="G2294" s="14">
        <f t="shared" ref="G2294:L2296" si="1866">G2295</f>
        <v>25</v>
      </c>
      <c r="H2294" s="14">
        <f t="shared" si="1866"/>
        <v>25</v>
      </c>
      <c r="I2294" s="14">
        <f t="shared" si="1866"/>
        <v>25</v>
      </c>
      <c r="J2294" s="14">
        <f t="shared" si="1866"/>
        <v>0</v>
      </c>
      <c r="K2294" s="14">
        <f t="shared" si="1866"/>
        <v>0</v>
      </c>
      <c r="L2294" s="14">
        <f t="shared" si="1866"/>
        <v>0</v>
      </c>
      <c r="M2294" s="14">
        <f t="shared" si="1855"/>
        <v>25</v>
      </c>
      <c r="N2294" s="14">
        <f t="shared" si="1856"/>
        <v>25</v>
      </c>
      <c r="O2294" s="14">
        <f t="shared" si="1857"/>
        <v>25</v>
      </c>
      <c r="P2294" s="14">
        <f t="shared" ref="P2294:P2296" si="1867">P2295</f>
        <v>0</v>
      </c>
      <c r="Q2294" s="2"/>
    </row>
    <row r="2295" spans="1:17" ht="62.4" x14ac:dyDescent="0.3">
      <c r="A2295" s="8" t="s">
        <v>74</v>
      </c>
      <c r="B2295" s="8" t="s">
        <v>9</v>
      </c>
      <c r="C2295" s="8" t="s">
        <v>11</v>
      </c>
      <c r="D2295" s="8" t="s">
        <v>112</v>
      </c>
      <c r="E2295" s="8"/>
      <c r="F2295" s="13" t="s">
        <v>507</v>
      </c>
      <c r="G2295" s="14">
        <f t="shared" si="1866"/>
        <v>25</v>
      </c>
      <c r="H2295" s="14">
        <f t="shared" si="1866"/>
        <v>25</v>
      </c>
      <c r="I2295" s="14">
        <f t="shared" si="1866"/>
        <v>25</v>
      </c>
      <c r="J2295" s="14">
        <f t="shared" si="1866"/>
        <v>0</v>
      </c>
      <c r="K2295" s="14">
        <f t="shared" si="1866"/>
        <v>0</v>
      </c>
      <c r="L2295" s="14">
        <f t="shared" si="1866"/>
        <v>0</v>
      </c>
      <c r="M2295" s="14">
        <f t="shared" si="1855"/>
        <v>25</v>
      </c>
      <c r="N2295" s="14">
        <f t="shared" si="1856"/>
        <v>25</v>
      </c>
      <c r="O2295" s="14">
        <f t="shared" si="1857"/>
        <v>25</v>
      </c>
      <c r="P2295" s="14">
        <f t="shared" si="1867"/>
        <v>0</v>
      </c>
      <c r="Q2295" s="2"/>
    </row>
    <row r="2296" spans="1:17" ht="31.2" x14ac:dyDescent="0.3">
      <c r="A2296" s="8" t="s">
        <v>74</v>
      </c>
      <c r="B2296" s="8" t="s">
        <v>9</v>
      </c>
      <c r="C2296" s="8" t="s">
        <v>11</v>
      </c>
      <c r="D2296" s="8" t="s">
        <v>112</v>
      </c>
      <c r="E2296" s="43" t="s">
        <v>172</v>
      </c>
      <c r="F2296" s="24" t="s">
        <v>479</v>
      </c>
      <c r="G2296" s="14">
        <f t="shared" si="1866"/>
        <v>25</v>
      </c>
      <c r="H2296" s="14">
        <f t="shared" si="1866"/>
        <v>25</v>
      </c>
      <c r="I2296" s="14">
        <f t="shared" si="1866"/>
        <v>25</v>
      </c>
      <c r="J2296" s="14">
        <f t="shared" si="1866"/>
        <v>0</v>
      </c>
      <c r="K2296" s="14">
        <f t="shared" si="1866"/>
        <v>0</v>
      </c>
      <c r="L2296" s="14">
        <f t="shared" si="1866"/>
        <v>0</v>
      </c>
      <c r="M2296" s="14">
        <f t="shared" si="1855"/>
        <v>25</v>
      </c>
      <c r="N2296" s="14">
        <f t="shared" si="1856"/>
        <v>25</v>
      </c>
      <c r="O2296" s="14">
        <f t="shared" si="1857"/>
        <v>25</v>
      </c>
      <c r="P2296" s="14">
        <f t="shared" si="1867"/>
        <v>0</v>
      </c>
      <c r="Q2296" s="2"/>
    </row>
    <row r="2297" spans="1:17" ht="46.8" x14ac:dyDescent="0.3">
      <c r="A2297" s="8" t="s">
        <v>74</v>
      </c>
      <c r="B2297" s="8" t="s">
        <v>9</v>
      </c>
      <c r="C2297" s="8" t="s">
        <v>11</v>
      </c>
      <c r="D2297" s="8" t="s">
        <v>112</v>
      </c>
      <c r="E2297" s="43" t="s">
        <v>1124</v>
      </c>
      <c r="F2297" s="24" t="s">
        <v>481</v>
      </c>
      <c r="G2297" s="14">
        <v>25</v>
      </c>
      <c r="H2297" s="14">
        <v>25</v>
      </c>
      <c r="I2297" s="14">
        <v>25</v>
      </c>
      <c r="J2297" s="14"/>
      <c r="K2297" s="14"/>
      <c r="L2297" s="14"/>
      <c r="M2297" s="14">
        <f t="shared" si="1855"/>
        <v>25</v>
      </c>
      <c r="N2297" s="14">
        <f t="shared" si="1856"/>
        <v>25</v>
      </c>
      <c r="O2297" s="14">
        <f t="shared" si="1857"/>
        <v>25</v>
      </c>
      <c r="P2297" s="14"/>
      <c r="Q2297" s="2"/>
    </row>
    <row r="2298" spans="1:17" x14ac:dyDescent="0.3">
      <c r="A2298" s="8" t="s">
        <v>74</v>
      </c>
      <c r="B2298" s="8" t="s">
        <v>9</v>
      </c>
      <c r="C2298" s="8" t="s">
        <v>11</v>
      </c>
      <c r="D2298" s="8" t="s">
        <v>124</v>
      </c>
      <c r="E2298" s="8"/>
      <c r="F2298" s="13" t="s">
        <v>530</v>
      </c>
      <c r="G2298" s="14">
        <f t="shared" ref="G2298:L2298" si="1868">G2299+G2310</f>
        <v>1730.2</v>
      </c>
      <c r="H2298" s="14">
        <f t="shared" si="1868"/>
        <v>1730.2</v>
      </c>
      <c r="I2298" s="14">
        <f t="shared" si="1868"/>
        <v>1730.2</v>
      </c>
      <c r="J2298" s="14">
        <f t="shared" si="1868"/>
        <v>0</v>
      </c>
      <c r="K2298" s="14">
        <f t="shared" si="1868"/>
        <v>0</v>
      </c>
      <c r="L2298" s="14">
        <f t="shared" si="1868"/>
        <v>0</v>
      </c>
      <c r="M2298" s="14">
        <f t="shared" si="1855"/>
        <v>1730.2</v>
      </c>
      <c r="N2298" s="14">
        <f t="shared" si="1856"/>
        <v>1730.2</v>
      </c>
      <c r="O2298" s="14">
        <f t="shared" si="1857"/>
        <v>1730.2</v>
      </c>
      <c r="P2298" s="14">
        <f t="shared" ref="P2298" si="1869">P2299+P2310</f>
        <v>0</v>
      </c>
      <c r="Q2298" s="2"/>
    </row>
    <row r="2299" spans="1:17" ht="46.8" x14ac:dyDescent="0.3">
      <c r="A2299" s="8" t="s">
        <v>74</v>
      </c>
      <c r="B2299" s="8" t="s">
        <v>9</v>
      </c>
      <c r="C2299" s="8" t="s">
        <v>11</v>
      </c>
      <c r="D2299" s="8" t="s">
        <v>422</v>
      </c>
      <c r="E2299" s="8"/>
      <c r="F2299" s="13" t="s">
        <v>531</v>
      </c>
      <c r="G2299" s="14">
        <f t="shared" ref="G2299:L2299" si="1870">G2300</f>
        <v>701.3</v>
      </c>
      <c r="H2299" s="14">
        <f t="shared" si="1870"/>
        <v>701.3</v>
      </c>
      <c r="I2299" s="14">
        <f t="shared" si="1870"/>
        <v>701.3</v>
      </c>
      <c r="J2299" s="14">
        <f t="shared" si="1870"/>
        <v>0</v>
      </c>
      <c r="K2299" s="14">
        <f t="shared" si="1870"/>
        <v>0</v>
      </c>
      <c r="L2299" s="14">
        <f t="shared" si="1870"/>
        <v>0</v>
      </c>
      <c r="M2299" s="14">
        <f t="shared" si="1855"/>
        <v>701.3</v>
      </c>
      <c r="N2299" s="14">
        <f t="shared" si="1856"/>
        <v>701.3</v>
      </c>
      <c r="O2299" s="14">
        <f t="shared" si="1857"/>
        <v>701.3</v>
      </c>
      <c r="P2299" s="14">
        <f t="shared" ref="P2299" si="1871">P2300</f>
        <v>0</v>
      </c>
      <c r="Q2299" s="2"/>
    </row>
    <row r="2300" spans="1:17" ht="46.8" x14ac:dyDescent="0.3">
      <c r="A2300" s="8" t="s">
        <v>74</v>
      </c>
      <c r="B2300" s="8" t="s">
        <v>9</v>
      </c>
      <c r="C2300" s="8" t="s">
        <v>11</v>
      </c>
      <c r="D2300" s="8" t="s">
        <v>987</v>
      </c>
      <c r="E2300" s="8"/>
      <c r="F2300" s="18" t="s">
        <v>785</v>
      </c>
      <c r="G2300" s="14">
        <f t="shared" ref="G2300:L2300" si="1872">G2301+G2304+G2307</f>
        <v>701.3</v>
      </c>
      <c r="H2300" s="14">
        <f t="shared" si="1872"/>
        <v>701.3</v>
      </c>
      <c r="I2300" s="14">
        <f t="shared" si="1872"/>
        <v>701.3</v>
      </c>
      <c r="J2300" s="14">
        <f t="shared" si="1872"/>
        <v>0</v>
      </c>
      <c r="K2300" s="14">
        <f t="shared" si="1872"/>
        <v>0</v>
      </c>
      <c r="L2300" s="14">
        <f t="shared" si="1872"/>
        <v>0</v>
      </c>
      <c r="M2300" s="14">
        <f t="shared" si="1855"/>
        <v>701.3</v>
      </c>
      <c r="N2300" s="14">
        <f t="shared" si="1856"/>
        <v>701.3</v>
      </c>
      <c r="O2300" s="14">
        <f t="shared" si="1857"/>
        <v>701.3</v>
      </c>
      <c r="P2300" s="14">
        <f t="shared" ref="P2300" si="1873">P2301+P2304+P2307</f>
        <v>0</v>
      </c>
      <c r="Q2300" s="2"/>
    </row>
    <row r="2301" spans="1:17" ht="31.2" x14ac:dyDescent="0.3">
      <c r="A2301" s="8" t="s">
        <v>74</v>
      </c>
      <c r="B2301" s="8" t="s">
        <v>9</v>
      </c>
      <c r="C2301" s="8" t="s">
        <v>11</v>
      </c>
      <c r="D2301" s="8" t="s">
        <v>988</v>
      </c>
      <c r="E2301" s="8"/>
      <c r="F2301" s="13" t="s">
        <v>533</v>
      </c>
      <c r="G2301" s="14">
        <f t="shared" ref="G2301:L2302" si="1874">G2302</f>
        <v>510.1</v>
      </c>
      <c r="H2301" s="14">
        <f t="shared" si="1874"/>
        <v>510.1</v>
      </c>
      <c r="I2301" s="14">
        <f t="shared" si="1874"/>
        <v>510.1</v>
      </c>
      <c r="J2301" s="14">
        <f t="shared" si="1874"/>
        <v>0</v>
      </c>
      <c r="K2301" s="14">
        <f t="shared" si="1874"/>
        <v>0</v>
      </c>
      <c r="L2301" s="14">
        <f t="shared" si="1874"/>
        <v>0</v>
      </c>
      <c r="M2301" s="14">
        <f t="shared" si="1855"/>
        <v>510.1</v>
      </c>
      <c r="N2301" s="14">
        <f t="shared" si="1856"/>
        <v>510.1</v>
      </c>
      <c r="O2301" s="14">
        <f t="shared" si="1857"/>
        <v>510.1</v>
      </c>
      <c r="P2301" s="14">
        <f t="shared" ref="P2301:P2302" si="1875">P2302</f>
        <v>0</v>
      </c>
      <c r="Q2301" s="2"/>
    </row>
    <row r="2302" spans="1:17" ht="31.2" x14ac:dyDescent="0.3">
      <c r="A2302" s="8" t="s">
        <v>74</v>
      </c>
      <c r="B2302" s="8" t="s">
        <v>9</v>
      </c>
      <c r="C2302" s="8" t="s">
        <v>11</v>
      </c>
      <c r="D2302" s="8" t="s">
        <v>988</v>
      </c>
      <c r="E2302" s="43" t="s">
        <v>172</v>
      </c>
      <c r="F2302" s="24" t="s">
        <v>479</v>
      </c>
      <c r="G2302" s="14">
        <f t="shared" si="1874"/>
        <v>510.1</v>
      </c>
      <c r="H2302" s="14">
        <f t="shared" si="1874"/>
        <v>510.1</v>
      </c>
      <c r="I2302" s="14">
        <f t="shared" si="1874"/>
        <v>510.1</v>
      </c>
      <c r="J2302" s="14">
        <f t="shared" si="1874"/>
        <v>0</v>
      </c>
      <c r="K2302" s="14">
        <f t="shared" si="1874"/>
        <v>0</v>
      </c>
      <c r="L2302" s="14">
        <f t="shared" si="1874"/>
        <v>0</v>
      </c>
      <c r="M2302" s="14">
        <f t="shared" si="1855"/>
        <v>510.1</v>
      </c>
      <c r="N2302" s="14">
        <f t="shared" si="1856"/>
        <v>510.1</v>
      </c>
      <c r="O2302" s="14">
        <f t="shared" si="1857"/>
        <v>510.1</v>
      </c>
      <c r="P2302" s="14">
        <f t="shared" si="1875"/>
        <v>0</v>
      </c>
      <c r="Q2302" s="2"/>
    </row>
    <row r="2303" spans="1:17" ht="46.8" x14ac:dyDescent="0.3">
      <c r="A2303" s="8" t="s">
        <v>74</v>
      </c>
      <c r="B2303" s="8" t="s">
        <v>9</v>
      </c>
      <c r="C2303" s="8" t="s">
        <v>11</v>
      </c>
      <c r="D2303" s="8" t="s">
        <v>988</v>
      </c>
      <c r="E2303" s="43" t="s">
        <v>1124</v>
      </c>
      <c r="F2303" s="24" t="s">
        <v>481</v>
      </c>
      <c r="G2303" s="14">
        <v>510.1</v>
      </c>
      <c r="H2303" s="14">
        <v>510.1</v>
      </c>
      <c r="I2303" s="14">
        <v>510.1</v>
      </c>
      <c r="J2303" s="14"/>
      <c r="K2303" s="14"/>
      <c r="L2303" s="14"/>
      <c r="M2303" s="14">
        <f t="shared" si="1855"/>
        <v>510.1</v>
      </c>
      <c r="N2303" s="14">
        <f t="shared" si="1856"/>
        <v>510.1</v>
      </c>
      <c r="O2303" s="14">
        <f t="shared" si="1857"/>
        <v>510.1</v>
      </c>
      <c r="P2303" s="14"/>
      <c r="Q2303" s="2"/>
    </row>
    <row r="2304" spans="1:17" ht="46.8" x14ac:dyDescent="0.3">
      <c r="A2304" s="8" t="s">
        <v>74</v>
      </c>
      <c r="B2304" s="8" t="s">
        <v>9</v>
      </c>
      <c r="C2304" s="8" t="s">
        <v>11</v>
      </c>
      <c r="D2304" s="8" t="s">
        <v>989</v>
      </c>
      <c r="E2304" s="8"/>
      <c r="F2304" s="18" t="s">
        <v>1326</v>
      </c>
      <c r="G2304" s="14">
        <f t="shared" ref="G2304:L2305" si="1876">G2305</f>
        <v>129.19999999999999</v>
      </c>
      <c r="H2304" s="14">
        <f t="shared" si="1876"/>
        <v>129.19999999999999</v>
      </c>
      <c r="I2304" s="14">
        <f t="shared" si="1876"/>
        <v>129.19999999999999</v>
      </c>
      <c r="J2304" s="14">
        <f t="shared" si="1876"/>
        <v>0</v>
      </c>
      <c r="K2304" s="14">
        <f t="shared" si="1876"/>
        <v>0</v>
      </c>
      <c r="L2304" s="14">
        <f t="shared" si="1876"/>
        <v>0</v>
      </c>
      <c r="M2304" s="14">
        <f t="shared" si="1855"/>
        <v>129.19999999999999</v>
      </c>
      <c r="N2304" s="14">
        <f t="shared" si="1856"/>
        <v>129.19999999999999</v>
      </c>
      <c r="O2304" s="14">
        <f t="shared" si="1857"/>
        <v>129.19999999999999</v>
      </c>
      <c r="P2304" s="14">
        <f t="shared" ref="P2304:P2305" si="1877">P2305</f>
        <v>0</v>
      </c>
      <c r="Q2304" s="2"/>
    </row>
    <row r="2305" spans="1:17" ht="31.2" x14ac:dyDescent="0.3">
      <c r="A2305" s="8" t="s">
        <v>74</v>
      </c>
      <c r="B2305" s="8" t="s">
        <v>9</v>
      </c>
      <c r="C2305" s="8" t="s">
        <v>11</v>
      </c>
      <c r="D2305" s="8" t="s">
        <v>989</v>
      </c>
      <c r="E2305" s="43" t="s">
        <v>172</v>
      </c>
      <c r="F2305" s="24" t="s">
        <v>479</v>
      </c>
      <c r="G2305" s="14">
        <f t="shared" si="1876"/>
        <v>129.19999999999999</v>
      </c>
      <c r="H2305" s="14">
        <f t="shared" si="1876"/>
        <v>129.19999999999999</v>
      </c>
      <c r="I2305" s="14">
        <f t="shared" si="1876"/>
        <v>129.19999999999999</v>
      </c>
      <c r="J2305" s="14">
        <f t="shared" si="1876"/>
        <v>0</v>
      </c>
      <c r="K2305" s="14">
        <f t="shared" si="1876"/>
        <v>0</v>
      </c>
      <c r="L2305" s="14">
        <f t="shared" si="1876"/>
        <v>0</v>
      </c>
      <c r="M2305" s="14">
        <f t="shared" si="1855"/>
        <v>129.19999999999999</v>
      </c>
      <c r="N2305" s="14">
        <f t="shared" si="1856"/>
        <v>129.19999999999999</v>
      </c>
      <c r="O2305" s="14">
        <f t="shared" si="1857"/>
        <v>129.19999999999999</v>
      </c>
      <c r="P2305" s="14">
        <f t="shared" si="1877"/>
        <v>0</v>
      </c>
      <c r="Q2305" s="2"/>
    </row>
    <row r="2306" spans="1:17" ht="46.8" x14ac:dyDescent="0.3">
      <c r="A2306" s="8" t="s">
        <v>74</v>
      </c>
      <c r="B2306" s="8" t="s">
        <v>9</v>
      </c>
      <c r="C2306" s="8" t="s">
        <v>11</v>
      </c>
      <c r="D2306" s="8" t="s">
        <v>989</v>
      </c>
      <c r="E2306" s="43" t="s">
        <v>1124</v>
      </c>
      <c r="F2306" s="24" t="s">
        <v>481</v>
      </c>
      <c r="G2306" s="14">
        <v>129.19999999999999</v>
      </c>
      <c r="H2306" s="14">
        <v>129.19999999999999</v>
      </c>
      <c r="I2306" s="14">
        <v>129.19999999999999</v>
      </c>
      <c r="J2306" s="14"/>
      <c r="K2306" s="14"/>
      <c r="L2306" s="14"/>
      <c r="M2306" s="14">
        <f t="shared" si="1855"/>
        <v>129.19999999999999</v>
      </c>
      <c r="N2306" s="14">
        <f t="shared" si="1856"/>
        <v>129.19999999999999</v>
      </c>
      <c r="O2306" s="14">
        <f t="shared" si="1857"/>
        <v>129.19999999999999</v>
      </c>
      <c r="P2306" s="14"/>
      <c r="Q2306" s="2"/>
    </row>
    <row r="2307" spans="1:17" ht="62.4" x14ac:dyDescent="0.3">
      <c r="A2307" s="8" t="s">
        <v>74</v>
      </c>
      <c r="B2307" s="8" t="s">
        <v>9</v>
      </c>
      <c r="C2307" s="8" t="s">
        <v>11</v>
      </c>
      <c r="D2307" s="8" t="s">
        <v>990</v>
      </c>
      <c r="E2307" s="8"/>
      <c r="F2307" s="13" t="s">
        <v>1148</v>
      </c>
      <c r="G2307" s="14">
        <f t="shared" ref="G2307:L2308" si="1878">G2308</f>
        <v>62</v>
      </c>
      <c r="H2307" s="14">
        <f t="shared" si="1878"/>
        <v>62</v>
      </c>
      <c r="I2307" s="14">
        <f t="shared" si="1878"/>
        <v>62</v>
      </c>
      <c r="J2307" s="14">
        <f t="shared" si="1878"/>
        <v>0</v>
      </c>
      <c r="K2307" s="14">
        <f t="shared" si="1878"/>
        <v>0</v>
      </c>
      <c r="L2307" s="14">
        <f t="shared" si="1878"/>
        <v>0</v>
      </c>
      <c r="M2307" s="14">
        <f t="shared" si="1855"/>
        <v>62</v>
      </c>
      <c r="N2307" s="14">
        <f t="shared" si="1856"/>
        <v>62</v>
      </c>
      <c r="O2307" s="14">
        <f t="shared" si="1857"/>
        <v>62</v>
      </c>
      <c r="P2307" s="14">
        <f t="shared" ref="P2307:P2308" si="1879">P2308</f>
        <v>0</v>
      </c>
      <c r="Q2307" s="2"/>
    </row>
    <row r="2308" spans="1:17" ht="31.2" x14ac:dyDescent="0.3">
      <c r="A2308" s="8" t="s">
        <v>74</v>
      </c>
      <c r="B2308" s="8" t="s">
        <v>9</v>
      </c>
      <c r="C2308" s="8" t="s">
        <v>11</v>
      </c>
      <c r="D2308" s="8" t="s">
        <v>990</v>
      </c>
      <c r="E2308" s="43" t="s">
        <v>172</v>
      </c>
      <c r="F2308" s="24" t="s">
        <v>479</v>
      </c>
      <c r="G2308" s="14">
        <f t="shared" si="1878"/>
        <v>62</v>
      </c>
      <c r="H2308" s="14">
        <f t="shared" si="1878"/>
        <v>62</v>
      </c>
      <c r="I2308" s="14">
        <f t="shared" si="1878"/>
        <v>62</v>
      </c>
      <c r="J2308" s="14">
        <f t="shared" si="1878"/>
        <v>0</v>
      </c>
      <c r="K2308" s="14">
        <f t="shared" si="1878"/>
        <v>0</v>
      </c>
      <c r="L2308" s="14">
        <f t="shared" si="1878"/>
        <v>0</v>
      </c>
      <c r="M2308" s="14">
        <f t="shared" si="1855"/>
        <v>62</v>
      </c>
      <c r="N2308" s="14">
        <f t="shared" si="1856"/>
        <v>62</v>
      </c>
      <c r="O2308" s="14">
        <f t="shared" si="1857"/>
        <v>62</v>
      </c>
      <c r="P2308" s="14">
        <f t="shared" si="1879"/>
        <v>0</v>
      </c>
      <c r="Q2308" s="2"/>
    </row>
    <row r="2309" spans="1:17" ht="46.8" x14ac:dyDescent="0.3">
      <c r="A2309" s="8" t="s">
        <v>74</v>
      </c>
      <c r="B2309" s="8" t="s">
        <v>9</v>
      </c>
      <c r="C2309" s="8" t="s">
        <v>11</v>
      </c>
      <c r="D2309" s="8" t="s">
        <v>990</v>
      </c>
      <c r="E2309" s="43" t="s">
        <v>1124</v>
      </c>
      <c r="F2309" s="24" t="s">
        <v>481</v>
      </c>
      <c r="G2309" s="14">
        <v>62</v>
      </c>
      <c r="H2309" s="14">
        <v>62</v>
      </c>
      <c r="I2309" s="14">
        <v>62</v>
      </c>
      <c r="J2309" s="14"/>
      <c r="K2309" s="14"/>
      <c r="L2309" s="14"/>
      <c r="M2309" s="14">
        <f t="shared" si="1855"/>
        <v>62</v>
      </c>
      <c r="N2309" s="14">
        <f t="shared" si="1856"/>
        <v>62</v>
      </c>
      <c r="O2309" s="14">
        <f t="shared" si="1857"/>
        <v>62</v>
      </c>
      <c r="P2309" s="14"/>
      <c r="Q2309" s="2"/>
    </row>
    <row r="2310" spans="1:17" ht="31.2" x14ac:dyDescent="0.3">
      <c r="A2310" s="8" t="s">
        <v>74</v>
      </c>
      <c r="B2310" s="8" t="s">
        <v>9</v>
      </c>
      <c r="C2310" s="8" t="s">
        <v>11</v>
      </c>
      <c r="D2310" s="8" t="s">
        <v>992</v>
      </c>
      <c r="E2310" s="8"/>
      <c r="F2310" s="18" t="s">
        <v>786</v>
      </c>
      <c r="G2310" s="14">
        <f t="shared" ref="G2310:L2313" si="1880">G2311</f>
        <v>1028.9000000000001</v>
      </c>
      <c r="H2310" s="14">
        <f t="shared" si="1880"/>
        <v>1028.9000000000001</v>
      </c>
      <c r="I2310" s="14">
        <f t="shared" si="1880"/>
        <v>1028.9000000000001</v>
      </c>
      <c r="J2310" s="14">
        <f t="shared" si="1880"/>
        <v>0</v>
      </c>
      <c r="K2310" s="14">
        <f t="shared" si="1880"/>
        <v>0</v>
      </c>
      <c r="L2310" s="14">
        <f t="shared" si="1880"/>
        <v>0</v>
      </c>
      <c r="M2310" s="14">
        <f t="shared" si="1855"/>
        <v>1028.9000000000001</v>
      </c>
      <c r="N2310" s="14">
        <f t="shared" si="1856"/>
        <v>1028.9000000000001</v>
      </c>
      <c r="O2310" s="14">
        <f t="shared" si="1857"/>
        <v>1028.9000000000001</v>
      </c>
      <c r="P2310" s="14">
        <f t="shared" ref="P2310:P2311" si="1881">P2311</f>
        <v>0</v>
      </c>
      <c r="Q2310" s="2"/>
    </row>
    <row r="2311" spans="1:17" ht="78" x14ac:dyDescent="0.3">
      <c r="A2311" s="8" t="s">
        <v>74</v>
      </c>
      <c r="B2311" s="8" t="s">
        <v>9</v>
      </c>
      <c r="C2311" s="8" t="s">
        <v>11</v>
      </c>
      <c r="D2311" s="8" t="s">
        <v>993</v>
      </c>
      <c r="E2311" s="8"/>
      <c r="F2311" s="13" t="s">
        <v>534</v>
      </c>
      <c r="G2311" s="14">
        <f t="shared" si="1880"/>
        <v>1028.9000000000001</v>
      </c>
      <c r="H2311" s="14">
        <f t="shared" si="1880"/>
        <v>1028.9000000000001</v>
      </c>
      <c r="I2311" s="14">
        <f t="shared" si="1880"/>
        <v>1028.9000000000001</v>
      </c>
      <c r="J2311" s="14">
        <f t="shared" si="1880"/>
        <v>0</v>
      </c>
      <c r="K2311" s="14">
        <f t="shared" si="1880"/>
        <v>0</v>
      </c>
      <c r="L2311" s="14">
        <f t="shared" si="1880"/>
        <v>0</v>
      </c>
      <c r="M2311" s="14">
        <f t="shared" si="1855"/>
        <v>1028.9000000000001</v>
      </c>
      <c r="N2311" s="14">
        <f t="shared" si="1856"/>
        <v>1028.9000000000001</v>
      </c>
      <c r="O2311" s="14">
        <f t="shared" si="1857"/>
        <v>1028.9000000000001</v>
      </c>
      <c r="P2311" s="14">
        <f t="shared" si="1881"/>
        <v>0</v>
      </c>
      <c r="Q2311" s="2"/>
    </row>
    <row r="2312" spans="1:17" ht="31.2" x14ac:dyDescent="0.3">
      <c r="A2312" s="8" t="s">
        <v>74</v>
      </c>
      <c r="B2312" s="8" t="s">
        <v>9</v>
      </c>
      <c r="C2312" s="8" t="s">
        <v>11</v>
      </c>
      <c r="D2312" s="8" t="s">
        <v>994</v>
      </c>
      <c r="E2312" s="8"/>
      <c r="F2312" s="13" t="s">
        <v>535</v>
      </c>
      <c r="G2312" s="14">
        <f>G2313+G2315</f>
        <v>1028.9000000000001</v>
      </c>
      <c r="H2312" s="14">
        <f t="shared" ref="H2312:P2312" si="1882">H2313+H2315</f>
        <v>1028.9000000000001</v>
      </c>
      <c r="I2312" s="14">
        <f t="shared" si="1882"/>
        <v>1028.9000000000001</v>
      </c>
      <c r="J2312" s="14">
        <f t="shared" ref="J2312:L2312" si="1883">J2313+J2315</f>
        <v>0</v>
      </c>
      <c r="K2312" s="14">
        <f t="shared" si="1883"/>
        <v>0</v>
      </c>
      <c r="L2312" s="14">
        <f t="shared" si="1883"/>
        <v>0</v>
      </c>
      <c r="M2312" s="14">
        <f t="shared" si="1855"/>
        <v>1028.9000000000001</v>
      </c>
      <c r="N2312" s="14">
        <f t="shared" si="1856"/>
        <v>1028.9000000000001</v>
      </c>
      <c r="O2312" s="14">
        <f t="shared" si="1857"/>
        <v>1028.9000000000001</v>
      </c>
      <c r="P2312" s="14">
        <f t="shared" si="1882"/>
        <v>0</v>
      </c>
      <c r="Q2312" s="2"/>
    </row>
    <row r="2313" spans="1:17" ht="31.2" x14ac:dyDescent="0.3">
      <c r="A2313" s="8" t="s">
        <v>74</v>
      </c>
      <c r="B2313" s="8" t="s">
        <v>9</v>
      </c>
      <c r="C2313" s="8" t="s">
        <v>11</v>
      </c>
      <c r="D2313" s="8" t="s">
        <v>994</v>
      </c>
      <c r="E2313" s="43" t="s">
        <v>150</v>
      </c>
      <c r="F2313" s="24" t="s">
        <v>469</v>
      </c>
      <c r="G2313" s="14">
        <f t="shared" si="1880"/>
        <v>884.7</v>
      </c>
      <c r="H2313" s="14">
        <f t="shared" si="1880"/>
        <v>623.29999999999995</v>
      </c>
      <c r="I2313" s="14">
        <f t="shared" si="1880"/>
        <v>623.29999999999995</v>
      </c>
      <c r="J2313" s="14">
        <f t="shared" si="1880"/>
        <v>0</v>
      </c>
      <c r="K2313" s="14">
        <f t="shared" si="1880"/>
        <v>0</v>
      </c>
      <c r="L2313" s="14">
        <f t="shared" si="1880"/>
        <v>0</v>
      </c>
      <c r="M2313" s="14">
        <f t="shared" si="1855"/>
        <v>884.7</v>
      </c>
      <c r="N2313" s="14">
        <f t="shared" si="1856"/>
        <v>623.29999999999995</v>
      </c>
      <c r="O2313" s="14">
        <f t="shared" si="1857"/>
        <v>623.29999999999995</v>
      </c>
      <c r="P2313" s="14">
        <f t="shared" ref="P2313" si="1884">P2314</f>
        <v>0</v>
      </c>
      <c r="Q2313" s="2"/>
    </row>
    <row r="2314" spans="1:17" ht="31.2" x14ac:dyDescent="0.3">
      <c r="A2314" s="8" t="s">
        <v>74</v>
      </c>
      <c r="B2314" s="8" t="s">
        <v>9</v>
      </c>
      <c r="C2314" s="8" t="s">
        <v>11</v>
      </c>
      <c r="D2314" s="8" t="s">
        <v>994</v>
      </c>
      <c r="E2314" s="8" t="s">
        <v>1074</v>
      </c>
      <c r="F2314" s="24" t="s">
        <v>470</v>
      </c>
      <c r="G2314" s="14">
        <v>884.7</v>
      </c>
      <c r="H2314" s="14">
        <v>623.29999999999995</v>
      </c>
      <c r="I2314" s="14">
        <v>623.29999999999995</v>
      </c>
      <c r="J2314" s="14"/>
      <c r="K2314" s="14"/>
      <c r="L2314" s="14"/>
      <c r="M2314" s="14">
        <f t="shared" si="1855"/>
        <v>884.7</v>
      </c>
      <c r="N2314" s="14">
        <f t="shared" si="1856"/>
        <v>623.29999999999995</v>
      </c>
      <c r="O2314" s="14">
        <f t="shared" si="1857"/>
        <v>623.29999999999995</v>
      </c>
      <c r="P2314" s="14"/>
      <c r="Q2314" s="2"/>
    </row>
    <row r="2315" spans="1:17" x14ac:dyDescent="0.3">
      <c r="A2315" s="8" t="s">
        <v>74</v>
      </c>
      <c r="B2315" s="8" t="s">
        <v>9</v>
      </c>
      <c r="C2315" s="8" t="s">
        <v>11</v>
      </c>
      <c r="D2315" s="8" t="s">
        <v>994</v>
      </c>
      <c r="E2315" s="43" t="s">
        <v>236</v>
      </c>
      <c r="F2315" s="24" t="s">
        <v>482</v>
      </c>
      <c r="G2315" s="14">
        <f>G2316</f>
        <v>144.19999999999999</v>
      </c>
      <c r="H2315" s="14">
        <f t="shared" ref="H2315:P2315" si="1885">H2316</f>
        <v>405.6</v>
      </c>
      <c r="I2315" s="14">
        <f t="shared" si="1885"/>
        <v>405.6</v>
      </c>
      <c r="J2315" s="14">
        <f t="shared" si="1885"/>
        <v>0</v>
      </c>
      <c r="K2315" s="14">
        <f t="shared" si="1885"/>
        <v>0</v>
      </c>
      <c r="L2315" s="14">
        <f t="shared" si="1885"/>
        <v>0</v>
      </c>
      <c r="M2315" s="14">
        <f t="shared" si="1855"/>
        <v>144.19999999999999</v>
      </c>
      <c r="N2315" s="14">
        <f t="shared" si="1856"/>
        <v>405.6</v>
      </c>
      <c r="O2315" s="14">
        <f t="shared" si="1857"/>
        <v>405.6</v>
      </c>
      <c r="P2315" s="14">
        <f t="shared" si="1885"/>
        <v>0</v>
      </c>
      <c r="Q2315" s="2"/>
    </row>
    <row r="2316" spans="1:17" x14ac:dyDescent="0.3">
      <c r="A2316" s="8" t="s">
        <v>74</v>
      </c>
      <c r="B2316" s="8" t="s">
        <v>9</v>
      </c>
      <c r="C2316" s="8" t="s">
        <v>11</v>
      </c>
      <c r="D2316" s="8" t="s">
        <v>994</v>
      </c>
      <c r="E2316" s="43" t="s">
        <v>1318</v>
      </c>
      <c r="F2316" s="24" t="s">
        <v>484</v>
      </c>
      <c r="G2316" s="14">
        <v>144.19999999999999</v>
      </c>
      <c r="H2316" s="14">
        <v>405.6</v>
      </c>
      <c r="I2316" s="14">
        <v>405.6</v>
      </c>
      <c r="J2316" s="14"/>
      <c r="K2316" s="14"/>
      <c r="L2316" s="14"/>
      <c r="M2316" s="14">
        <f t="shared" si="1855"/>
        <v>144.19999999999999</v>
      </c>
      <c r="N2316" s="14">
        <f t="shared" si="1856"/>
        <v>405.6</v>
      </c>
      <c r="O2316" s="14">
        <f t="shared" si="1857"/>
        <v>405.6</v>
      </c>
      <c r="P2316" s="14"/>
      <c r="Q2316" s="2"/>
    </row>
    <row r="2317" spans="1:17" ht="31.2" x14ac:dyDescent="0.3">
      <c r="A2317" s="10" t="s">
        <v>74</v>
      </c>
      <c r="B2317" s="10" t="s">
        <v>30</v>
      </c>
      <c r="C2317" s="10"/>
      <c r="D2317" s="10"/>
      <c r="E2317" s="10"/>
      <c r="F2317" s="5" t="s">
        <v>56</v>
      </c>
      <c r="G2317" s="15">
        <f>G2325+G2318</f>
        <v>112.19999999999999</v>
      </c>
      <c r="H2317" s="15">
        <f t="shared" ref="H2317:P2317" si="1886">H2325+H2318</f>
        <v>94.799999999999983</v>
      </c>
      <c r="I2317" s="15">
        <f t="shared" si="1886"/>
        <v>89.299999999999983</v>
      </c>
      <c r="J2317" s="15">
        <f t="shared" ref="J2317:L2317" si="1887">J2325+J2318</f>
        <v>0</v>
      </c>
      <c r="K2317" s="15">
        <f t="shared" si="1887"/>
        <v>0</v>
      </c>
      <c r="L2317" s="15">
        <f t="shared" si="1887"/>
        <v>0</v>
      </c>
      <c r="M2317" s="15">
        <f t="shared" si="1855"/>
        <v>112.19999999999999</v>
      </c>
      <c r="N2317" s="15">
        <f t="shared" si="1856"/>
        <v>94.799999999999983</v>
      </c>
      <c r="O2317" s="15">
        <f t="shared" si="1857"/>
        <v>89.299999999999983</v>
      </c>
      <c r="P2317" s="15">
        <f t="shared" si="1886"/>
        <v>0</v>
      </c>
      <c r="Q2317" s="2"/>
    </row>
    <row r="2318" spans="1:17" s="9" customFormat="1" ht="47.25" hidden="1" x14ac:dyDescent="0.25">
      <c r="A2318" s="11" t="s">
        <v>74</v>
      </c>
      <c r="B2318" s="11" t="s">
        <v>30</v>
      </c>
      <c r="C2318" s="11" t="s">
        <v>37</v>
      </c>
      <c r="D2318" s="11"/>
      <c r="E2318" s="11"/>
      <c r="F2318" s="7" t="s">
        <v>61</v>
      </c>
      <c r="G2318" s="16">
        <f t="shared" ref="G2318:G2323" si="1888">G2319</f>
        <v>0</v>
      </c>
      <c r="H2318" s="16">
        <f t="shared" ref="H2318:P2323" si="1889">H2319</f>
        <v>4.5999999999999996</v>
      </c>
      <c r="I2318" s="16">
        <f t="shared" si="1889"/>
        <v>4.5999999999999996</v>
      </c>
      <c r="J2318" s="16">
        <f t="shared" si="1889"/>
        <v>0</v>
      </c>
      <c r="K2318" s="16">
        <f t="shared" si="1889"/>
        <v>0</v>
      </c>
      <c r="L2318" s="16">
        <f t="shared" si="1889"/>
        <v>0</v>
      </c>
      <c r="M2318" s="16">
        <f t="shared" si="1855"/>
        <v>0</v>
      </c>
      <c r="N2318" s="16">
        <f t="shared" si="1856"/>
        <v>4.5999999999999996</v>
      </c>
      <c r="O2318" s="16">
        <f t="shared" si="1857"/>
        <v>4.5999999999999996</v>
      </c>
      <c r="P2318" s="16">
        <f t="shared" si="1889"/>
        <v>0</v>
      </c>
      <c r="Q2318" s="3">
        <v>0</v>
      </c>
    </row>
    <row r="2319" spans="1:17" ht="47.25" hidden="1" x14ac:dyDescent="0.25">
      <c r="A2319" s="8" t="s">
        <v>74</v>
      </c>
      <c r="B2319" s="8" t="s">
        <v>30</v>
      </c>
      <c r="C2319" s="8" t="s">
        <v>37</v>
      </c>
      <c r="D2319" s="8" t="s">
        <v>151</v>
      </c>
      <c r="E2319" s="8"/>
      <c r="F2319" s="18" t="s">
        <v>583</v>
      </c>
      <c r="G2319" s="14">
        <f t="shared" si="1888"/>
        <v>0</v>
      </c>
      <c r="H2319" s="14">
        <f t="shared" si="1889"/>
        <v>4.5999999999999996</v>
      </c>
      <c r="I2319" s="14">
        <f t="shared" si="1889"/>
        <v>4.5999999999999996</v>
      </c>
      <c r="J2319" s="14">
        <f t="shared" si="1889"/>
        <v>0</v>
      </c>
      <c r="K2319" s="14">
        <f t="shared" si="1889"/>
        <v>0</v>
      </c>
      <c r="L2319" s="14">
        <f t="shared" si="1889"/>
        <v>0</v>
      </c>
      <c r="M2319" s="14">
        <f t="shared" si="1855"/>
        <v>0</v>
      </c>
      <c r="N2319" s="14">
        <f t="shared" si="1856"/>
        <v>4.5999999999999996</v>
      </c>
      <c r="O2319" s="14">
        <f t="shared" si="1857"/>
        <v>4.5999999999999996</v>
      </c>
      <c r="P2319" s="14">
        <f t="shared" si="1889"/>
        <v>0</v>
      </c>
      <c r="Q2319" s="3">
        <v>0</v>
      </c>
    </row>
    <row r="2320" spans="1:17" ht="63" hidden="1" x14ac:dyDescent="0.25">
      <c r="A2320" s="8" t="s">
        <v>74</v>
      </c>
      <c r="B2320" s="8" t="s">
        <v>30</v>
      </c>
      <c r="C2320" s="8" t="s">
        <v>37</v>
      </c>
      <c r="D2320" s="8" t="s">
        <v>152</v>
      </c>
      <c r="E2320" s="8"/>
      <c r="F2320" s="18" t="s">
        <v>584</v>
      </c>
      <c r="G2320" s="14">
        <f t="shared" si="1888"/>
        <v>0</v>
      </c>
      <c r="H2320" s="14">
        <f t="shared" si="1889"/>
        <v>4.5999999999999996</v>
      </c>
      <c r="I2320" s="14">
        <f t="shared" si="1889"/>
        <v>4.5999999999999996</v>
      </c>
      <c r="J2320" s="14">
        <f t="shared" si="1889"/>
        <v>0</v>
      </c>
      <c r="K2320" s="14">
        <f t="shared" si="1889"/>
        <v>0</v>
      </c>
      <c r="L2320" s="14">
        <f t="shared" si="1889"/>
        <v>0</v>
      </c>
      <c r="M2320" s="14">
        <f t="shared" si="1855"/>
        <v>0</v>
      </c>
      <c r="N2320" s="14">
        <f t="shared" si="1856"/>
        <v>4.5999999999999996</v>
      </c>
      <c r="O2320" s="14">
        <f t="shared" si="1857"/>
        <v>4.5999999999999996</v>
      </c>
      <c r="P2320" s="14">
        <f t="shared" si="1889"/>
        <v>0</v>
      </c>
      <c r="Q2320" s="3">
        <v>0</v>
      </c>
    </row>
    <row r="2321" spans="1:17" ht="47.25" hidden="1" x14ac:dyDescent="0.25">
      <c r="A2321" s="8" t="s">
        <v>74</v>
      </c>
      <c r="B2321" s="8" t="s">
        <v>30</v>
      </c>
      <c r="C2321" s="8" t="s">
        <v>37</v>
      </c>
      <c r="D2321" s="8" t="s">
        <v>716</v>
      </c>
      <c r="E2321" s="8"/>
      <c r="F2321" s="34" t="s">
        <v>1196</v>
      </c>
      <c r="G2321" s="14">
        <f t="shared" si="1888"/>
        <v>0</v>
      </c>
      <c r="H2321" s="14">
        <f t="shared" si="1889"/>
        <v>4.5999999999999996</v>
      </c>
      <c r="I2321" s="14">
        <f t="shared" si="1889"/>
        <v>4.5999999999999996</v>
      </c>
      <c r="J2321" s="14">
        <f t="shared" si="1889"/>
        <v>0</v>
      </c>
      <c r="K2321" s="14">
        <f t="shared" si="1889"/>
        <v>0</v>
      </c>
      <c r="L2321" s="14">
        <f t="shared" si="1889"/>
        <v>0</v>
      </c>
      <c r="M2321" s="14">
        <f t="shared" si="1855"/>
        <v>0</v>
      </c>
      <c r="N2321" s="14">
        <f t="shared" si="1856"/>
        <v>4.5999999999999996</v>
      </c>
      <c r="O2321" s="14">
        <f t="shared" si="1857"/>
        <v>4.5999999999999996</v>
      </c>
      <c r="P2321" s="14">
        <f t="shared" si="1889"/>
        <v>0</v>
      </c>
      <c r="Q2321" s="3">
        <v>0</v>
      </c>
    </row>
    <row r="2322" spans="1:17" ht="31.5" hidden="1" x14ac:dyDescent="0.25">
      <c r="A2322" s="8" t="s">
        <v>74</v>
      </c>
      <c r="B2322" s="8" t="s">
        <v>30</v>
      </c>
      <c r="C2322" s="8" t="s">
        <v>37</v>
      </c>
      <c r="D2322" s="8" t="s">
        <v>759</v>
      </c>
      <c r="E2322" s="8"/>
      <c r="F2322" s="24" t="s">
        <v>834</v>
      </c>
      <c r="G2322" s="14">
        <f t="shared" si="1888"/>
        <v>0</v>
      </c>
      <c r="H2322" s="14">
        <f t="shared" si="1889"/>
        <v>4.5999999999999996</v>
      </c>
      <c r="I2322" s="14">
        <f t="shared" si="1889"/>
        <v>4.5999999999999996</v>
      </c>
      <c r="J2322" s="14">
        <f t="shared" si="1889"/>
        <v>0</v>
      </c>
      <c r="K2322" s="14">
        <f t="shared" si="1889"/>
        <v>0</v>
      </c>
      <c r="L2322" s="14">
        <f t="shared" si="1889"/>
        <v>0</v>
      </c>
      <c r="M2322" s="14">
        <f t="shared" si="1855"/>
        <v>0</v>
      </c>
      <c r="N2322" s="14">
        <f t="shared" si="1856"/>
        <v>4.5999999999999996</v>
      </c>
      <c r="O2322" s="14">
        <f t="shared" si="1857"/>
        <v>4.5999999999999996</v>
      </c>
      <c r="P2322" s="14">
        <f t="shared" si="1889"/>
        <v>0</v>
      </c>
      <c r="Q2322" s="3">
        <v>0</v>
      </c>
    </row>
    <row r="2323" spans="1:17" ht="31.5" hidden="1" x14ac:dyDescent="0.25">
      <c r="A2323" s="8" t="s">
        <v>74</v>
      </c>
      <c r="B2323" s="8" t="s">
        <v>30</v>
      </c>
      <c r="C2323" s="8" t="s">
        <v>37</v>
      </c>
      <c r="D2323" s="8" t="s">
        <v>759</v>
      </c>
      <c r="E2323" s="43" t="s">
        <v>150</v>
      </c>
      <c r="F2323" s="24" t="s">
        <v>469</v>
      </c>
      <c r="G2323" s="14">
        <f t="shared" si="1888"/>
        <v>0</v>
      </c>
      <c r="H2323" s="14">
        <f t="shared" si="1889"/>
        <v>4.5999999999999996</v>
      </c>
      <c r="I2323" s="14">
        <f t="shared" si="1889"/>
        <v>4.5999999999999996</v>
      </c>
      <c r="J2323" s="14">
        <f t="shared" si="1889"/>
        <v>0</v>
      </c>
      <c r="K2323" s="14">
        <f t="shared" si="1889"/>
        <v>0</v>
      </c>
      <c r="L2323" s="14">
        <f t="shared" si="1889"/>
        <v>0</v>
      </c>
      <c r="M2323" s="14">
        <f t="shared" si="1855"/>
        <v>0</v>
      </c>
      <c r="N2323" s="14">
        <f t="shared" si="1856"/>
        <v>4.5999999999999996</v>
      </c>
      <c r="O2323" s="14">
        <f t="shared" si="1857"/>
        <v>4.5999999999999996</v>
      </c>
      <c r="P2323" s="14">
        <f t="shared" si="1889"/>
        <v>0</v>
      </c>
      <c r="Q2323" s="3">
        <v>0</v>
      </c>
    </row>
    <row r="2324" spans="1:17" ht="31.5" hidden="1" x14ac:dyDescent="0.25">
      <c r="A2324" s="8" t="s">
        <v>74</v>
      </c>
      <c r="B2324" s="8" t="s">
        <v>30</v>
      </c>
      <c r="C2324" s="8" t="s">
        <v>37</v>
      </c>
      <c r="D2324" s="8" t="s">
        <v>759</v>
      </c>
      <c r="E2324" s="8" t="s">
        <v>1074</v>
      </c>
      <c r="F2324" s="24" t="s">
        <v>470</v>
      </c>
      <c r="G2324" s="14"/>
      <c r="H2324" s="14">
        <v>4.5999999999999996</v>
      </c>
      <c r="I2324" s="14">
        <v>4.5999999999999996</v>
      </c>
      <c r="J2324" s="14"/>
      <c r="K2324" s="14"/>
      <c r="L2324" s="14"/>
      <c r="M2324" s="14">
        <f t="shared" si="1855"/>
        <v>0</v>
      </c>
      <c r="N2324" s="14">
        <f t="shared" si="1856"/>
        <v>4.5999999999999996</v>
      </c>
      <c r="O2324" s="14">
        <f t="shared" si="1857"/>
        <v>4.5999999999999996</v>
      </c>
      <c r="P2324" s="14"/>
      <c r="Q2324" s="3">
        <v>0</v>
      </c>
    </row>
    <row r="2325" spans="1:17" ht="31.2" x14ac:dyDescent="0.3">
      <c r="A2325" s="11" t="s">
        <v>74</v>
      </c>
      <c r="B2325" s="11" t="s">
        <v>30</v>
      </c>
      <c r="C2325" s="11" t="s">
        <v>50</v>
      </c>
      <c r="D2325" s="11"/>
      <c r="E2325" s="11"/>
      <c r="F2325" s="7" t="s">
        <v>62</v>
      </c>
      <c r="G2325" s="16">
        <f t="shared" ref="G2325:L2330" si="1890">G2326</f>
        <v>112.19999999999999</v>
      </c>
      <c r="H2325" s="16">
        <f t="shared" si="1890"/>
        <v>90.199999999999989</v>
      </c>
      <c r="I2325" s="16">
        <f t="shared" si="1890"/>
        <v>84.699999999999989</v>
      </c>
      <c r="J2325" s="16">
        <f t="shared" si="1890"/>
        <v>0</v>
      </c>
      <c r="K2325" s="16">
        <f t="shared" si="1890"/>
        <v>0</v>
      </c>
      <c r="L2325" s="16">
        <f t="shared" si="1890"/>
        <v>0</v>
      </c>
      <c r="M2325" s="16">
        <f t="shared" si="1855"/>
        <v>112.19999999999999</v>
      </c>
      <c r="N2325" s="16">
        <f t="shared" si="1856"/>
        <v>90.199999999999989</v>
      </c>
      <c r="O2325" s="16">
        <f t="shared" si="1857"/>
        <v>84.699999999999989</v>
      </c>
      <c r="P2325" s="16">
        <f t="shared" ref="P2325" si="1891">P2326</f>
        <v>0</v>
      </c>
      <c r="Q2325" s="2"/>
    </row>
    <row r="2326" spans="1:17" ht="46.8" x14ac:dyDescent="0.3">
      <c r="A2326" s="8" t="s">
        <v>74</v>
      </c>
      <c r="B2326" s="8" t="s">
        <v>30</v>
      </c>
      <c r="C2326" s="8" t="s">
        <v>50</v>
      </c>
      <c r="D2326" s="8" t="s">
        <v>151</v>
      </c>
      <c r="E2326" s="8"/>
      <c r="F2326" s="18" t="s">
        <v>583</v>
      </c>
      <c r="G2326" s="14">
        <f t="shared" si="1890"/>
        <v>112.19999999999999</v>
      </c>
      <c r="H2326" s="14">
        <f t="shared" si="1890"/>
        <v>90.199999999999989</v>
      </c>
      <c r="I2326" s="14">
        <f t="shared" si="1890"/>
        <v>84.699999999999989</v>
      </c>
      <c r="J2326" s="14">
        <f t="shared" si="1890"/>
        <v>0</v>
      </c>
      <c r="K2326" s="14">
        <f t="shared" si="1890"/>
        <v>0</v>
      </c>
      <c r="L2326" s="14">
        <f t="shared" si="1890"/>
        <v>0</v>
      </c>
      <c r="M2326" s="14">
        <f t="shared" si="1855"/>
        <v>112.19999999999999</v>
      </c>
      <c r="N2326" s="14">
        <f t="shared" si="1856"/>
        <v>90.199999999999989</v>
      </c>
      <c r="O2326" s="14">
        <f t="shared" si="1857"/>
        <v>84.699999999999989</v>
      </c>
      <c r="P2326" s="14">
        <f t="shared" ref="P2326:P2330" si="1892">P2327</f>
        <v>0</v>
      </c>
      <c r="Q2326" s="2"/>
    </row>
    <row r="2327" spans="1:17" ht="31.2" x14ac:dyDescent="0.3">
      <c r="A2327" s="8" t="s">
        <v>74</v>
      </c>
      <c r="B2327" s="8" t="s">
        <v>30</v>
      </c>
      <c r="C2327" s="8" t="s">
        <v>50</v>
      </c>
      <c r="D2327" s="8" t="s">
        <v>206</v>
      </c>
      <c r="E2327" s="8"/>
      <c r="F2327" s="13" t="s">
        <v>586</v>
      </c>
      <c r="G2327" s="14">
        <f t="shared" si="1890"/>
        <v>112.19999999999999</v>
      </c>
      <c r="H2327" s="14">
        <f t="shared" si="1890"/>
        <v>90.199999999999989</v>
      </c>
      <c r="I2327" s="14">
        <f t="shared" si="1890"/>
        <v>84.699999999999989</v>
      </c>
      <c r="J2327" s="14">
        <f t="shared" si="1890"/>
        <v>0</v>
      </c>
      <c r="K2327" s="14">
        <f t="shared" si="1890"/>
        <v>0</v>
      </c>
      <c r="L2327" s="14">
        <f t="shared" si="1890"/>
        <v>0</v>
      </c>
      <c r="M2327" s="14">
        <f t="shared" si="1855"/>
        <v>112.19999999999999</v>
      </c>
      <c r="N2327" s="14">
        <f t="shared" si="1856"/>
        <v>90.199999999999989</v>
      </c>
      <c r="O2327" s="14">
        <f t="shared" si="1857"/>
        <v>84.699999999999989</v>
      </c>
      <c r="P2327" s="14">
        <f t="shared" si="1892"/>
        <v>0</v>
      </c>
      <c r="Q2327" s="2"/>
    </row>
    <row r="2328" spans="1:17" ht="46.8" x14ac:dyDescent="0.3">
      <c r="A2328" s="8" t="s">
        <v>74</v>
      </c>
      <c r="B2328" s="8" t="s">
        <v>30</v>
      </c>
      <c r="C2328" s="8" t="s">
        <v>50</v>
      </c>
      <c r="D2328" s="8" t="s">
        <v>207</v>
      </c>
      <c r="E2328" s="8"/>
      <c r="F2328" s="13" t="s">
        <v>885</v>
      </c>
      <c r="G2328" s="14">
        <f t="shared" si="1890"/>
        <v>112.19999999999999</v>
      </c>
      <c r="H2328" s="14">
        <f t="shared" si="1890"/>
        <v>90.199999999999989</v>
      </c>
      <c r="I2328" s="14">
        <f t="shared" si="1890"/>
        <v>84.699999999999989</v>
      </c>
      <c r="J2328" s="14">
        <f t="shared" si="1890"/>
        <v>0</v>
      </c>
      <c r="K2328" s="14">
        <f t="shared" si="1890"/>
        <v>0</v>
      </c>
      <c r="L2328" s="14">
        <f t="shared" si="1890"/>
        <v>0</v>
      </c>
      <c r="M2328" s="14">
        <f t="shared" si="1855"/>
        <v>112.19999999999999</v>
      </c>
      <c r="N2328" s="14">
        <f t="shared" si="1856"/>
        <v>90.199999999999989</v>
      </c>
      <c r="O2328" s="14">
        <f t="shared" si="1857"/>
        <v>84.699999999999989</v>
      </c>
      <c r="P2328" s="14">
        <f t="shared" si="1892"/>
        <v>0</v>
      </c>
      <c r="Q2328" s="2"/>
    </row>
    <row r="2329" spans="1:17" ht="62.4" x14ac:dyDescent="0.3">
      <c r="A2329" s="8" t="s">
        <v>74</v>
      </c>
      <c r="B2329" s="8" t="s">
        <v>30</v>
      </c>
      <c r="C2329" s="8" t="s">
        <v>50</v>
      </c>
      <c r="D2329" s="8" t="s">
        <v>208</v>
      </c>
      <c r="E2329" s="8"/>
      <c r="F2329" s="18" t="s">
        <v>1171</v>
      </c>
      <c r="G2329" s="14">
        <f t="shared" ref="G2329:L2329" si="1893">G2330+G2332</f>
        <v>112.19999999999999</v>
      </c>
      <c r="H2329" s="14">
        <f t="shared" si="1893"/>
        <v>90.199999999999989</v>
      </c>
      <c r="I2329" s="14">
        <f t="shared" si="1893"/>
        <v>84.699999999999989</v>
      </c>
      <c r="J2329" s="14">
        <f t="shared" si="1893"/>
        <v>0</v>
      </c>
      <c r="K2329" s="14">
        <f t="shared" si="1893"/>
        <v>0</v>
      </c>
      <c r="L2329" s="14">
        <f t="shared" si="1893"/>
        <v>0</v>
      </c>
      <c r="M2329" s="14">
        <f t="shared" si="1855"/>
        <v>112.19999999999999</v>
      </c>
      <c r="N2329" s="14">
        <f t="shared" si="1856"/>
        <v>90.199999999999989</v>
      </c>
      <c r="O2329" s="14">
        <f t="shared" si="1857"/>
        <v>84.699999999999989</v>
      </c>
      <c r="P2329" s="14">
        <f t="shared" ref="P2329" si="1894">P2330+P2332</f>
        <v>0</v>
      </c>
      <c r="Q2329" s="2"/>
    </row>
    <row r="2330" spans="1:17" ht="31.2" x14ac:dyDescent="0.3">
      <c r="A2330" s="8" t="s">
        <v>74</v>
      </c>
      <c r="B2330" s="8" t="s">
        <v>30</v>
      </c>
      <c r="C2330" s="8" t="s">
        <v>50</v>
      </c>
      <c r="D2330" s="8" t="s">
        <v>208</v>
      </c>
      <c r="E2330" s="43" t="s">
        <v>150</v>
      </c>
      <c r="F2330" s="24" t="s">
        <v>469</v>
      </c>
      <c r="G2330" s="14">
        <f t="shared" si="1890"/>
        <v>80.8</v>
      </c>
      <c r="H2330" s="14">
        <f t="shared" si="1890"/>
        <v>58.8</v>
      </c>
      <c r="I2330" s="14">
        <f t="shared" si="1890"/>
        <v>53.3</v>
      </c>
      <c r="J2330" s="14">
        <f t="shared" si="1890"/>
        <v>0</v>
      </c>
      <c r="K2330" s="14">
        <f t="shared" si="1890"/>
        <v>0</v>
      </c>
      <c r="L2330" s="14">
        <f t="shared" si="1890"/>
        <v>0</v>
      </c>
      <c r="M2330" s="14">
        <f t="shared" si="1855"/>
        <v>80.8</v>
      </c>
      <c r="N2330" s="14">
        <f t="shared" si="1856"/>
        <v>58.8</v>
      </c>
      <c r="O2330" s="14">
        <f t="shared" si="1857"/>
        <v>53.3</v>
      </c>
      <c r="P2330" s="14">
        <f t="shared" si="1892"/>
        <v>0</v>
      </c>
      <c r="Q2330" s="2"/>
    </row>
    <row r="2331" spans="1:17" ht="31.2" x14ac:dyDescent="0.3">
      <c r="A2331" s="8" t="s">
        <v>74</v>
      </c>
      <c r="B2331" s="8" t="s">
        <v>30</v>
      </c>
      <c r="C2331" s="8" t="s">
        <v>50</v>
      </c>
      <c r="D2331" s="8" t="s">
        <v>208</v>
      </c>
      <c r="E2331" s="8" t="s">
        <v>1074</v>
      </c>
      <c r="F2331" s="24" t="s">
        <v>470</v>
      </c>
      <c r="G2331" s="14">
        <v>80.8</v>
      </c>
      <c r="H2331" s="14">
        <v>58.8</v>
      </c>
      <c r="I2331" s="14">
        <v>53.3</v>
      </c>
      <c r="J2331" s="14"/>
      <c r="K2331" s="14"/>
      <c r="L2331" s="14"/>
      <c r="M2331" s="14">
        <f t="shared" si="1855"/>
        <v>80.8</v>
      </c>
      <c r="N2331" s="14">
        <f t="shared" si="1856"/>
        <v>58.8</v>
      </c>
      <c r="O2331" s="14">
        <f t="shared" si="1857"/>
        <v>53.3</v>
      </c>
      <c r="P2331" s="14"/>
      <c r="Q2331" s="2"/>
    </row>
    <row r="2332" spans="1:17" x14ac:dyDescent="0.3">
      <c r="A2332" s="8" t="s">
        <v>74</v>
      </c>
      <c r="B2332" s="8" t="s">
        <v>30</v>
      </c>
      <c r="C2332" s="8" t="s">
        <v>50</v>
      </c>
      <c r="D2332" s="8" t="s">
        <v>208</v>
      </c>
      <c r="E2332" s="43" t="s">
        <v>236</v>
      </c>
      <c r="F2332" s="24" t="s">
        <v>482</v>
      </c>
      <c r="G2332" s="14">
        <f t="shared" ref="G2332:L2332" si="1895">G2333</f>
        <v>31.4</v>
      </c>
      <c r="H2332" s="14">
        <f t="shared" si="1895"/>
        <v>31.4</v>
      </c>
      <c r="I2332" s="14">
        <f t="shared" si="1895"/>
        <v>31.4</v>
      </c>
      <c r="J2332" s="14">
        <f t="shared" si="1895"/>
        <v>0</v>
      </c>
      <c r="K2332" s="14">
        <f t="shared" si="1895"/>
        <v>0</v>
      </c>
      <c r="L2332" s="14">
        <f t="shared" si="1895"/>
        <v>0</v>
      </c>
      <c r="M2332" s="14">
        <f t="shared" si="1855"/>
        <v>31.4</v>
      </c>
      <c r="N2332" s="14">
        <f t="shared" si="1856"/>
        <v>31.4</v>
      </c>
      <c r="O2332" s="14">
        <f t="shared" si="1857"/>
        <v>31.4</v>
      </c>
      <c r="P2332" s="14">
        <f t="shared" ref="P2332" si="1896">P2333</f>
        <v>0</v>
      </c>
      <c r="Q2332" s="2"/>
    </row>
    <row r="2333" spans="1:17" x14ac:dyDescent="0.3">
      <c r="A2333" s="8" t="s">
        <v>74</v>
      </c>
      <c r="B2333" s="8" t="s">
        <v>30</v>
      </c>
      <c r="C2333" s="8" t="s">
        <v>50</v>
      </c>
      <c r="D2333" s="8" t="s">
        <v>208</v>
      </c>
      <c r="E2333" s="43" t="s">
        <v>1318</v>
      </c>
      <c r="F2333" s="24" t="s">
        <v>484</v>
      </c>
      <c r="G2333" s="14">
        <v>31.4</v>
      </c>
      <c r="H2333" s="14">
        <v>31.4</v>
      </c>
      <c r="I2333" s="14">
        <v>31.4</v>
      </c>
      <c r="J2333" s="14"/>
      <c r="K2333" s="14"/>
      <c r="L2333" s="14"/>
      <c r="M2333" s="14">
        <f t="shared" si="1855"/>
        <v>31.4</v>
      </c>
      <c r="N2333" s="14">
        <f t="shared" si="1856"/>
        <v>31.4</v>
      </c>
      <c r="O2333" s="14">
        <f t="shared" si="1857"/>
        <v>31.4</v>
      </c>
      <c r="P2333" s="14"/>
      <c r="Q2333" s="2"/>
    </row>
    <row r="2334" spans="1:17" x14ac:dyDescent="0.3">
      <c r="A2334" s="10" t="s">
        <v>74</v>
      </c>
      <c r="B2334" s="10" t="s">
        <v>24</v>
      </c>
      <c r="C2334" s="10"/>
      <c r="D2334" s="10"/>
      <c r="E2334" s="10"/>
      <c r="F2334" s="5" t="s">
        <v>27</v>
      </c>
      <c r="G2334" s="15">
        <f>G2335+G2356</f>
        <v>26610.400000000001</v>
      </c>
      <c r="H2334" s="15">
        <f>H2335+H2356</f>
        <v>26593.5</v>
      </c>
      <c r="I2334" s="15">
        <f>I2335+I2356</f>
        <v>29735.4</v>
      </c>
      <c r="J2334" s="15">
        <f t="shared" ref="J2334:L2334" si="1897">J2335+J2356</f>
        <v>80</v>
      </c>
      <c r="K2334" s="15">
        <f t="shared" si="1897"/>
        <v>0</v>
      </c>
      <c r="L2334" s="15">
        <f t="shared" si="1897"/>
        <v>0</v>
      </c>
      <c r="M2334" s="15">
        <f t="shared" si="1855"/>
        <v>26690.400000000001</v>
      </c>
      <c r="N2334" s="15">
        <f t="shared" si="1856"/>
        <v>26593.5</v>
      </c>
      <c r="O2334" s="15">
        <f t="shared" si="1857"/>
        <v>29735.4</v>
      </c>
      <c r="P2334" s="15">
        <f>P2335+P2356</f>
        <v>0</v>
      </c>
      <c r="Q2334" s="2"/>
    </row>
    <row r="2335" spans="1:17" x14ac:dyDescent="0.3">
      <c r="A2335" s="11" t="s">
        <v>74</v>
      </c>
      <c r="B2335" s="11" t="s">
        <v>24</v>
      </c>
      <c r="C2335" s="11" t="s">
        <v>37</v>
      </c>
      <c r="D2335" s="11"/>
      <c r="E2335" s="11"/>
      <c r="F2335" s="7" t="s">
        <v>60</v>
      </c>
      <c r="G2335" s="16">
        <f>G2336+G2345+G2350</f>
        <v>26510.400000000001</v>
      </c>
      <c r="H2335" s="16">
        <f t="shared" ref="H2335:P2335" si="1898">H2336+H2345+H2350</f>
        <v>26493.5</v>
      </c>
      <c r="I2335" s="16">
        <f t="shared" si="1898"/>
        <v>29635.4</v>
      </c>
      <c r="J2335" s="16">
        <f t="shared" ref="J2335:L2335" si="1899">J2336+J2345+J2350</f>
        <v>80</v>
      </c>
      <c r="K2335" s="16">
        <f t="shared" si="1899"/>
        <v>0</v>
      </c>
      <c r="L2335" s="16">
        <f t="shared" si="1899"/>
        <v>0</v>
      </c>
      <c r="M2335" s="16">
        <f t="shared" si="1855"/>
        <v>26590.400000000001</v>
      </c>
      <c r="N2335" s="16">
        <f t="shared" si="1856"/>
        <v>26493.5</v>
      </c>
      <c r="O2335" s="16">
        <f t="shared" si="1857"/>
        <v>29635.4</v>
      </c>
      <c r="P2335" s="16">
        <f t="shared" si="1898"/>
        <v>0</v>
      </c>
      <c r="Q2335" s="2"/>
    </row>
    <row r="2336" spans="1:17" ht="31.2" x14ac:dyDescent="0.3">
      <c r="A2336" s="8" t="s">
        <v>74</v>
      </c>
      <c r="B2336" s="8" t="s">
        <v>24</v>
      </c>
      <c r="C2336" s="8" t="s">
        <v>37</v>
      </c>
      <c r="D2336" s="8" t="s">
        <v>125</v>
      </c>
      <c r="E2336" s="8"/>
      <c r="F2336" s="13" t="s">
        <v>554</v>
      </c>
      <c r="G2336" s="14">
        <f t="shared" ref="G2336:L2337" si="1900">G2337</f>
        <v>25983.3</v>
      </c>
      <c r="H2336" s="14">
        <f t="shared" si="1900"/>
        <v>25966.399999999998</v>
      </c>
      <c r="I2336" s="14">
        <f t="shared" si="1900"/>
        <v>29108.3</v>
      </c>
      <c r="J2336" s="14">
        <f t="shared" si="1900"/>
        <v>80</v>
      </c>
      <c r="K2336" s="14">
        <f t="shared" si="1900"/>
        <v>0</v>
      </c>
      <c r="L2336" s="14">
        <f t="shared" si="1900"/>
        <v>0</v>
      </c>
      <c r="M2336" s="14">
        <f t="shared" si="1855"/>
        <v>26063.3</v>
      </c>
      <c r="N2336" s="14">
        <f t="shared" si="1856"/>
        <v>25966.399999999998</v>
      </c>
      <c r="O2336" s="14">
        <f t="shared" si="1857"/>
        <v>29108.3</v>
      </c>
      <c r="P2336" s="14">
        <f t="shared" ref="P2336:P2337" si="1901">P2337</f>
        <v>0</v>
      </c>
      <c r="Q2336" s="2"/>
    </row>
    <row r="2337" spans="1:17" ht="31.2" x14ac:dyDescent="0.3">
      <c r="A2337" s="8" t="s">
        <v>74</v>
      </c>
      <c r="B2337" s="8" t="s">
        <v>24</v>
      </c>
      <c r="C2337" s="8" t="s">
        <v>37</v>
      </c>
      <c r="D2337" s="8" t="s">
        <v>126</v>
      </c>
      <c r="E2337" s="8"/>
      <c r="F2337" s="13" t="s">
        <v>555</v>
      </c>
      <c r="G2337" s="14">
        <f t="shared" si="1900"/>
        <v>25983.3</v>
      </c>
      <c r="H2337" s="14">
        <f t="shared" si="1900"/>
        <v>25966.399999999998</v>
      </c>
      <c r="I2337" s="14">
        <f t="shared" si="1900"/>
        <v>29108.3</v>
      </c>
      <c r="J2337" s="14">
        <f t="shared" si="1900"/>
        <v>80</v>
      </c>
      <c r="K2337" s="14">
        <f t="shared" si="1900"/>
        <v>0</v>
      </c>
      <c r="L2337" s="14">
        <f t="shared" si="1900"/>
        <v>0</v>
      </c>
      <c r="M2337" s="14">
        <f t="shared" si="1855"/>
        <v>26063.3</v>
      </c>
      <c r="N2337" s="14">
        <f t="shared" si="1856"/>
        <v>25966.399999999998</v>
      </c>
      <c r="O2337" s="14">
        <f t="shared" si="1857"/>
        <v>29108.3</v>
      </c>
      <c r="P2337" s="14">
        <f t="shared" si="1901"/>
        <v>0</v>
      </c>
      <c r="Q2337" s="2"/>
    </row>
    <row r="2338" spans="1:17" ht="46.8" x14ac:dyDescent="0.3">
      <c r="A2338" s="8" t="s">
        <v>74</v>
      </c>
      <c r="B2338" s="8" t="s">
        <v>24</v>
      </c>
      <c r="C2338" s="8" t="s">
        <v>37</v>
      </c>
      <c r="D2338" s="8" t="s">
        <v>127</v>
      </c>
      <c r="E2338" s="8"/>
      <c r="F2338" s="18" t="s">
        <v>791</v>
      </c>
      <c r="G2338" s="14">
        <f>G2339+G2342</f>
        <v>25983.3</v>
      </c>
      <c r="H2338" s="14">
        <f t="shared" ref="H2338:P2338" si="1902">H2339+H2342</f>
        <v>25966.399999999998</v>
      </c>
      <c r="I2338" s="14">
        <f t="shared" si="1902"/>
        <v>29108.3</v>
      </c>
      <c r="J2338" s="14">
        <f t="shared" ref="J2338:L2338" si="1903">J2339+J2342</f>
        <v>80</v>
      </c>
      <c r="K2338" s="14">
        <f t="shared" si="1903"/>
        <v>0</v>
      </c>
      <c r="L2338" s="14">
        <f t="shared" si="1903"/>
        <v>0</v>
      </c>
      <c r="M2338" s="14">
        <f t="shared" si="1855"/>
        <v>26063.3</v>
      </c>
      <c r="N2338" s="14">
        <f t="shared" si="1856"/>
        <v>25966.399999999998</v>
      </c>
      <c r="O2338" s="14">
        <f t="shared" si="1857"/>
        <v>29108.3</v>
      </c>
      <c r="P2338" s="14">
        <f t="shared" si="1902"/>
        <v>0</v>
      </c>
      <c r="Q2338" s="2"/>
    </row>
    <row r="2339" spans="1:17" x14ac:dyDescent="0.3">
      <c r="A2339" s="8" t="s">
        <v>74</v>
      </c>
      <c r="B2339" s="8" t="s">
        <v>24</v>
      </c>
      <c r="C2339" s="8" t="s">
        <v>37</v>
      </c>
      <c r="D2339" s="8" t="s">
        <v>731</v>
      </c>
      <c r="E2339" s="8"/>
      <c r="F2339" s="24" t="s">
        <v>826</v>
      </c>
      <c r="G2339" s="14">
        <f t="shared" ref="G2339:L2340" si="1904">G2340</f>
        <v>24951.7</v>
      </c>
      <c r="H2339" s="14">
        <f t="shared" si="1904"/>
        <v>24934.799999999999</v>
      </c>
      <c r="I2339" s="14">
        <f t="shared" si="1904"/>
        <v>28076.7</v>
      </c>
      <c r="J2339" s="14">
        <f t="shared" si="1904"/>
        <v>80</v>
      </c>
      <c r="K2339" s="14">
        <f t="shared" si="1904"/>
        <v>0</v>
      </c>
      <c r="L2339" s="14">
        <f t="shared" si="1904"/>
        <v>0</v>
      </c>
      <c r="M2339" s="14">
        <f t="shared" si="1855"/>
        <v>25031.7</v>
      </c>
      <c r="N2339" s="14">
        <f t="shared" si="1856"/>
        <v>24934.799999999999</v>
      </c>
      <c r="O2339" s="14">
        <f t="shared" si="1857"/>
        <v>28076.7</v>
      </c>
      <c r="P2339" s="14">
        <f t="shared" ref="P2339:P2340" si="1905">P2340</f>
        <v>0</v>
      </c>
      <c r="Q2339" s="2"/>
    </row>
    <row r="2340" spans="1:17" ht="31.2" x14ac:dyDescent="0.3">
      <c r="A2340" s="8" t="s">
        <v>74</v>
      </c>
      <c r="B2340" s="8" t="s">
        <v>24</v>
      </c>
      <c r="C2340" s="8" t="s">
        <v>37</v>
      </c>
      <c r="D2340" s="8" t="s">
        <v>731</v>
      </c>
      <c r="E2340" s="43" t="s">
        <v>150</v>
      </c>
      <c r="F2340" s="24" t="s">
        <v>469</v>
      </c>
      <c r="G2340" s="14">
        <f t="shared" si="1904"/>
        <v>24951.7</v>
      </c>
      <c r="H2340" s="14">
        <f t="shared" si="1904"/>
        <v>24934.799999999999</v>
      </c>
      <c r="I2340" s="14">
        <f t="shared" si="1904"/>
        <v>28076.7</v>
      </c>
      <c r="J2340" s="14">
        <f t="shared" si="1904"/>
        <v>80</v>
      </c>
      <c r="K2340" s="14">
        <f t="shared" si="1904"/>
        <v>0</v>
      </c>
      <c r="L2340" s="14">
        <f t="shared" si="1904"/>
        <v>0</v>
      </c>
      <c r="M2340" s="14">
        <f t="shared" si="1855"/>
        <v>25031.7</v>
      </c>
      <c r="N2340" s="14">
        <f t="shared" si="1856"/>
        <v>24934.799999999999</v>
      </c>
      <c r="O2340" s="14">
        <f t="shared" si="1857"/>
        <v>28076.7</v>
      </c>
      <c r="P2340" s="14">
        <f t="shared" si="1905"/>
        <v>0</v>
      </c>
      <c r="Q2340" s="2"/>
    </row>
    <row r="2341" spans="1:17" ht="31.2" x14ac:dyDescent="0.3">
      <c r="A2341" s="8" t="s">
        <v>74</v>
      </c>
      <c r="B2341" s="8" t="s">
        <v>24</v>
      </c>
      <c r="C2341" s="8" t="s">
        <v>37</v>
      </c>
      <c r="D2341" s="8" t="s">
        <v>731</v>
      </c>
      <c r="E2341" s="8" t="s">
        <v>1074</v>
      </c>
      <c r="F2341" s="24" t="s">
        <v>470</v>
      </c>
      <c r="G2341" s="14">
        <v>24951.7</v>
      </c>
      <c r="H2341" s="14">
        <v>24934.799999999999</v>
      </c>
      <c r="I2341" s="14">
        <v>28076.7</v>
      </c>
      <c r="J2341" s="14">
        <v>80</v>
      </c>
      <c r="K2341" s="14"/>
      <c r="L2341" s="14"/>
      <c r="M2341" s="14">
        <f t="shared" si="1855"/>
        <v>25031.7</v>
      </c>
      <c r="N2341" s="14">
        <f t="shared" si="1856"/>
        <v>24934.799999999999</v>
      </c>
      <c r="O2341" s="14">
        <f t="shared" si="1857"/>
        <v>28076.7</v>
      </c>
      <c r="P2341" s="14"/>
      <c r="Q2341" s="2"/>
    </row>
    <row r="2342" spans="1:17" ht="31.2" x14ac:dyDescent="0.3">
      <c r="A2342" s="8" t="s">
        <v>74</v>
      </c>
      <c r="B2342" s="8" t="s">
        <v>24</v>
      </c>
      <c r="C2342" s="8" t="s">
        <v>37</v>
      </c>
      <c r="D2342" s="8" t="s">
        <v>732</v>
      </c>
      <c r="E2342" s="8"/>
      <c r="F2342" s="24" t="s">
        <v>1003</v>
      </c>
      <c r="G2342" s="14">
        <f t="shared" ref="G2342:L2343" si="1906">G2343</f>
        <v>1031.5999999999999</v>
      </c>
      <c r="H2342" s="14">
        <f t="shared" si="1906"/>
        <v>1031.5999999999999</v>
      </c>
      <c r="I2342" s="14">
        <f t="shared" si="1906"/>
        <v>1031.5999999999999</v>
      </c>
      <c r="J2342" s="14">
        <f t="shared" si="1906"/>
        <v>0</v>
      </c>
      <c r="K2342" s="14">
        <f t="shared" si="1906"/>
        <v>0</v>
      </c>
      <c r="L2342" s="14">
        <f t="shared" si="1906"/>
        <v>0</v>
      </c>
      <c r="M2342" s="14">
        <f t="shared" si="1855"/>
        <v>1031.5999999999999</v>
      </c>
      <c r="N2342" s="14">
        <f t="shared" si="1856"/>
        <v>1031.5999999999999</v>
      </c>
      <c r="O2342" s="14">
        <f t="shared" si="1857"/>
        <v>1031.5999999999999</v>
      </c>
      <c r="P2342" s="14">
        <f t="shared" ref="P2342:P2343" si="1907">P2343</f>
        <v>0</v>
      </c>
      <c r="Q2342" s="2"/>
    </row>
    <row r="2343" spans="1:17" ht="31.2" x14ac:dyDescent="0.3">
      <c r="A2343" s="8" t="s">
        <v>74</v>
      </c>
      <c r="B2343" s="8" t="s">
        <v>24</v>
      </c>
      <c r="C2343" s="8" t="s">
        <v>37</v>
      </c>
      <c r="D2343" s="8" t="s">
        <v>732</v>
      </c>
      <c r="E2343" s="43" t="s">
        <v>150</v>
      </c>
      <c r="F2343" s="24" t="s">
        <v>469</v>
      </c>
      <c r="G2343" s="14">
        <f t="shared" si="1906"/>
        <v>1031.5999999999999</v>
      </c>
      <c r="H2343" s="14">
        <f t="shared" si="1906"/>
        <v>1031.5999999999999</v>
      </c>
      <c r="I2343" s="14">
        <f t="shared" si="1906"/>
        <v>1031.5999999999999</v>
      </c>
      <c r="J2343" s="14">
        <f t="shared" si="1906"/>
        <v>0</v>
      </c>
      <c r="K2343" s="14">
        <f t="shared" si="1906"/>
        <v>0</v>
      </c>
      <c r="L2343" s="14">
        <f t="shared" si="1906"/>
        <v>0</v>
      </c>
      <c r="M2343" s="14">
        <f t="shared" si="1855"/>
        <v>1031.5999999999999</v>
      </c>
      <c r="N2343" s="14">
        <f t="shared" si="1856"/>
        <v>1031.5999999999999</v>
      </c>
      <c r="O2343" s="14">
        <f t="shared" si="1857"/>
        <v>1031.5999999999999</v>
      </c>
      <c r="P2343" s="14">
        <f t="shared" si="1907"/>
        <v>0</v>
      </c>
      <c r="Q2343" s="2"/>
    </row>
    <row r="2344" spans="1:17" ht="31.2" x14ac:dyDescent="0.3">
      <c r="A2344" s="8" t="s">
        <v>74</v>
      </c>
      <c r="B2344" s="8" t="s">
        <v>24</v>
      </c>
      <c r="C2344" s="8" t="s">
        <v>37</v>
      </c>
      <c r="D2344" s="8" t="s">
        <v>732</v>
      </c>
      <c r="E2344" s="8" t="s">
        <v>1074</v>
      </c>
      <c r="F2344" s="24" t="s">
        <v>470</v>
      </c>
      <c r="G2344" s="14">
        <v>1031.5999999999999</v>
      </c>
      <c r="H2344" s="14">
        <v>1031.5999999999999</v>
      </c>
      <c r="I2344" s="14">
        <v>1031.5999999999999</v>
      </c>
      <c r="J2344" s="14"/>
      <c r="K2344" s="14"/>
      <c r="L2344" s="14"/>
      <c r="M2344" s="14">
        <f t="shared" si="1855"/>
        <v>1031.5999999999999</v>
      </c>
      <c r="N2344" s="14">
        <f t="shared" si="1856"/>
        <v>1031.5999999999999</v>
      </c>
      <c r="O2344" s="14">
        <f t="shared" si="1857"/>
        <v>1031.5999999999999</v>
      </c>
      <c r="P2344" s="14"/>
      <c r="Q2344" s="2"/>
    </row>
    <row r="2345" spans="1:17" ht="62.4" x14ac:dyDescent="0.3">
      <c r="A2345" s="8" t="s">
        <v>74</v>
      </c>
      <c r="B2345" s="8" t="s">
        <v>24</v>
      </c>
      <c r="C2345" s="8" t="s">
        <v>37</v>
      </c>
      <c r="D2345" s="8" t="s">
        <v>128</v>
      </c>
      <c r="E2345" s="8"/>
      <c r="F2345" s="13" t="s">
        <v>562</v>
      </c>
      <c r="G2345" s="14">
        <f t="shared" ref="G2345:L2348" si="1908">G2346</f>
        <v>399.2</v>
      </c>
      <c r="H2345" s="14">
        <f t="shared" si="1908"/>
        <v>399.2</v>
      </c>
      <c r="I2345" s="14">
        <f t="shared" si="1908"/>
        <v>399.2</v>
      </c>
      <c r="J2345" s="14">
        <f t="shared" si="1908"/>
        <v>0</v>
      </c>
      <c r="K2345" s="14">
        <f t="shared" si="1908"/>
        <v>0</v>
      </c>
      <c r="L2345" s="14">
        <f t="shared" si="1908"/>
        <v>0</v>
      </c>
      <c r="M2345" s="14">
        <f t="shared" si="1855"/>
        <v>399.2</v>
      </c>
      <c r="N2345" s="14">
        <f t="shared" si="1856"/>
        <v>399.2</v>
      </c>
      <c r="O2345" s="14">
        <f t="shared" si="1857"/>
        <v>399.2</v>
      </c>
      <c r="P2345" s="14">
        <f t="shared" ref="P2345:P2348" si="1909">P2346</f>
        <v>0</v>
      </c>
      <c r="Q2345" s="2"/>
    </row>
    <row r="2346" spans="1:17" ht="31.2" x14ac:dyDescent="0.3">
      <c r="A2346" s="8" t="s">
        <v>74</v>
      </c>
      <c r="B2346" s="8" t="s">
        <v>24</v>
      </c>
      <c r="C2346" s="8" t="s">
        <v>37</v>
      </c>
      <c r="D2346" s="8" t="s">
        <v>129</v>
      </c>
      <c r="E2346" s="8"/>
      <c r="F2346" s="13" t="s">
        <v>563</v>
      </c>
      <c r="G2346" s="14">
        <f t="shared" si="1908"/>
        <v>399.2</v>
      </c>
      <c r="H2346" s="14">
        <f t="shared" si="1908"/>
        <v>399.2</v>
      </c>
      <c r="I2346" s="14">
        <f t="shared" si="1908"/>
        <v>399.2</v>
      </c>
      <c r="J2346" s="14">
        <f t="shared" si="1908"/>
        <v>0</v>
      </c>
      <c r="K2346" s="14">
        <f t="shared" si="1908"/>
        <v>0</v>
      </c>
      <c r="L2346" s="14">
        <f t="shared" si="1908"/>
        <v>0</v>
      </c>
      <c r="M2346" s="14">
        <f t="shared" si="1855"/>
        <v>399.2</v>
      </c>
      <c r="N2346" s="14">
        <f t="shared" si="1856"/>
        <v>399.2</v>
      </c>
      <c r="O2346" s="14">
        <f t="shared" si="1857"/>
        <v>399.2</v>
      </c>
      <c r="P2346" s="14">
        <f t="shared" si="1909"/>
        <v>0</v>
      </c>
      <c r="Q2346" s="2"/>
    </row>
    <row r="2347" spans="1:17" ht="46.8" x14ac:dyDescent="0.3">
      <c r="A2347" s="8" t="s">
        <v>74</v>
      </c>
      <c r="B2347" s="8" t="s">
        <v>24</v>
      </c>
      <c r="C2347" s="8" t="s">
        <v>37</v>
      </c>
      <c r="D2347" s="8" t="s">
        <v>130</v>
      </c>
      <c r="E2347" s="8"/>
      <c r="F2347" s="18" t="s">
        <v>1164</v>
      </c>
      <c r="G2347" s="14">
        <f t="shared" si="1908"/>
        <v>399.2</v>
      </c>
      <c r="H2347" s="14">
        <f t="shared" si="1908"/>
        <v>399.2</v>
      </c>
      <c r="I2347" s="14">
        <f t="shared" si="1908"/>
        <v>399.2</v>
      </c>
      <c r="J2347" s="14">
        <f t="shared" si="1908"/>
        <v>0</v>
      </c>
      <c r="K2347" s="14">
        <f t="shared" si="1908"/>
        <v>0</v>
      </c>
      <c r="L2347" s="14">
        <f t="shared" si="1908"/>
        <v>0</v>
      </c>
      <c r="M2347" s="14">
        <f t="shared" si="1855"/>
        <v>399.2</v>
      </c>
      <c r="N2347" s="14">
        <f t="shared" si="1856"/>
        <v>399.2</v>
      </c>
      <c r="O2347" s="14">
        <f t="shared" si="1857"/>
        <v>399.2</v>
      </c>
      <c r="P2347" s="14">
        <f t="shared" si="1909"/>
        <v>0</v>
      </c>
      <c r="Q2347" s="2"/>
    </row>
    <row r="2348" spans="1:17" ht="31.2" x14ac:dyDescent="0.3">
      <c r="A2348" s="8" t="s">
        <v>74</v>
      </c>
      <c r="B2348" s="8" t="s">
        <v>24</v>
      </c>
      <c r="C2348" s="8" t="s">
        <v>37</v>
      </c>
      <c r="D2348" s="8" t="s">
        <v>130</v>
      </c>
      <c r="E2348" s="43" t="s">
        <v>150</v>
      </c>
      <c r="F2348" s="24" t="s">
        <v>469</v>
      </c>
      <c r="G2348" s="14">
        <f t="shared" si="1908"/>
        <v>399.2</v>
      </c>
      <c r="H2348" s="14">
        <f t="shared" si="1908"/>
        <v>399.2</v>
      </c>
      <c r="I2348" s="14">
        <f t="shared" si="1908"/>
        <v>399.2</v>
      </c>
      <c r="J2348" s="14">
        <f t="shared" si="1908"/>
        <v>0</v>
      </c>
      <c r="K2348" s="14">
        <f t="shared" si="1908"/>
        <v>0</v>
      </c>
      <c r="L2348" s="14">
        <f t="shared" si="1908"/>
        <v>0</v>
      </c>
      <c r="M2348" s="14">
        <f t="shared" si="1855"/>
        <v>399.2</v>
      </c>
      <c r="N2348" s="14">
        <f t="shared" si="1856"/>
        <v>399.2</v>
      </c>
      <c r="O2348" s="14">
        <f t="shared" si="1857"/>
        <v>399.2</v>
      </c>
      <c r="P2348" s="14">
        <f t="shared" si="1909"/>
        <v>0</v>
      </c>
      <c r="Q2348" s="2"/>
    </row>
    <row r="2349" spans="1:17" ht="31.2" x14ac:dyDescent="0.3">
      <c r="A2349" s="8" t="s">
        <v>74</v>
      </c>
      <c r="B2349" s="8" t="s">
        <v>24</v>
      </c>
      <c r="C2349" s="8" t="s">
        <v>37</v>
      </c>
      <c r="D2349" s="8" t="s">
        <v>130</v>
      </c>
      <c r="E2349" s="8" t="s">
        <v>1074</v>
      </c>
      <c r="F2349" s="24" t="s">
        <v>470</v>
      </c>
      <c r="G2349" s="14">
        <v>399.2</v>
      </c>
      <c r="H2349" s="14">
        <v>399.2</v>
      </c>
      <c r="I2349" s="14">
        <v>399.2</v>
      </c>
      <c r="J2349" s="14"/>
      <c r="K2349" s="14"/>
      <c r="L2349" s="14"/>
      <c r="M2349" s="14">
        <f t="shared" ref="M2349:M2412" si="1910">G2349+J2349</f>
        <v>399.2</v>
      </c>
      <c r="N2349" s="14">
        <f t="shared" ref="N2349:N2412" si="1911">H2349+K2349</f>
        <v>399.2</v>
      </c>
      <c r="O2349" s="14">
        <f t="shared" ref="O2349:O2412" si="1912">I2349+L2349</f>
        <v>399.2</v>
      </c>
      <c r="P2349" s="14"/>
      <c r="Q2349" s="2"/>
    </row>
    <row r="2350" spans="1:17" ht="62.4" x14ac:dyDescent="0.3">
      <c r="A2350" s="8" t="s">
        <v>74</v>
      </c>
      <c r="B2350" s="8" t="s">
        <v>24</v>
      </c>
      <c r="C2350" s="8" t="s">
        <v>37</v>
      </c>
      <c r="D2350" s="8" t="s">
        <v>131</v>
      </c>
      <c r="E2350" s="8"/>
      <c r="F2350" s="18" t="s">
        <v>863</v>
      </c>
      <c r="G2350" s="14">
        <f t="shared" ref="G2350:L2354" si="1913">G2351</f>
        <v>127.9</v>
      </c>
      <c r="H2350" s="14">
        <f t="shared" si="1913"/>
        <v>127.9</v>
      </c>
      <c r="I2350" s="14">
        <f t="shared" si="1913"/>
        <v>127.9</v>
      </c>
      <c r="J2350" s="14">
        <f t="shared" si="1913"/>
        <v>0</v>
      </c>
      <c r="K2350" s="14">
        <f t="shared" si="1913"/>
        <v>0</v>
      </c>
      <c r="L2350" s="14">
        <f t="shared" si="1913"/>
        <v>0</v>
      </c>
      <c r="M2350" s="14">
        <f t="shared" si="1910"/>
        <v>127.9</v>
      </c>
      <c r="N2350" s="14">
        <f t="shared" si="1911"/>
        <v>127.9</v>
      </c>
      <c r="O2350" s="14">
        <f t="shared" si="1912"/>
        <v>127.9</v>
      </c>
      <c r="P2350" s="14">
        <f t="shared" ref="P2350:P2354" si="1914">P2351</f>
        <v>0</v>
      </c>
      <c r="Q2350" s="2"/>
    </row>
    <row r="2351" spans="1:17" ht="46.8" x14ac:dyDescent="0.3">
      <c r="A2351" s="8" t="s">
        <v>74</v>
      </c>
      <c r="B2351" s="8" t="s">
        <v>24</v>
      </c>
      <c r="C2351" s="8" t="s">
        <v>37</v>
      </c>
      <c r="D2351" s="8" t="s">
        <v>132</v>
      </c>
      <c r="E2351" s="8"/>
      <c r="F2351" s="18" t="s">
        <v>883</v>
      </c>
      <c r="G2351" s="14">
        <f t="shared" si="1913"/>
        <v>127.9</v>
      </c>
      <c r="H2351" s="14">
        <f t="shared" si="1913"/>
        <v>127.9</v>
      </c>
      <c r="I2351" s="14">
        <f t="shared" si="1913"/>
        <v>127.9</v>
      </c>
      <c r="J2351" s="14">
        <f t="shared" si="1913"/>
        <v>0</v>
      </c>
      <c r="K2351" s="14">
        <f t="shared" si="1913"/>
        <v>0</v>
      </c>
      <c r="L2351" s="14">
        <f t="shared" si="1913"/>
        <v>0</v>
      </c>
      <c r="M2351" s="14">
        <f t="shared" si="1910"/>
        <v>127.9</v>
      </c>
      <c r="N2351" s="14">
        <f t="shared" si="1911"/>
        <v>127.9</v>
      </c>
      <c r="O2351" s="14">
        <f t="shared" si="1912"/>
        <v>127.9</v>
      </c>
      <c r="P2351" s="14">
        <f t="shared" si="1914"/>
        <v>0</v>
      </c>
      <c r="Q2351" s="2"/>
    </row>
    <row r="2352" spans="1:17" ht="62.4" x14ac:dyDescent="0.3">
      <c r="A2352" s="8" t="s">
        <v>74</v>
      </c>
      <c r="B2352" s="8" t="s">
        <v>24</v>
      </c>
      <c r="C2352" s="8" t="s">
        <v>37</v>
      </c>
      <c r="D2352" s="8" t="s">
        <v>133</v>
      </c>
      <c r="E2352" s="8"/>
      <c r="F2352" s="13" t="s">
        <v>575</v>
      </c>
      <c r="G2352" s="14">
        <f t="shared" si="1913"/>
        <v>127.9</v>
      </c>
      <c r="H2352" s="14">
        <f t="shared" si="1913"/>
        <v>127.9</v>
      </c>
      <c r="I2352" s="14">
        <f t="shared" si="1913"/>
        <v>127.9</v>
      </c>
      <c r="J2352" s="14">
        <f t="shared" si="1913"/>
        <v>0</v>
      </c>
      <c r="K2352" s="14">
        <f t="shared" si="1913"/>
        <v>0</v>
      </c>
      <c r="L2352" s="14">
        <f t="shared" si="1913"/>
        <v>0</v>
      </c>
      <c r="M2352" s="14">
        <f t="shared" si="1910"/>
        <v>127.9</v>
      </c>
      <c r="N2352" s="14">
        <f t="shared" si="1911"/>
        <v>127.9</v>
      </c>
      <c r="O2352" s="14">
        <f t="shared" si="1912"/>
        <v>127.9</v>
      </c>
      <c r="P2352" s="14">
        <f t="shared" si="1914"/>
        <v>0</v>
      </c>
      <c r="Q2352" s="2"/>
    </row>
    <row r="2353" spans="1:17" x14ac:dyDescent="0.3">
      <c r="A2353" s="8" t="s">
        <v>74</v>
      </c>
      <c r="B2353" s="8" t="s">
        <v>24</v>
      </c>
      <c r="C2353" s="8" t="s">
        <v>37</v>
      </c>
      <c r="D2353" s="8" t="s">
        <v>134</v>
      </c>
      <c r="E2353" s="8"/>
      <c r="F2353" s="13" t="s">
        <v>576</v>
      </c>
      <c r="G2353" s="14">
        <f t="shared" si="1913"/>
        <v>127.9</v>
      </c>
      <c r="H2353" s="14">
        <f t="shared" si="1913"/>
        <v>127.9</v>
      </c>
      <c r="I2353" s="14">
        <f t="shared" si="1913"/>
        <v>127.9</v>
      </c>
      <c r="J2353" s="14">
        <f t="shared" si="1913"/>
        <v>0</v>
      </c>
      <c r="K2353" s="14">
        <f t="shared" si="1913"/>
        <v>0</v>
      </c>
      <c r="L2353" s="14">
        <f t="shared" si="1913"/>
        <v>0</v>
      </c>
      <c r="M2353" s="14">
        <f t="shared" si="1910"/>
        <v>127.9</v>
      </c>
      <c r="N2353" s="14">
        <f t="shared" si="1911"/>
        <v>127.9</v>
      </c>
      <c r="O2353" s="14">
        <f t="shared" si="1912"/>
        <v>127.9</v>
      </c>
      <c r="P2353" s="14">
        <f t="shared" si="1914"/>
        <v>0</v>
      </c>
      <c r="Q2353" s="2"/>
    </row>
    <row r="2354" spans="1:17" ht="31.2" x14ac:dyDescent="0.3">
      <c r="A2354" s="8" t="s">
        <v>74</v>
      </c>
      <c r="B2354" s="8" t="s">
        <v>24</v>
      </c>
      <c r="C2354" s="8" t="s">
        <v>37</v>
      </c>
      <c r="D2354" s="8" t="s">
        <v>134</v>
      </c>
      <c r="E2354" s="43" t="s">
        <v>150</v>
      </c>
      <c r="F2354" s="24" t="s">
        <v>469</v>
      </c>
      <c r="G2354" s="14">
        <f t="shared" si="1913"/>
        <v>127.9</v>
      </c>
      <c r="H2354" s="14">
        <f t="shared" si="1913"/>
        <v>127.9</v>
      </c>
      <c r="I2354" s="14">
        <f t="shared" si="1913"/>
        <v>127.9</v>
      </c>
      <c r="J2354" s="14">
        <f t="shared" si="1913"/>
        <v>0</v>
      </c>
      <c r="K2354" s="14">
        <f t="shared" si="1913"/>
        <v>0</v>
      </c>
      <c r="L2354" s="14">
        <f t="shared" si="1913"/>
        <v>0</v>
      </c>
      <c r="M2354" s="14">
        <f t="shared" si="1910"/>
        <v>127.9</v>
      </c>
      <c r="N2354" s="14">
        <f t="shared" si="1911"/>
        <v>127.9</v>
      </c>
      <c r="O2354" s="14">
        <f t="shared" si="1912"/>
        <v>127.9</v>
      </c>
      <c r="P2354" s="14">
        <f t="shared" si="1914"/>
        <v>0</v>
      </c>
      <c r="Q2354" s="2"/>
    </row>
    <row r="2355" spans="1:17" ht="31.2" x14ac:dyDescent="0.3">
      <c r="A2355" s="8" t="s">
        <v>74</v>
      </c>
      <c r="B2355" s="8" t="s">
        <v>24</v>
      </c>
      <c r="C2355" s="8" t="s">
        <v>37</v>
      </c>
      <c r="D2355" s="8" t="s">
        <v>134</v>
      </c>
      <c r="E2355" s="8" t="s">
        <v>1074</v>
      </c>
      <c r="F2355" s="24" t="s">
        <v>470</v>
      </c>
      <c r="G2355" s="14">
        <v>127.9</v>
      </c>
      <c r="H2355" s="14">
        <v>127.9</v>
      </c>
      <c r="I2355" s="14">
        <v>127.9</v>
      </c>
      <c r="J2355" s="14"/>
      <c r="K2355" s="14"/>
      <c r="L2355" s="14"/>
      <c r="M2355" s="14">
        <f t="shared" si="1910"/>
        <v>127.9</v>
      </c>
      <c r="N2355" s="14">
        <f t="shared" si="1911"/>
        <v>127.9</v>
      </c>
      <c r="O2355" s="14">
        <f t="shared" si="1912"/>
        <v>127.9</v>
      </c>
      <c r="P2355" s="14"/>
      <c r="Q2355" s="2"/>
    </row>
    <row r="2356" spans="1:17" x14ac:dyDescent="0.3">
      <c r="A2356" s="11" t="s">
        <v>74</v>
      </c>
      <c r="B2356" s="11" t="s">
        <v>24</v>
      </c>
      <c r="C2356" s="11" t="s">
        <v>25</v>
      </c>
      <c r="D2356" s="11"/>
      <c r="E2356" s="11"/>
      <c r="F2356" s="7" t="s">
        <v>28</v>
      </c>
      <c r="G2356" s="16">
        <f t="shared" ref="G2356:L2356" si="1915">G2357+G2366</f>
        <v>100</v>
      </c>
      <c r="H2356" s="16">
        <f t="shared" si="1915"/>
        <v>100</v>
      </c>
      <c r="I2356" s="16">
        <f t="shared" si="1915"/>
        <v>100</v>
      </c>
      <c r="J2356" s="16">
        <f t="shared" si="1915"/>
        <v>0</v>
      </c>
      <c r="K2356" s="16">
        <f t="shared" si="1915"/>
        <v>0</v>
      </c>
      <c r="L2356" s="16">
        <f t="shared" si="1915"/>
        <v>0</v>
      </c>
      <c r="M2356" s="16">
        <f t="shared" si="1910"/>
        <v>100</v>
      </c>
      <c r="N2356" s="16">
        <f t="shared" si="1911"/>
        <v>100</v>
      </c>
      <c r="O2356" s="16">
        <f t="shared" si="1912"/>
        <v>100</v>
      </c>
      <c r="P2356" s="16">
        <f t="shared" ref="P2356" si="1916">P2357+P2366</f>
        <v>0</v>
      </c>
      <c r="Q2356" s="2"/>
    </row>
    <row r="2357" spans="1:17" ht="31.2" x14ac:dyDescent="0.3">
      <c r="A2357" s="8" t="s">
        <v>74</v>
      </c>
      <c r="B2357" s="8" t="s">
        <v>24</v>
      </c>
      <c r="C2357" s="8" t="s">
        <v>25</v>
      </c>
      <c r="D2357" s="8" t="s">
        <v>209</v>
      </c>
      <c r="E2357" s="8"/>
      <c r="F2357" s="18" t="s">
        <v>552</v>
      </c>
      <c r="G2357" s="14">
        <f t="shared" ref="G2357:L2361" si="1917">G2358</f>
        <v>62.5</v>
      </c>
      <c r="H2357" s="14">
        <f t="shared" si="1917"/>
        <v>62.5</v>
      </c>
      <c r="I2357" s="14">
        <f t="shared" si="1917"/>
        <v>62.5</v>
      </c>
      <c r="J2357" s="14">
        <f t="shared" si="1917"/>
        <v>0</v>
      </c>
      <c r="K2357" s="14">
        <f t="shared" si="1917"/>
        <v>0</v>
      </c>
      <c r="L2357" s="14">
        <f t="shared" si="1917"/>
        <v>0</v>
      </c>
      <c r="M2357" s="14">
        <f t="shared" si="1910"/>
        <v>62.5</v>
      </c>
      <c r="N2357" s="14">
        <f t="shared" si="1911"/>
        <v>62.5</v>
      </c>
      <c r="O2357" s="14">
        <f t="shared" si="1912"/>
        <v>62.5</v>
      </c>
      <c r="P2357" s="14">
        <f t="shared" ref="P2357:P2361" si="1918">P2358</f>
        <v>0</v>
      </c>
      <c r="Q2357" s="2"/>
    </row>
    <row r="2358" spans="1:17" ht="46.8" x14ac:dyDescent="0.3">
      <c r="A2358" s="8" t="s">
        <v>74</v>
      </c>
      <c r="B2358" s="8" t="s">
        <v>24</v>
      </c>
      <c r="C2358" s="8" t="s">
        <v>25</v>
      </c>
      <c r="D2358" s="8" t="s">
        <v>210</v>
      </c>
      <c r="E2358" s="8"/>
      <c r="F2358" s="18" t="s">
        <v>789</v>
      </c>
      <c r="G2358" s="14">
        <f t="shared" si="1917"/>
        <v>62.5</v>
      </c>
      <c r="H2358" s="14">
        <f t="shared" si="1917"/>
        <v>62.5</v>
      </c>
      <c r="I2358" s="14">
        <f t="shared" si="1917"/>
        <v>62.5</v>
      </c>
      <c r="J2358" s="14">
        <f t="shared" si="1917"/>
        <v>0</v>
      </c>
      <c r="K2358" s="14">
        <f t="shared" si="1917"/>
        <v>0</v>
      </c>
      <c r="L2358" s="14">
        <f t="shared" si="1917"/>
        <v>0</v>
      </c>
      <c r="M2358" s="14">
        <f t="shared" si="1910"/>
        <v>62.5</v>
      </c>
      <c r="N2358" s="14">
        <f t="shared" si="1911"/>
        <v>62.5</v>
      </c>
      <c r="O2358" s="14">
        <f t="shared" si="1912"/>
        <v>62.5</v>
      </c>
      <c r="P2358" s="14">
        <f t="shared" si="1918"/>
        <v>0</v>
      </c>
      <c r="Q2358" s="2"/>
    </row>
    <row r="2359" spans="1:17" ht="46.8" x14ac:dyDescent="0.3">
      <c r="A2359" s="8" t="s">
        <v>74</v>
      </c>
      <c r="B2359" s="8" t="s">
        <v>24</v>
      </c>
      <c r="C2359" s="8" t="s">
        <v>25</v>
      </c>
      <c r="D2359" s="8" t="s">
        <v>211</v>
      </c>
      <c r="E2359" s="8"/>
      <c r="F2359" s="18" t="s">
        <v>790</v>
      </c>
      <c r="G2359" s="14">
        <f>G2360+G2363</f>
        <v>62.5</v>
      </c>
      <c r="H2359" s="14">
        <f t="shared" ref="H2359:P2359" si="1919">H2360+H2363</f>
        <v>62.5</v>
      </c>
      <c r="I2359" s="14">
        <f t="shared" si="1919"/>
        <v>62.5</v>
      </c>
      <c r="J2359" s="14">
        <f t="shared" ref="J2359:L2359" si="1920">J2360+J2363</f>
        <v>0</v>
      </c>
      <c r="K2359" s="14">
        <f t="shared" si="1920"/>
        <v>0</v>
      </c>
      <c r="L2359" s="14">
        <f t="shared" si="1920"/>
        <v>0</v>
      </c>
      <c r="M2359" s="14">
        <f t="shared" si="1910"/>
        <v>62.5</v>
      </c>
      <c r="N2359" s="14">
        <f t="shared" si="1911"/>
        <v>62.5</v>
      </c>
      <c r="O2359" s="14">
        <f t="shared" si="1912"/>
        <v>62.5</v>
      </c>
      <c r="P2359" s="14">
        <f t="shared" si="1919"/>
        <v>0</v>
      </c>
      <c r="Q2359" s="2"/>
    </row>
    <row r="2360" spans="1:17" ht="46.8" x14ac:dyDescent="0.3">
      <c r="A2360" s="8" t="s">
        <v>74</v>
      </c>
      <c r="B2360" s="8" t="s">
        <v>24</v>
      </c>
      <c r="C2360" s="8" t="s">
        <v>25</v>
      </c>
      <c r="D2360" s="8" t="s">
        <v>212</v>
      </c>
      <c r="E2360" s="8"/>
      <c r="F2360" s="18" t="s">
        <v>1328</v>
      </c>
      <c r="G2360" s="14">
        <f t="shared" si="1917"/>
        <v>12.5</v>
      </c>
      <c r="H2360" s="14">
        <f t="shared" si="1917"/>
        <v>12.5</v>
      </c>
      <c r="I2360" s="14">
        <f t="shared" si="1917"/>
        <v>12.5</v>
      </c>
      <c r="J2360" s="14">
        <f t="shared" si="1917"/>
        <v>0</v>
      </c>
      <c r="K2360" s="14">
        <f t="shared" si="1917"/>
        <v>0</v>
      </c>
      <c r="L2360" s="14">
        <f t="shared" si="1917"/>
        <v>0</v>
      </c>
      <c r="M2360" s="14">
        <f t="shared" si="1910"/>
        <v>12.5</v>
      </c>
      <c r="N2360" s="14">
        <f t="shared" si="1911"/>
        <v>12.5</v>
      </c>
      <c r="O2360" s="14">
        <f t="shared" si="1912"/>
        <v>12.5</v>
      </c>
      <c r="P2360" s="14">
        <f t="shared" si="1918"/>
        <v>0</v>
      </c>
      <c r="Q2360" s="2"/>
    </row>
    <row r="2361" spans="1:17" ht="31.2" x14ac:dyDescent="0.3">
      <c r="A2361" s="8" t="s">
        <v>74</v>
      </c>
      <c r="B2361" s="8" t="s">
        <v>24</v>
      </c>
      <c r="C2361" s="8" t="s">
        <v>25</v>
      </c>
      <c r="D2361" s="8" t="s">
        <v>212</v>
      </c>
      <c r="E2361" s="43" t="s">
        <v>150</v>
      </c>
      <c r="F2361" s="24" t="s">
        <v>469</v>
      </c>
      <c r="G2361" s="14">
        <f t="shared" si="1917"/>
        <v>12.5</v>
      </c>
      <c r="H2361" s="14">
        <f t="shared" si="1917"/>
        <v>12.5</v>
      </c>
      <c r="I2361" s="14">
        <f t="shared" si="1917"/>
        <v>12.5</v>
      </c>
      <c r="J2361" s="14">
        <f t="shared" si="1917"/>
        <v>0</v>
      </c>
      <c r="K2361" s="14">
        <f t="shared" si="1917"/>
        <v>0</v>
      </c>
      <c r="L2361" s="14">
        <f t="shared" si="1917"/>
        <v>0</v>
      </c>
      <c r="M2361" s="14">
        <f t="shared" si="1910"/>
        <v>12.5</v>
      </c>
      <c r="N2361" s="14">
        <f t="shared" si="1911"/>
        <v>12.5</v>
      </c>
      <c r="O2361" s="14">
        <f t="shared" si="1912"/>
        <v>12.5</v>
      </c>
      <c r="P2361" s="14">
        <f t="shared" si="1918"/>
        <v>0</v>
      </c>
      <c r="Q2361" s="2"/>
    </row>
    <row r="2362" spans="1:17" ht="31.2" x14ac:dyDescent="0.3">
      <c r="A2362" s="8" t="s">
        <v>74</v>
      </c>
      <c r="B2362" s="8" t="s">
        <v>24</v>
      </c>
      <c r="C2362" s="8" t="s">
        <v>25</v>
      </c>
      <c r="D2362" s="8" t="s">
        <v>212</v>
      </c>
      <c r="E2362" s="8" t="s">
        <v>1074</v>
      </c>
      <c r="F2362" s="24" t="s">
        <v>470</v>
      </c>
      <c r="G2362" s="14">
        <v>12.5</v>
      </c>
      <c r="H2362" s="14">
        <v>12.5</v>
      </c>
      <c r="I2362" s="14">
        <v>12.5</v>
      </c>
      <c r="J2362" s="14"/>
      <c r="K2362" s="14"/>
      <c r="L2362" s="14"/>
      <c r="M2362" s="14">
        <f t="shared" si="1910"/>
        <v>12.5</v>
      </c>
      <c r="N2362" s="14">
        <f t="shared" si="1911"/>
        <v>12.5</v>
      </c>
      <c r="O2362" s="14">
        <f t="shared" si="1912"/>
        <v>12.5</v>
      </c>
      <c r="P2362" s="14"/>
      <c r="Q2362" s="2"/>
    </row>
    <row r="2363" spans="1:17" ht="31.2" x14ac:dyDescent="0.3">
      <c r="A2363" s="8" t="s">
        <v>74</v>
      </c>
      <c r="B2363" s="8" t="s">
        <v>24</v>
      </c>
      <c r="C2363" s="8" t="s">
        <v>25</v>
      </c>
      <c r="D2363" s="8" t="s">
        <v>1073</v>
      </c>
      <c r="E2363" s="8"/>
      <c r="F2363" s="24" t="s">
        <v>1152</v>
      </c>
      <c r="G2363" s="14">
        <f>G2364</f>
        <v>50</v>
      </c>
      <c r="H2363" s="14">
        <f t="shared" ref="H2363:P2364" si="1921">H2364</f>
        <v>50</v>
      </c>
      <c r="I2363" s="14">
        <f t="shared" si="1921"/>
        <v>50</v>
      </c>
      <c r="J2363" s="14">
        <f t="shared" si="1921"/>
        <v>0</v>
      </c>
      <c r="K2363" s="14">
        <f t="shared" si="1921"/>
        <v>0</v>
      </c>
      <c r="L2363" s="14">
        <f t="shared" si="1921"/>
        <v>0</v>
      </c>
      <c r="M2363" s="14">
        <f t="shared" si="1910"/>
        <v>50</v>
      </c>
      <c r="N2363" s="14">
        <f t="shared" si="1911"/>
        <v>50</v>
      </c>
      <c r="O2363" s="14">
        <f t="shared" si="1912"/>
        <v>50</v>
      </c>
      <c r="P2363" s="14">
        <f t="shared" si="1921"/>
        <v>0</v>
      </c>
      <c r="Q2363" s="2"/>
    </row>
    <row r="2364" spans="1:17" ht="31.2" x14ac:dyDescent="0.3">
      <c r="A2364" s="8" t="s">
        <v>74</v>
      </c>
      <c r="B2364" s="8" t="s">
        <v>24</v>
      </c>
      <c r="C2364" s="8" t="s">
        <v>25</v>
      </c>
      <c r="D2364" s="8" t="s">
        <v>1073</v>
      </c>
      <c r="E2364" s="43" t="s">
        <v>150</v>
      </c>
      <c r="F2364" s="24" t="s">
        <v>469</v>
      </c>
      <c r="G2364" s="14">
        <f>G2365</f>
        <v>50</v>
      </c>
      <c r="H2364" s="14">
        <f t="shared" si="1921"/>
        <v>50</v>
      </c>
      <c r="I2364" s="14">
        <f t="shared" si="1921"/>
        <v>50</v>
      </c>
      <c r="J2364" s="14">
        <f t="shared" si="1921"/>
        <v>0</v>
      </c>
      <c r="K2364" s="14">
        <f t="shared" si="1921"/>
        <v>0</v>
      </c>
      <c r="L2364" s="14">
        <f t="shared" si="1921"/>
        <v>0</v>
      </c>
      <c r="M2364" s="14">
        <f t="shared" si="1910"/>
        <v>50</v>
      </c>
      <c r="N2364" s="14">
        <f t="shared" si="1911"/>
        <v>50</v>
      </c>
      <c r="O2364" s="14">
        <f t="shared" si="1912"/>
        <v>50</v>
      </c>
      <c r="P2364" s="14">
        <f t="shared" si="1921"/>
        <v>0</v>
      </c>
      <c r="Q2364" s="2"/>
    </row>
    <row r="2365" spans="1:17" ht="31.2" x14ac:dyDescent="0.3">
      <c r="A2365" s="8" t="s">
        <v>74</v>
      </c>
      <c r="B2365" s="8" t="s">
        <v>24</v>
      </c>
      <c r="C2365" s="8" t="s">
        <v>25</v>
      </c>
      <c r="D2365" s="8" t="s">
        <v>1073</v>
      </c>
      <c r="E2365" s="8" t="s">
        <v>1074</v>
      </c>
      <c r="F2365" s="24" t="s">
        <v>470</v>
      </c>
      <c r="G2365" s="14">
        <v>50</v>
      </c>
      <c r="H2365" s="14">
        <v>50</v>
      </c>
      <c r="I2365" s="14">
        <v>50</v>
      </c>
      <c r="J2365" s="14"/>
      <c r="K2365" s="14"/>
      <c r="L2365" s="14"/>
      <c r="M2365" s="14">
        <f t="shared" si="1910"/>
        <v>50</v>
      </c>
      <c r="N2365" s="14">
        <f t="shared" si="1911"/>
        <v>50</v>
      </c>
      <c r="O2365" s="14">
        <f t="shared" si="1912"/>
        <v>50</v>
      </c>
      <c r="P2365" s="14"/>
      <c r="Q2365" s="2"/>
    </row>
    <row r="2366" spans="1:17" ht="62.4" x14ac:dyDescent="0.3">
      <c r="A2366" s="8" t="s">
        <v>74</v>
      </c>
      <c r="B2366" s="8" t="s">
        <v>24</v>
      </c>
      <c r="C2366" s="8" t="s">
        <v>25</v>
      </c>
      <c r="D2366" s="8" t="s">
        <v>128</v>
      </c>
      <c r="E2366" s="8"/>
      <c r="F2366" s="13" t="s">
        <v>562</v>
      </c>
      <c r="G2366" s="14">
        <f t="shared" ref="G2366:L2369" si="1922">G2367</f>
        <v>37.5</v>
      </c>
      <c r="H2366" s="14">
        <f t="shared" si="1922"/>
        <v>37.5</v>
      </c>
      <c r="I2366" s="14">
        <f t="shared" si="1922"/>
        <v>37.5</v>
      </c>
      <c r="J2366" s="14">
        <f t="shared" si="1922"/>
        <v>0</v>
      </c>
      <c r="K2366" s="14">
        <f t="shared" si="1922"/>
        <v>0</v>
      </c>
      <c r="L2366" s="14">
        <f t="shared" si="1922"/>
        <v>0</v>
      </c>
      <c r="M2366" s="14">
        <f t="shared" si="1910"/>
        <v>37.5</v>
      </c>
      <c r="N2366" s="14">
        <f t="shared" si="1911"/>
        <v>37.5</v>
      </c>
      <c r="O2366" s="14">
        <f t="shared" si="1912"/>
        <v>37.5</v>
      </c>
      <c r="P2366" s="14">
        <f t="shared" ref="P2366:P2369" si="1923">P2367</f>
        <v>0</v>
      </c>
      <c r="Q2366" s="2"/>
    </row>
    <row r="2367" spans="1:17" ht="31.2" x14ac:dyDescent="0.3">
      <c r="A2367" s="8" t="s">
        <v>74</v>
      </c>
      <c r="B2367" s="8" t="s">
        <v>24</v>
      </c>
      <c r="C2367" s="8" t="s">
        <v>25</v>
      </c>
      <c r="D2367" s="8" t="s">
        <v>129</v>
      </c>
      <c r="E2367" s="8"/>
      <c r="F2367" s="13" t="s">
        <v>563</v>
      </c>
      <c r="G2367" s="14">
        <f t="shared" si="1922"/>
        <v>37.5</v>
      </c>
      <c r="H2367" s="14">
        <f t="shared" si="1922"/>
        <v>37.5</v>
      </c>
      <c r="I2367" s="14">
        <f t="shared" si="1922"/>
        <v>37.5</v>
      </c>
      <c r="J2367" s="14">
        <f t="shared" si="1922"/>
        <v>0</v>
      </c>
      <c r="K2367" s="14">
        <f t="shared" si="1922"/>
        <v>0</v>
      </c>
      <c r="L2367" s="14">
        <f t="shared" si="1922"/>
        <v>0</v>
      </c>
      <c r="M2367" s="14">
        <f t="shared" si="1910"/>
        <v>37.5</v>
      </c>
      <c r="N2367" s="14">
        <f t="shared" si="1911"/>
        <v>37.5</v>
      </c>
      <c r="O2367" s="14">
        <f t="shared" si="1912"/>
        <v>37.5</v>
      </c>
      <c r="P2367" s="14">
        <f t="shared" si="1923"/>
        <v>0</v>
      </c>
      <c r="Q2367" s="2"/>
    </row>
    <row r="2368" spans="1:17" ht="46.8" x14ac:dyDescent="0.3">
      <c r="A2368" s="8" t="s">
        <v>74</v>
      </c>
      <c r="B2368" s="8" t="s">
        <v>24</v>
      </c>
      <c r="C2368" s="8" t="s">
        <v>25</v>
      </c>
      <c r="D2368" s="8" t="s">
        <v>912</v>
      </c>
      <c r="E2368" s="8"/>
      <c r="F2368" s="18" t="s">
        <v>1167</v>
      </c>
      <c r="G2368" s="14">
        <f t="shared" si="1922"/>
        <v>37.5</v>
      </c>
      <c r="H2368" s="14">
        <f t="shared" si="1922"/>
        <v>37.5</v>
      </c>
      <c r="I2368" s="14">
        <f t="shared" si="1922"/>
        <v>37.5</v>
      </c>
      <c r="J2368" s="14">
        <f t="shared" si="1922"/>
        <v>0</v>
      </c>
      <c r="K2368" s="14">
        <f t="shared" si="1922"/>
        <v>0</v>
      </c>
      <c r="L2368" s="14">
        <f t="shared" si="1922"/>
        <v>0</v>
      </c>
      <c r="M2368" s="14">
        <f t="shared" si="1910"/>
        <v>37.5</v>
      </c>
      <c r="N2368" s="14">
        <f t="shared" si="1911"/>
        <v>37.5</v>
      </c>
      <c r="O2368" s="14">
        <f t="shared" si="1912"/>
        <v>37.5</v>
      </c>
      <c r="P2368" s="14">
        <f t="shared" si="1923"/>
        <v>0</v>
      </c>
      <c r="Q2368" s="2"/>
    </row>
    <row r="2369" spans="1:17" ht="31.2" x14ac:dyDescent="0.3">
      <c r="A2369" s="8" t="s">
        <v>74</v>
      </c>
      <c r="B2369" s="8" t="s">
        <v>24</v>
      </c>
      <c r="C2369" s="8" t="s">
        <v>25</v>
      </c>
      <c r="D2369" s="8" t="s">
        <v>912</v>
      </c>
      <c r="E2369" s="43" t="s">
        <v>150</v>
      </c>
      <c r="F2369" s="24" t="s">
        <v>469</v>
      </c>
      <c r="G2369" s="14">
        <f t="shared" si="1922"/>
        <v>37.5</v>
      </c>
      <c r="H2369" s="14">
        <f t="shared" si="1922"/>
        <v>37.5</v>
      </c>
      <c r="I2369" s="14">
        <f t="shared" si="1922"/>
        <v>37.5</v>
      </c>
      <c r="J2369" s="14">
        <f t="shared" si="1922"/>
        <v>0</v>
      </c>
      <c r="K2369" s="14">
        <f t="shared" si="1922"/>
        <v>0</v>
      </c>
      <c r="L2369" s="14">
        <f t="shared" si="1922"/>
        <v>0</v>
      </c>
      <c r="M2369" s="14">
        <f t="shared" si="1910"/>
        <v>37.5</v>
      </c>
      <c r="N2369" s="14">
        <f t="shared" si="1911"/>
        <v>37.5</v>
      </c>
      <c r="O2369" s="14">
        <f t="shared" si="1912"/>
        <v>37.5</v>
      </c>
      <c r="P2369" s="14">
        <f t="shared" si="1923"/>
        <v>0</v>
      </c>
      <c r="Q2369" s="2"/>
    </row>
    <row r="2370" spans="1:17" ht="31.2" x14ac:dyDescent="0.3">
      <c r="A2370" s="8" t="s">
        <v>74</v>
      </c>
      <c r="B2370" s="8" t="s">
        <v>24</v>
      </c>
      <c r="C2370" s="8" t="s">
        <v>25</v>
      </c>
      <c r="D2370" s="8" t="s">
        <v>912</v>
      </c>
      <c r="E2370" s="8" t="s">
        <v>1074</v>
      </c>
      <c r="F2370" s="24" t="s">
        <v>470</v>
      </c>
      <c r="G2370" s="14">
        <v>37.5</v>
      </c>
      <c r="H2370" s="14">
        <v>37.5</v>
      </c>
      <c r="I2370" s="14">
        <v>37.5</v>
      </c>
      <c r="J2370" s="14"/>
      <c r="K2370" s="14"/>
      <c r="L2370" s="14"/>
      <c r="M2370" s="14">
        <f t="shared" si="1910"/>
        <v>37.5</v>
      </c>
      <c r="N2370" s="14">
        <f t="shared" si="1911"/>
        <v>37.5</v>
      </c>
      <c r="O2370" s="14">
        <f t="shared" si="1912"/>
        <v>37.5</v>
      </c>
      <c r="P2370" s="14"/>
      <c r="Q2370" s="2"/>
    </row>
    <row r="2371" spans="1:17" x14ac:dyDescent="0.3">
      <c r="A2371" s="10" t="s">
        <v>74</v>
      </c>
      <c r="B2371" s="10" t="s">
        <v>31</v>
      </c>
      <c r="C2371" s="10"/>
      <c r="D2371" s="10"/>
      <c r="E2371" s="10"/>
      <c r="F2371" s="5" t="s">
        <v>57</v>
      </c>
      <c r="G2371" s="15">
        <f>G2379+G2402+G2372</f>
        <v>10810.7</v>
      </c>
      <c r="H2371" s="15">
        <f>H2379+H2402+H2372</f>
        <v>9792.2000000000007</v>
      </c>
      <c r="I2371" s="15">
        <f>I2379+I2402+I2372</f>
        <v>9852</v>
      </c>
      <c r="J2371" s="15">
        <f t="shared" ref="J2371:L2371" si="1924">J2379+J2402+J2372</f>
        <v>89.3</v>
      </c>
      <c r="K2371" s="15">
        <f t="shared" si="1924"/>
        <v>0</v>
      </c>
      <c r="L2371" s="15">
        <f t="shared" si="1924"/>
        <v>0</v>
      </c>
      <c r="M2371" s="15">
        <f t="shared" si="1910"/>
        <v>10900</v>
      </c>
      <c r="N2371" s="15">
        <f t="shared" si="1911"/>
        <v>9792.2000000000007</v>
      </c>
      <c r="O2371" s="15">
        <f t="shared" si="1912"/>
        <v>9852</v>
      </c>
      <c r="P2371" s="15">
        <f>P2379+P2402+P2372</f>
        <v>0</v>
      </c>
      <c r="Q2371" s="2"/>
    </row>
    <row r="2372" spans="1:17" s="9" customFormat="1" x14ac:dyDescent="0.3">
      <c r="A2372" s="11" t="s">
        <v>74</v>
      </c>
      <c r="B2372" s="11" t="s">
        <v>31</v>
      </c>
      <c r="C2372" s="11" t="s">
        <v>39</v>
      </c>
      <c r="D2372" s="11"/>
      <c r="E2372" s="11"/>
      <c r="F2372" s="7" t="s">
        <v>92</v>
      </c>
      <c r="G2372" s="16">
        <f t="shared" ref="G2372:G2377" si="1925">G2373</f>
        <v>7.5</v>
      </c>
      <c r="H2372" s="16">
        <f t="shared" ref="H2372:P2377" si="1926">H2373</f>
        <v>0</v>
      </c>
      <c r="I2372" s="16">
        <f t="shared" si="1926"/>
        <v>0</v>
      </c>
      <c r="J2372" s="16">
        <f t="shared" si="1926"/>
        <v>0</v>
      </c>
      <c r="K2372" s="16">
        <f t="shared" si="1926"/>
        <v>0</v>
      </c>
      <c r="L2372" s="16">
        <f t="shared" si="1926"/>
        <v>0</v>
      </c>
      <c r="M2372" s="16">
        <f t="shared" si="1910"/>
        <v>7.5</v>
      </c>
      <c r="N2372" s="16">
        <f t="shared" si="1911"/>
        <v>0</v>
      </c>
      <c r="O2372" s="16">
        <f t="shared" si="1912"/>
        <v>0</v>
      </c>
      <c r="P2372" s="16">
        <f t="shared" si="1926"/>
        <v>0</v>
      </c>
    </row>
    <row r="2373" spans="1:17" ht="31.2" x14ac:dyDescent="0.3">
      <c r="A2373" s="8" t="s">
        <v>74</v>
      </c>
      <c r="B2373" s="8" t="s">
        <v>31</v>
      </c>
      <c r="C2373" s="8" t="s">
        <v>39</v>
      </c>
      <c r="D2373" s="8" t="s">
        <v>138</v>
      </c>
      <c r="E2373" s="8"/>
      <c r="F2373" s="13" t="s">
        <v>601</v>
      </c>
      <c r="G2373" s="14">
        <f t="shared" si="1925"/>
        <v>7.5</v>
      </c>
      <c r="H2373" s="14">
        <f t="shared" si="1926"/>
        <v>0</v>
      </c>
      <c r="I2373" s="14">
        <f t="shared" si="1926"/>
        <v>0</v>
      </c>
      <c r="J2373" s="14">
        <f t="shared" si="1926"/>
        <v>0</v>
      </c>
      <c r="K2373" s="14">
        <f t="shared" si="1926"/>
        <v>0</v>
      </c>
      <c r="L2373" s="14">
        <f t="shared" si="1926"/>
        <v>0</v>
      </c>
      <c r="M2373" s="14">
        <f t="shared" si="1910"/>
        <v>7.5</v>
      </c>
      <c r="N2373" s="14">
        <f t="shared" si="1911"/>
        <v>0</v>
      </c>
      <c r="O2373" s="14">
        <f t="shared" si="1912"/>
        <v>0</v>
      </c>
      <c r="P2373" s="14">
        <f t="shared" si="1926"/>
        <v>0</v>
      </c>
      <c r="Q2373" s="2"/>
    </row>
    <row r="2374" spans="1:17" ht="31.2" x14ac:dyDescent="0.3">
      <c r="A2374" s="8" t="s">
        <v>74</v>
      </c>
      <c r="B2374" s="8" t="s">
        <v>31</v>
      </c>
      <c r="C2374" s="8" t="s">
        <v>39</v>
      </c>
      <c r="D2374" s="8" t="s">
        <v>287</v>
      </c>
      <c r="E2374" s="8"/>
      <c r="F2374" s="24" t="s">
        <v>613</v>
      </c>
      <c r="G2374" s="14">
        <f t="shared" si="1925"/>
        <v>7.5</v>
      </c>
      <c r="H2374" s="14">
        <f t="shared" si="1926"/>
        <v>0</v>
      </c>
      <c r="I2374" s="14">
        <f t="shared" si="1926"/>
        <v>0</v>
      </c>
      <c r="J2374" s="14">
        <f t="shared" si="1926"/>
        <v>0</v>
      </c>
      <c r="K2374" s="14">
        <f t="shared" si="1926"/>
        <v>0</v>
      </c>
      <c r="L2374" s="14">
        <f t="shared" si="1926"/>
        <v>0</v>
      </c>
      <c r="M2374" s="14">
        <f t="shared" si="1910"/>
        <v>7.5</v>
      </c>
      <c r="N2374" s="14">
        <f t="shared" si="1911"/>
        <v>0</v>
      </c>
      <c r="O2374" s="14">
        <f t="shared" si="1912"/>
        <v>0</v>
      </c>
      <c r="P2374" s="14">
        <f t="shared" si="1926"/>
        <v>0</v>
      </c>
      <c r="Q2374" s="2"/>
    </row>
    <row r="2375" spans="1:17" ht="62.4" x14ac:dyDescent="0.3">
      <c r="A2375" s="8" t="s">
        <v>74</v>
      </c>
      <c r="B2375" s="8" t="s">
        <v>31</v>
      </c>
      <c r="C2375" s="8" t="s">
        <v>39</v>
      </c>
      <c r="D2375" s="8" t="s">
        <v>288</v>
      </c>
      <c r="E2375" s="8"/>
      <c r="F2375" s="24" t="s">
        <v>692</v>
      </c>
      <c r="G2375" s="14">
        <f t="shared" si="1925"/>
        <v>7.5</v>
      </c>
      <c r="H2375" s="14">
        <f t="shared" si="1926"/>
        <v>0</v>
      </c>
      <c r="I2375" s="14">
        <f t="shared" si="1926"/>
        <v>0</v>
      </c>
      <c r="J2375" s="14">
        <f t="shared" si="1926"/>
        <v>0</v>
      </c>
      <c r="K2375" s="14">
        <f t="shared" si="1926"/>
        <v>0</v>
      </c>
      <c r="L2375" s="14">
        <f t="shared" si="1926"/>
        <v>0</v>
      </c>
      <c r="M2375" s="14">
        <f t="shared" si="1910"/>
        <v>7.5</v>
      </c>
      <c r="N2375" s="14">
        <f t="shared" si="1911"/>
        <v>0</v>
      </c>
      <c r="O2375" s="14">
        <f t="shared" si="1912"/>
        <v>0</v>
      </c>
      <c r="P2375" s="14">
        <f t="shared" si="1926"/>
        <v>0</v>
      </c>
      <c r="Q2375" s="2"/>
    </row>
    <row r="2376" spans="1:17" ht="31.2" x14ac:dyDescent="0.3">
      <c r="A2376" s="8" t="s">
        <v>74</v>
      </c>
      <c r="B2376" s="8" t="s">
        <v>31</v>
      </c>
      <c r="C2376" s="8" t="s">
        <v>39</v>
      </c>
      <c r="D2376" s="8" t="s">
        <v>922</v>
      </c>
      <c r="E2376" s="8"/>
      <c r="F2376" s="18" t="s">
        <v>925</v>
      </c>
      <c r="G2376" s="14">
        <f t="shared" si="1925"/>
        <v>7.5</v>
      </c>
      <c r="H2376" s="14">
        <f t="shared" si="1926"/>
        <v>0</v>
      </c>
      <c r="I2376" s="14">
        <f t="shared" si="1926"/>
        <v>0</v>
      </c>
      <c r="J2376" s="14">
        <f t="shared" si="1926"/>
        <v>0</v>
      </c>
      <c r="K2376" s="14">
        <f t="shared" si="1926"/>
        <v>0</v>
      </c>
      <c r="L2376" s="14">
        <f t="shared" si="1926"/>
        <v>0</v>
      </c>
      <c r="M2376" s="14">
        <f t="shared" si="1910"/>
        <v>7.5</v>
      </c>
      <c r="N2376" s="14">
        <f t="shared" si="1911"/>
        <v>0</v>
      </c>
      <c r="O2376" s="14">
        <f t="shared" si="1912"/>
        <v>0</v>
      </c>
      <c r="P2376" s="14">
        <f t="shared" si="1926"/>
        <v>0</v>
      </c>
      <c r="Q2376" s="2"/>
    </row>
    <row r="2377" spans="1:17" ht="31.2" x14ac:dyDescent="0.3">
      <c r="A2377" s="8" t="s">
        <v>74</v>
      </c>
      <c r="B2377" s="8" t="s">
        <v>31</v>
      </c>
      <c r="C2377" s="8" t="s">
        <v>39</v>
      </c>
      <c r="D2377" s="8" t="s">
        <v>922</v>
      </c>
      <c r="E2377" s="43" t="s">
        <v>150</v>
      </c>
      <c r="F2377" s="24" t="s">
        <v>469</v>
      </c>
      <c r="G2377" s="14">
        <f t="shared" si="1925"/>
        <v>7.5</v>
      </c>
      <c r="H2377" s="14">
        <f t="shared" si="1926"/>
        <v>0</v>
      </c>
      <c r="I2377" s="14">
        <f t="shared" si="1926"/>
        <v>0</v>
      </c>
      <c r="J2377" s="14">
        <f t="shared" si="1926"/>
        <v>0</v>
      </c>
      <c r="K2377" s="14">
        <f t="shared" si="1926"/>
        <v>0</v>
      </c>
      <c r="L2377" s="14">
        <f t="shared" si="1926"/>
        <v>0</v>
      </c>
      <c r="M2377" s="14">
        <f t="shared" si="1910"/>
        <v>7.5</v>
      </c>
      <c r="N2377" s="14">
        <f t="shared" si="1911"/>
        <v>0</v>
      </c>
      <c r="O2377" s="14">
        <f t="shared" si="1912"/>
        <v>0</v>
      </c>
      <c r="P2377" s="14">
        <f t="shared" si="1926"/>
        <v>0</v>
      </c>
      <c r="Q2377" s="2"/>
    </row>
    <row r="2378" spans="1:17" ht="31.2" x14ac:dyDescent="0.3">
      <c r="A2378" s="8" t="s">
        <v>74</v>
      </c>
      <c r="B2378" s="8" t="s">
        <v>31</v>
      </c>
      <c r="C2378" s="8" t="s">
        <v>39</v>
      </c>
      <c r="D2378" s="8" t="s">
        <v>922</v>
      </c>
      <c r="E2378" s="8" t="s">
        <v>1074</v>
      </c>
      <c r="F2378" s="24" t="s">
        <v>470</v>
      </c>
      <c r="G2378" s="14">
        <v>7.5</v>
      </c>
      <c r="H2378" s="14"/>
      <c r="I2378" s="14"/>
      <c r="J2378" s="14"/>
      <c r="K2378" s="14"/>
      <c r="L2378" s="14"/>
      <c r="M2378" s="14">
        <f t="shared" si="1910"/>
        <v>7.5</v>
      </c>
      <c r="N2378" s="14">
        <f t="shared" si="1911"/>
        <v>0</v>
      </c>
      <c r="O2378" s="14">
        <f t="shared" si="1912"/>
        <v>0</v>
      </c>
      <c r="P2378" s="14"/>
      <c r="Q2378" s="2"/>
    </row>
    <row r="2379" spans="1:17" x14ac:dyDescent="0.3">
      <c r="A2379" s="11" t="s">
        <v>74</v>
      </c>
      <c r="B2379" s="11" t="s">
        <v>31</v>
      </c>
      <c r="C2379" s="11" t="s">
        <v>30</v>
      </c>
      <c r="D2379" s="11"/>
      <c r="E2379" s="11"/>
      <c r="F2379" s="7" t="s">
        <v>64</v>
      </c>
      <c r="G2379" s="16">
        <f>G2386+G2396+G2380</f>
        <v>4771.8999999999996</v>
      </c>
      <c r="H2379" s="16">
        <f t="shared" ref="H2379:P2379" si="1927">H2386+H2396+H2380</f>
        <v>3760.8999999999996</v>
      </c>
      <c r="I2379" s="16">
        <f t="shared" si="1927"/>
        <v>3820.7</v>
      </c>
      <c r="J2379" s="16">
        <f t="shared" ref="J2379:L2379" si="1928">J2386+J2396+J2380</f>
        <v>89.3</v>
      </c>
      <c r="K2379" s="16">
        <f t="shared" si="1928"/>
        <v>0</v>
      </c>
      <c r="L2379" s="16">
        <f t="shared" si="1928"/>
        <v>0</v>
      </c>
      <c r="M2379" s="16">
        <f t="shared" si="1910"/>
        <v>4861.2</v>
      </c>
      <c r="N2379" s="16">
        <f t="shared" si="1911"/>
        <v>3760.8999999999996</v>
      </c>
      <c r="O2379" s="16">
        <f t="shared" si="1912"/>
        <v>3820.7</v>
      </c>
      <c r="P2379" s="16">
        <f t="shared" si="1927"/>
        <v>0</v>
      </c>
      <c r="Q2379" s="2"/>
    </row>
    <row r="2380" spans="1:17" ht="31.2" x14ac:dyDescent="0.3">
      <c r="A2380" s="8" t="s">
        <v>74</v>
      </c>
      <c r="B2380" s="8" t="s">
        <v>31</v>
      </c>
      <c r="C2380" s="8" t="s">
        <v>30</v>
      </c>
      <c r="D2380" s="8" t="s">
        <v>209</v>
      </c>
      <c r="E2380" s="8"/>
      <c r="F2380" s="18" t="s">
        <v>552</v>
      </c>
      <c r="G2380" s="14">
        <f t="shared" ref="G2380:L2384" si="1929">G2381</f>
        <v>765.1</v>
      </c>
      <c r="H2380" s="14">
        <f t="shared" si="1929"/>
        <v>765.1</v>
      </c>
      <c r="I2380" s="14">
        <f t="shared" si="1929"/>
        <v>765.1</v>
      </c>
      <c r="J2380" s="14">
        <f t="shared" si="1929"/>
        <v>0</v>
      </c>
      <c r="K2380" s="14">
        <f t="shared" si="1929"/>
        <v>0</v>
      </c>
      <c r="L2380" s="14">
        <f t="shared" si="1929"/>
        <v>0</v>
      </c>
      <c r="M2380" s="14">
        <f t="shared" si="1910"/>
        <v>765.1</v>
      </c>
      <c r="N2380" s="14">
        <f t="shared" si="1911"/>
        <v>765.1</v>
      </c>
      <c r="O2380" s="14">
        <f t="shared" si="1912"/>
        <v>765.1</v>
      </c>
      <c r="P2380" s="14">
        <f t="shared" ref="P2380:P2384" si="1930">P2381</f>
        <v>0</v>
      </c>
      <c r="Q2380" s="2"/>
    </row>
    <row r="2381" spans="1:17" ht="46.8" x14ac:dyDescent="0.3">
      <c r="A2381" s="8" t="s">
        <v>74</v>
      </c>
      <c r="B2381" s="8" t="s">
        <v>31</v>
      </c>
      <c r="C2381" s="8" t="s">
        <v>30</v>
      </c>
      <c r="D2381" s="8" t="s">
        <v>210</v>
      </c>
      <c r="E2381" s="8"/>
      <c r="F2381" s="18" t="s">
        <v>789</v>
      </c>
      <c r="G2381" s="14">
        <f t="shared" si="1929"/>
        <v>765.1</v>
      </c>
      <c r="H2381" s="14">
        <f t="shared" si="1929"/>
        <v>765.1</v>
      </c>
      <c r="I2381" s="14">
        <f t="shared" si="1929"/>
        <v>765.1</v>
      </c>
      <c r="J2381" s="14">
        <f t="shared" si="1929"/>
        <v>0</v>
      </c>
      <c r="K2381" s="14">
        <f t="shared" si="1929"/>
        <v>0</v>
      </c>
      <c r="L2381" s="14">
        <f t="shared" si="1929"/>
        <v>0</v>
      </c>
      <c r="M2381" s="14">
        <f t="shared" si="1910"/>
        <v>765.1</v>
      </c>
      <c r="N2381" s="14">
        <f t="shared" si="1911"/>
        <v>765.1</v>
      </c>
      <c r="O2381" s="14">
        <f t="shared" si="1912"/>
        <v>765.1</v>
      </c>
      <c r="P2381" s="14">
        <f t="shared" si="1930"/>
        <v>0</v>
      </c>
      <c r="Q2381" s="2"/>
    </row>
    <row r="2382" spans="1:17" ht="46.8" x14ac:dyDescent="0.3">
      <c r="A2382" s="8" t="s">
        <v>74</v>
      </c>
      <c r="B2382" s="8" t="s">
        <v>31</v>
      </c>
      <c r="C2382" s="8" t="s">
        <v>30</v>
      </c>
      <c r="D2382" s="8" t="s">
        <v>213</v>
      </c>
      <c r="E2382" s="8"/>
      <c r="F2382" s="18" t="s">
        <v>881</v>
      </c>
      <c r="G2382" s="14">
        <f t="shared" si="1929"/>
        <v>765.1</v>
      </c>
      <c r="H2382" s="14">
        <f t="shared" si="1929"/>
        <v>765.1</v>
      </c>
      <c r="I2382" s="14">
        <f t="shared" si="1929"/>
        <v>765.1</v>
      </c>
      <c r="J2382" s="14">
        <f t="shared" si="1929"/>
        <v>0</v>
      </c>
      <c r="K2382" s="14">
        <f t="shared" si="1929"/>
        <v>0</v>
      </c>
      <c r="L2382" s="14">
        <f t="shared" si="1929"/>
        <v>0</v>
      </c>
      <c r="M2382" s="14">
        <f t="shared" si="1910"/>
        <v>765.1</v>
      </c>
      <c r="N2382" s="14">
        <f t="shared" si="1911"/>
        <v>765.1</v>
      </c>
      <c r="O2382" s="14">
        <f t="shared" si="1912"/>
        <v>765.1</v>
      </c>
      <c r="P2382" s="14">
        <f t="shared" si="1930"/>
        <v>0</v>
      </c>
      <c r="Q2382" s="2"/>
    </row>
    <row r="2383" spans="1:17" ht="31.2" x14ac:dyDescent="0.3">
      <c r="A2383" s="8" t="s">
        <v>74</v>
      </c>
      <c r="B2383" s="8" t="s">
        <v>31</v>
      </c>
      <c r="C2383" s="8" t="s">
        <v>30</v>
      </c>
      <c r="D2383" s="8" t="s">
        <v>214</v>
      </c>
      <c r="E2383" s="8"/>
      <c r="F2383" s="18" t="s">
        <v>1002</v>
      </c>
      <c r="G2383" s="14">
        <f t="shared" si="1929"/>
        <v>765.1</v>
      </c>
      <c r="H2383" s="14">
        <f t="shared" si="1929"/>
        <v>765.1</v>
      </c>
      <c r="I2383" s="14">
        <f t="shared" si="1929"/>
        <v>765.1</v>
      </c>
      <c r="J2383" s="14">
        <f t="shared" si="1929"/>
        <v>0</v>
      </c>
      <c r="K2383" s="14">
        <f t="shared" si="1929"/>
        <v>0</v>
      </c>
      <c r="L2383" s="14">
        <f t="shared" si="1929"/>
        <v>0</v>
      </c>
      <c r="M2383" s="14">
        <f t="shared" si="1910"/>
        <v>765.1</v>
      </c>
      <c r="N2383" s="14">
        <f t="shared" si="1911"/>
        <v>765.1</v>
      </c>
      <c r="O2383" s="14">
        <f t="shared" si="1912"/>
        <v>765.1</v>
      </c>
      <c r="P2383" s="14">
        <f t="shared" si="1930"/>
        <v>0</v>
      </c>
      <c r="Q2383" s="2"/>
    </row>
    <row r="2384" spans="1:17" ht="31.2" x14ac:dyDescent="0.3">
      <c r="A2384" s="8" t="s">
        <v>74</v>
      </c>
      <c r="B2384" s="8" t="s">
        <v>31</v>
      </c>
      <c r="C2384" s="8" t="s">
        <v>30</v>
      </c>
      <c r="D2384" s="8" t="s">
        <v>214</v>
      </c>
      <c r="E2384" s="43" t="s">
        <v>150</v>
      </c>
      <c r="F2384" s="24" t="s">
        <v>469</v>
      </c>
      <c r="G2384" s="14">
        <f t="shared" si="1929"/>
        <v>765.1</v>
      </c>
      <c r="H2384" s="14">
        <f t="shared" si="1929"/>
        <v>765.1</v>
      </c>
      <c r="I2384" s="14">
        <f t="shared" si="1929"/>
        <v>765.1</v>
      </c>
      <c r="J2384" s="14">
        <f t="shared" si="1929"/>
        <v>0</v>
      </c>
      <c r="K2384" s="14">
        <f t="shared" si="1929"/>
        <v>0</v>
      </c>
      <c r="L2384" s="14">
        <f t="shared" si="1929"/>
        <v>0</v>
      </c>
      <c r="M2384" s="14">
        <f t="shared" si="1910"/>
        <v>765.1</v>
      </c>
      <c r="N2384" s="14">
        <f t="shared" si="1911"/>
        <v>765.1</v>
      </c>
      <c r="O2384" s="14">
        <f t="shared" si="1912"/>
        <v>765.1</v>
      </c>
      <c r="P2384" s="14">
        <f t="shared" si="1930"/>
        <v>0</v>
      </c>
      <c r="Q2384" s="2"/>
    </row>
    <row r="2385" spans="1:17" ht="31.2" x14ac:dyDescent="0.3">
      <c r="A2385" s="8" t="s">
        <v>74</v>
      </c>
      <c r="B2385" s="8" t="s">
        <v>31</v>
      </c>
      <c r="C2385" s="8" t="s">
        <v>30</v>
      </c>
      <c r="D2385" s="8" t="s">
        <v>214</v>
      </c>
      <c r="E2385" s="8" t="s">
        <v>1074</v>
      </c>
      <c r="F2385" s="24" t="s">
        <v>470</v>
      </c>
      <c r="G2385" s="14">
        <v>765.1</v>
      </c>
      <c r="H2385" s="14">
        <v>765.1</v>
      </c>
      <c r="I2385" s="14">
        <v>765.1</v>
      </c>
      <c r="J2385" s="14"/>
      <c r="K2385" s="14"/>
      <c r="L2385" s="14"/>
      <c r="M2385" s="14">
        <f t="shared" si="1910"/>
        <v>765.1</v>
      </c>
      <c r="N2385" s="14">
        <f t="shared" si="1911"/>
        <v>765.1</v>
      </c>
      <c r="O2385" s="14">
        <f t="shared" si="1912"/>
        <v>765.1</v>
      </c>
      <c r="P2385" s="14"/>
      <c r="Q2385" s="2"/>
    </row>
    <row r="2386" spans="1:17" ht="62.4" x14ac:dyDescent="0.3">
      <c r="A2386" s="8" t="s">
        <v>74</v>
      </c>
      <c r="B2386" s="8" t="s">
        <v>31</v>
      </c>
      <c r="C2386" s="8" t="s">
        <v>30</v>
      </c>
      <c r="D2386" s="8" t="s">
        <v>128</v>
      </c>
      <c r="E2386" s="8"/>
      <c r="F2386" s="13" t="s">
        <v>562</v>
      </c>
      <c r="G2386" s="14">
        <f t="shared" ref="G2386:L2386" si="1931">G2387</f>
        <v>3776.7</v>
      </c>
      <c r="H2386" s="14">
        <f t="shared" si="1931"/>
        <v>2765.7</v>
      </c>
      <c r="I2386" s="14">
        <f t="shared" si="1931"/>
        <v>2825.5</v>
      </c>
      <c r="J2386" s="14">
        <f t="shared" si="1931"/>
        <v>89.3</v>
      </c>
      <c r="K2386" s="14">
        <f t="shared" si="1931"/>
        <v>0</v>
      </c>
      <c r="L2386" s="14">
        <f t="shared" si="1931"/>
        <v>0</v>
      </c>
      <c r="M2386" s="14">
        <f t="shared" si="1910"/>
        <v>3866</v>
      </c>
      <c r="N2386" s="14">
        <f t="shared" si="1911"/>
        <v>2765.7</v>
      </c>
      <c r="O2386" s="14">
        <f t="shared" si="1912"/>
        <v>2825.5</v>
      </c>
      <c r="P2386" s="14">
        <f t="shared" ref="P2386" si="1932">P2387</f>
        <v>0</v>
      </c>
      <c r="Q2386" s="2"/>
    </row>
    <row r="2387" spans="1:17" ht="31.2" x14ac:dyDescent="0.3">
      <c r="A2387" s="8" t="s">
        <v>74</v>
      </c>
      <c r="B2387" s="8" t="s">
        <v>31</v>
      </c>
      <c r="C2387" s="8" t="s">
        <v>30</v>
      </c>
      <c r="D2387" s="8" t="s">
        <v>129</v>
      </c>
      <c r="E2387" s="8"/>
      <c r="F2387" s="13" t="s">
        <v>563</v>
      </c>
      <c r="G2387" s="14">
        <f t="shared" ref="G2387:L2387" si="1933">G2388+G2393</f>
        <v>3776.7</v>
      </c>
      <c r="H2387" s="14">
        <f t="shared" si="1933"/>
        <v>2765.7</v>
      </c>
      <c r="I2387" s="14">
        <f t="shared" si="1933"/>
        <v>2825.5</v>
      </c>
      <c r="J2387" s="14">
        <f t="shared" si="1933"/>
        <v>89.3</v>
      </c>
      <c r="K2387" s="14">
        <f t="shared" si="1933"/>
        <v>0</v>
      </c>
      <c r="L2387" s="14">
        <f t="shared" si="1933"/>
        <v>0</v>
      </c>
      <c r="M2387" s="14">
        <f t="shared" si="1910"/>
        <v>3866</v>
      </c>
      <c r="N2387" s="14">
        <f t="shared" si="1911"/>
        <v>2765.7</v>
      </c>
      <c r="O2387" s="14">
        <f t="shared" si="1912"/>
        <v>2825.5</v>
      </c>
      <c r="P2387" s="14">
        <f t="shared" ref="P2387" si="1934">P2388+P2393</f>
        <v>0</v>
      </c>
      <c r="Q2387" s="2"/>
    </row>
    <row r="2388" spans="1:17" ht="31.2" x14ac:dyDescent="0.3">
      <c r="A2388" s="8" t="s">
        <v>74</v>
      </c>
      <c r="B2388" s="8" t="s">
        <v>31</v>
      </c>
      <c r="C2388" s="8" t="s">
        <v>30</v>
      </c>
      <c r="D2388" s="8" t="s">
        <v>140</v>
      </c>
      <c r="E2388" s="8"/>
      <c r="F2388" s="18" t="s">
        <v>796</v>
      </c>
      <c r="G2388" s="14">
        <f t="shared" ref="G2388:L2388" si="1935">G2389+G2391</f>
        <v>1825.1999999999998</v>
      </c>
      <c r="H2388" s="14">
        <f t="shared" si="1935"/>
        <v>814.19999999999993</v>
      </c>
      <c r="I2388" s="14">
        <f t="shared" si="1935"/>
        <v>874</v>
      </c>
      <c r="J2388" s="14">
        <f t="shared" si="1935"/>
        <v>0</v>
      </c>
      <c r="K2388" s="14">
        <f t="shared" si="1935"/>
        <v>0</v>
      </c>
      <c r="L2388" s="14">
        <f t="shared" si="1935"/>
        <v>0</v>
      </c>
      <c r="M2388" s="14">
        <f t="shared" si="1910"/>
        <v>1825.1999999999998</v>
      </c>
      <c r="N2388" s="14">
        <f t="shared" si="1911"/>
        <v>814.19999999999993</v>
      </c>
      <c r="O2388" s="14">
        <f t="shared" si="1912"/>
        <v>874</v>
      </c>
      <c r="P2388" s="14">
        <f t="shared" ref="P2388" si="1936">P2389+P2391</f>
        <v>0</v>
      </c>
      <c r="Q2388" s="2"/>
    </row>
    <row r="2389" spans="1:17" ht="31.2" x14ac:dyDescent="0.3">
      <c r="A2389" s="8" t="s">
        <v>74</v>
      </c>
      <c r="B2389" s="8" t="s">
        <v>31</v>
      </c>
      <c r="C2389" s="8" t="s">
        <v>30</v>
      </c>
      <c r="D2389" s="8" t="s">
        <v>140</v>
      </c>
      <c r="E2389" s="43" t="s">
        <v>150</v>
      </c>
      <c r="F2389" s="24" t="s">
        <v>469</v>
      </c>
      <c r="G2389" s="14">
        <f t="shared" ref="G2389:L2389" si="1937">G2390</f>
        <v>1794.6</v>
      </c>
      <c r="H2389" s="14">
        <f t="shared" si="1937"/>
        <v>800.8</v>
      </c>
      <c r="I2389" s="14">
        <f t="shared" si="1937"/>
        <v>872.6</v>
      </c>
      <c r="J2389" s="14">
        <f t="shared" si="1937"/>
        <v>0</v>
      </c>
      <c r="K2389" s="14">
        <f t="shared" si="1937"/>
        <v>0</v>
      </c>
      <c r="L2389" s="14">
        <f t="shared" si="1937"/>
        <v>0</v>
      </c>
      <c r="M2389" s="14">
        <f t="shared" si="1910"/>
        <v>1794.6</v>
      </c>
      <c r="N2389" s="14">
        <f t="shared" si="1911"/>
        <v>800.8</v>
      </c>
      <c r="O2389" s="14">
        <f t="shared" si="1912"/>
        <v>872.6</v>
      </c>
      <c r="P2389" s="14">
        <f t="shared" ref="P2389" si="1938">P2390</f>
        <v>0</v>
      </c>
      <c r="Q2389" s="2"/>
    </row>
    <row r="2390" spans="1:17" ht="31.2" x14ac:dyDescent="0.3">
      <c r="A2390" s="8" t="s">
        <v>74</v>
      </c>
      <c r="B2390" s="8" t="s">
        <v>31</v>
      </c>
      <c r="C2390" s="8" t="s">
        <v>30</v>
      </c>
      <c r="D2390" s="8" t="s">
        <v>140</v>
      </c>
      <c r="E2390" s="8" t="s">
        <v>1074</v>
      </c>
      <c r="F2390" s="24" t="s">
        <v>470</v>
      </c>
      <c r="G2390" s="14">
        <v>1794.6</v>
      </c>
      <c r="H2390" s="14">
        <v>800.8</v>
      </c>
      <c r="I2390" s="14">
        <v>872.6</v>
      </c>
      <c r="J2390" s="14"/>
      <c r="K2390" s="14"/>
      <c r="L2390" s="14"/>
      <c r="M2390" s="14">
        <f t="shared" si="1910"/>
        <v>1794.6</v>
      </c>
      <c r="N2390" s="14">
        <f t="shared" si="1911"/>
        <v>800.8</v>
      </c>
      <c r="O2390" s="14">
        <f t="shared" si="1912"/>
        <v>872.6</v>
      </c>
      <c r="P2390" s="14"/>
      <c r="Q2390" s="2"/>
    </row>
    <row r="2391" spans="1:17" x14ac:dyDescent="0.3">
      <c r="A2391" s="8" t="s">
        <v>74</v>
      </c>
      <c r="B2391" s="8" t="s">
        <v>31</v>
      </c>
      <c r="C2391" s="8" t="s">
        <v>30</v>
      </c>
      <c r="D2391" s="8" t="s">
        <v>140</v>
      </c>
      <c r="E2391" s="43" t="s">
        <v>236</v>
      </c>
      <c r="F2391" s="24" t="s">
        <v>482</v>
      </c>
      <c r="G2391" s="14">
        <f t="shared" ref="G2391:L2391" si="1939">G2392</f>
        <v>30.6</v>
      </c>
      <c r="H2391" s="14">
        <f t="shared" si="1939"/>
        <v>13.4</v>
      </c>
      <c r="I2391" s="14">
        <f t="shared" si="1939"/>
        <v>1.4</v>
      </c>
      <c r="J2391" s="14">
        <f t="shared" si="1939"/>
        <v>0</v>
      </c>
      <c r="K2391" s="14">
        <f t="shared" si="1939"/>
        <v>0</v>
      </c>
      <c r="L2391" s="14">
        <f t="shared" si="1939"/>
        <v>0</v>
      </c>
      <c r="M2391" s="14">
        <f t="shared" si="1910"/>
        <v>30.6</v>
      </c>
      <c r="N2391" s="14">
        <f t="shared" si="1911"/>
        <v>13.4</v>
      </c>
      <c r="O2391" s="14">
        <f t="shared" si="1912"/>
        <v>1.4</v>
      </c>
      <c r="P2391" s="14">
        <f t="shared" ref="P2391" si="1940">P2392</f>
        <v>0</v>
      </c>
      <c r="Q2391" s="2"/>
    </row>
    <row r="2392" spans="1:17" x14ac:dyDescent="0.3">
      <c r="A2392" s="8" t="s">
        <v>74</v>
      </c>
      <c r="B2392" s="8" t="s">
        <v>31</v>
      </c>
      <c r="C2392" s="8" t="s">
        <v>30</v>
      </c>
      <c r="D2392" s="8" t="s">
        <v>140</v>
      </c>
      <c r="E2392" s="43" t="s">
        <v>1318</v>
      </c>
      <c r="F2392" s="24" t="s">
        <v>484</v>
      </c>
      <c r="G2392" s="14">
        <v>30.6</v>
      </c>
      <c r="H2392" s="14">
        <v>13.4</v>
      </c>
      <c r="I2392" s="14">
        <v>1.4</v>
      </c>
      <c r="J2392" s="14"/>
      <c r="K2392" s="14"/>
      <c r="L2392" s="14"/>
      <c r="M2392" s="14">
        <f t="shared" si="1910"/>
        <v>30.6</v>
      </c>
      <c r="N2392" s="14">
        <f t="shared" si="1911"/>
        <v>13.4</v>
      </c>
      <c r="O2392" s="14">
        <f t="shared" si="1912"/>
        <v>1.4</v>
      </c>
      <c r="P2392" s="14"/>
      <c r="Q2392" s="2"/>
    </row>
    <row r="2393" spans="1:17" ht="31.2" x14ac:dyDescent="0.3">
      <c r="A2393" s="8" t="s">
        <v>74</v>
      </c>
      <c r="B2393" s="8" t="s">
        <v>31</v>
      </c>
      <c r="C2393" s="8" t="s">
        <v>30</v>
      </c>
      <c r="D2393" s="8" t="s">
        <v>141</v>
      </c>
      <c r="E2393" s="8"/>
      <c r="F2393" s="18" t="s">
        <v>797</v>
      </c>
      <c r="G2393" s="14">
        <f t="shared" ref="G2393:L2394" si="1941">G2394</f>
        <v>1951.5</v>
      </c>
      <c r="H2393" s="14">
        <f t="shared" si="1941"/>
        <v>1951.5</v>
      </c>
      <c r="I2393" s="14">
        <f t="shared" si="1941"/>
        <v>1951.5</v>
      </c>
      <c r="J2393" s="14">
        <f t="shared" si="1941"/>
        <v>89.3</v>
      </c>
      <c r="K2393" s="14">
        <f t="shared" si="1941"/>
        <v>0</v>
      </c>
      <c r="L2393" s="14">
        <f t="shared" si="1941"/>
        <v>0</v>
      </c>
      <c r="M2393" s="14">
        <f t="shared" si="1910"/>
        <v>2040.8</v>
      </c>
      <c r="N2393" s="14">
        <f t="shared" si="1911"/>
        <v>1951.5</v>
      </c>
      <c r="O2393" s="14">
        <f t="shared" si="1912"/>
        <v>1951.5</v>
      </c>
      <c r="P2393" s="14">
        <f t="shared" ref="P2393:P2394" si="1942">P2394</f>
        <v>0</v>
      </c>
      <c r="Q2393" s="2"/>
    </row>
    <row r="2394" spans="1:17" ht="31.2" x14ac:dyDescent="0.3">
      <c r="A2394" s="8" t="s">
        <v>74</v>
      </c>
      <c r="B2394" s="8" t="s">
        <v>31</v>
      </c>
      <c r="C2394" s="8" t="s">
        <v>30</v>
      </c>
      <c r="D2394" s="8" t="s">
        <v>141</v>
      </c>
      <c r="E2394" s="43" t="s">
        <v>150</v>
      </c>
      <c r="F2394" s="24" t="s">
        <v>469</v>
      </c>
      <c r="G2394" s="14">
        <f t="shared" si="1941"/>
        <v>1951.5</v>
      </c>
      <c r="H2394" s="14">
        <f t="shared" si="1941"/>
        <v>1951.5</v>
      </c>
      <c r="I2394" s="14">
        <f t="shared" si="1941"/>
        <v>1951.5</v>
      </c>
      <c r="J2394" s="14">
        <f t="shared" si="1941"/>
        <v>89.3</v>
      </c>
      <c r="K2394" s="14">
        <f t="shared" si="1941"/>
        <v>0</v>
      </c>
      <c r="L2394" s="14">
        <f t="shared" si="1941"/>
        <v>0</v>
      </c>
      <c r="M2394" s="14">
        <f t="shared" si="1910"/>
        <v>2040.8</v>
      </c>
      <c r="N2394" s="14">
        <f t="shared" si="1911"/>
        <v>1951.5</v>
      </c>
      <c r="O2394" s="14">
        <f t="shared" si="1912"/>
        <v>1951.5</v>
      </c>
      <c r="P2394" s="14">
        <f t="shared" si="1942"/>
        <v>0</v>
      </c>
      <c r="Q2394" s="2"/>
    </row>
    <row r="2395" spans="1:17" ht="31.2" x14ac:dyDescent="0.3">
      <c r="A2395" s="8" t="s">
        <v>74</v>
      </c>
      <c r="B2395" s="8" t="s">
        <v>31</v>
      </c>
      <c r="C2395" s="8" t="s">
        <v>30</v>
      </c>
      <c r="D2395" s="8" t="s">
        <v>141</v>
      </c>
      <c r="E2395" s="8" t="s">
        <v>1074</v>
      </c>
      <c r="F2395" s="24" t="s">
        <v>470</v>
      </c>
      <c r="G2395" s="14">
        <v>1951.5</v>
      </c>
      <c r="H2395" s="14">
        <v>1951.5</v>
      </c>
      <c r="I2395" s="14">
        <v>1951.5</v>
      </c>
      <c r="J2395" s="14">
        <v>89.3</v>
      </c>
      <c r="K2395" s="14"/>
      <c r="L2395" s="14"/>
      <c r="M2395" s="14">
        <f t="shared" si="1910"/>
        <v>2040.8</v>
      </c>
      <c r="N2395" s="14">
        <f t="shared" si="1911"/>
        <v>1951.5</v>
      </c>
      <c r="O2395" s="14">
        <f t="shared" si="1912"/>
        <v>1951.5</v>
      </c>
      <c r="P2395" s="14"/>
      <c r="Q2395" s="2"/>
    </row>
    <row r="2396" spans="1:17" ht="31.2" x14ac:dyDescent="0.3">
      <c r="A2396" s="8" t="s">
        <v>74</v>
      </c>
      <c r="B2396" s="8" t="s">
        <v>31</v>
      </c>
      <c r="C2396" s="8" t="s">
        <v>30</v>
      </c>
      <c r="D2396" s="8" t="s">
        <v>138</v>
      </c>
      <c r="E2396" s="8"/>
      <c r="F2396" s="13" t="s">
        <v>601</v>
      </c>
      <c r="G2396" s="14">
        <f t="shared" ref="G2396:L2400" si="1943">G2397</f>
        <v>230.1</v>
      </c>
      <c r="H2396" s="14">
        <f t="shared" si="1943"/>
        <v>230.1</v>
      </c>
      <c r="I2396" s="14">
        <f t="shared" si="1943"/>
        <v>230.1</v>
      </c>
      <c r="J2396" s="14">
        <f t="shared" si="1943"/>
        <v>0</v>
      </c>
      <c r="K2396" s="14">
        <f t="shared" si="1943"/>
        <v>0</v>
      </c>
      <c r="L2396" s="14">
        <f t="shared" si="1943"/>
        <v>0</v>
      </c>
      <c r="M2396" s="14">
        <f t="shared" si="1910"/>
        <v>230.1</v>
      </c>
      <c r="N2396" s="14">
        <f t="shared" si="1911"/>
        <v>230.1</v>
      </c>
      <c r="O2396" s="14">
        <f t="shared" si="1912"/>
        <v>230.1</v>
      </c>
      <c r="P2396" s="14">
        <f t="shared" ref="P2396:P2400" si="1944">P2397</f>
        <v>0</v>
      </c>
      <c r="Q2396" s="2"/>
    </row>
    <row r="2397" spans="1:17" ht="31.2" x14ac:dyDescent="0.3">
      <c r="A2397" s="8" t="s">
        <v>74</v>
      </c>
      <c r="B2397" s="8" t="s">
        <v>31</v>
      </c>
      <c r="C2397" s="8" t="s">
        <v>30</v>
      </c>
      <c r="D2397" s="8" t="s">
        <v>142</v>
      </c>
      <c r="E2397" s="8"/>
      <c r="F2397" s="13" t="s">
        <v>1016</v>
      </c>
      <c r="G2397" s="14">
        <f t="shared" si="1943"/>
        <v>230.1</v>
      </c>
      <c r="H2397" s="14">
        <f t="shared" si="1943"/>
        <v>230.1</v>
      </c>
      <c r="I2397" s="14">
        <f t="shared" si="1943"/>
        <v>230.1</v>
      </c>
      <c r="J2397" s="14">
        <f t="shared" si="1943"/>
        <v>0</v>
      </c>
      <c r="K2397" s="14">
        <f t="shared" si="1943"/>
        <v>0</v>
      </c>
      <c r="L2397" s="14">
        <f t="shared" si="1943"/>
        <v>0</v>
      </c>
      <c r="M2397" s="14">
        <f t="shared" si="1910"/>
        <v>230.1</v>
      </c>
      <c r="N2397" s="14">
        <f t="shared" si="1911"/>
        <v>230.1</v>
      </c>
      <c r="O2397" s="14">
        <f t="shared" si="1912"/>
        <v>230.1</v>
      </c>
      <c r="P2397" s="14">
        <f t="shared" si="1944"/>
        <v>0</v>
      </c>
      <c r="Q2397" s="2"/>
    </row>
    <row r="2398" spans="1:17" ht="46.8" x14ac:dyDescent="0.3">
      <c r="A2398" s="8" t="s">
        <v>74</v>
      </c>
      <c r="B2398" s="8" t="s">
        <v>31</v>
      </c>
      <c r="C2398" s="8" t="s">
        <v>30</v>
      </c>
      <c r="D2398" s="8" t="s">
        <v>283</v>
      </c>
      <c r="E2398" s="8"/>
      <c r="F2398" s="18" t="s">
        <v>864</v>
      </c>
      <c r="G2398" s="14">
        <f t="shared" si="1943"/>
        <v>230.1</v>
      </c>
      <c r="H2398" s="14">
        <f t="shared" si="1943"/>
        <v>230.1</v>
      </c>
      <c r="I2398" s="14">
        <f t="shared" si="1943"/>
        <v>230.1</v>
      </c>
      <c r="J2398" s="14">
        <f t="shared" si="1943"/>
        <v>0</v>
      </c>
      <c r="K2398" s="14">
        <f t="shared" si="1943"/>
        <v>0</v>
      </c>
      <c r="L2398" s="14">
        <f t="shared" si="1943"/>
        <v>0</v>
      </c>
      <c r="M2398" s="14">
        <f t="shared" si="1910"/>
        <v>230.1</v>
      </c>
      <c r="N2398" s="14">
        <f t="shared" si="1911"/>
        <v>230.1</v>
      </c>
      <c r="O2398" s="14">
        <f t="shared" si="1912"/>
        <v>230.1</v>
      </c>
      <c r="P2398" s="14">
        <f t="shared" si="1944"/>
        <v>0</v>
      </c>
      <c r="Q2398" s="2"/>
    </row>
    <row r="2399" spans="1:17" ht="31.2" x14ac:dyDescent="0.3">
      <c r="A2399" s="8" t="s">
        <v>74</v>
      </c>
      <c r="B2399" s="8" t="s">
        <v>31</v>
      </c>
      <c r="C2399" s="8" t="s">
        <v>30</v>
      </c>
      <c r="D2399" s="8" t="s">
        <v>734</v>
      </c>
      <c r="E2399" s="8"/>
      <c r="F2399" s="13" t="s">
        <v>839</v>
      </c>
      <c r="G2399" s="14">
        <f t="shared" si="1943"/>
        <v>230.1</v>
      </c>
      <c r="H2399" s="14">
        <f t="shared" si="1943"/>
        <v>230.1</v>
      </c>
      <c r="I2399" s="14">
        <f t="shared" si="1943"/>
        <v>230.1</v>
      </c>
      <c r="J2399" s="14">
        <f t="shared" si="1943"/>
        <v>0</v>
      </c>
      <c r="K2399" s="14">
        <f t="shared" si="1943"/>
        <v>0</v>
      </c>
      <c r="L2399" s="14">
        <f t="shared" si="1943"/>
        <v>0</v>
      </c>
      <c r="M2399" s="14">
        <f t="shared" si="1910"/>
        <v>230.1</v>
      </c>
      <c r="N2399" s="14">
        <f t="shared" si="1911"/>
        <v>230.1</v>
      </c>
      <c r="O2399" s="14">
        <f t="shared" si="1912"/>
        <v>230.1</v>
      </c>
      <c r="P2399" s="14">
        <f t="shared" si="1944"/>
        <v>0</v>
      </c>
      <c r="Q2399" s="2"/>
    </row>
    <row r="2400" spans="1:17" ht="31.2" x14ac:dyDescent="0.3">
      <c r="A2400" s="8" t="s">
        <v>74</v>
      </c>
      <c r="B2400" s="8" t="s">
        <v>31</v>
      </c>
      <c r="C2400" s="8" t="s">
        <v>30</v>
      </c>
      <c r="D2400" s="8" t="s">
        <v>734</v>
      </c>
      <c r="E2400" s="43" t="s">
        <v>150</v>
      </c>
      <c r="F2400" s="24" t="s">
        <v>469</v>
      </c>
      <c r="G2400" s="14">
        <f t="shared" si="1943"/>
        <v>230.1</v>
      </c>
      <c r="H2400" s="14">
        <f t="shared" si="1943"/>
        <v>230.1</v>
      </c>
      <c r="I2400" s="14">
        <f t="shared" si="1943"/>
        <v>230.1</v>
      </c>
      <c r="J2400" s="14">
        <f t="shared" si="1943"/>
        <v>0</v>
      </c>
      <c r="K2400" s="14">
        <f t="shared" si="1943"/>
        <v>0</v>
      </c>
      <c r="L2400" s="14">
        <f t="shared" si="1943"/>
        <v>0</v>
      </c>
      <c r="M2400" s="14">
        <f t="shared" si="1910"/>
        <v>230.1</v>
      </c>
      <c r="N2400" s="14">
        <f t="shared" si="1911"/>
        <v>230.1</v>
      </c>
      <c r="O2400" s="14">
        <f t="shared" si="1912"/>
        <v>230.1</v>
      </c>
      <c r="P2400" s="14">
        <f t="shared" si="1944"/>
        <v>0</v>
      </c>
      <c r="Q2400" s="2"/>
    </row>
    <row r="2401" spans="1:17" ht="31.2" x14ac:dyDescent="0.3">
      <c r="A2401" s="8" t="s">
        <v>74</v>
      </c>
      <c r="B2401" s="8" t="s">
        <v>31</v>
      </c>
      <c r="C2401" s="8" t="s">
        <v>30</v>
      </c>
      <c r="D2401" s="8" t="s">
        <v>734</v>
      </c>
      <c r="E2401" s="8" t="s">
        <v>1074</v>
      </c>
      <c r="F2401" s="24" t="s">
        <v>470</v>
      </c>
      <c r="G2401" s="14">
        <v>230.1</v>
      </c>
      <c r="H2401" s="14">
        <v>230.1</v>
      </c>
      <c r="I2401" s="14">
        <v>230.1</v>
      </c>
      <c r="J2401" s="14"/>
      <c r="K2401" s="14"/>
      <c r="L2401" s="14"/>
      <c r="M2401" s="14">
        <f t="shared" si="1910"/>
        <v>230.1</v>
      </c>
      <c r="N2401" s="14">
        <f t="shared" si="1911"/>
        <v>230.1</v>
      </c>
      <c r="O2401" s="14">
        <f t="shared" si="1912"/>
        <v>230.1</v>
      </c>
      <c r="P2401" s="14"/>
      <c r="Q2401" s="2"/>
    </row>
    <row r="2402" spans="1:17" ht="31.2" x14ac:dyDescent="0.3">
      <c r="A2402" s="11" t="s">
        <v>74</v>
      </c>
      <c r="B2402" s="11" t="s">
        <v>31</v>
      </c>
      <c r="C2402" s="11" t="s">
        <v>31</v>
      </c>
      <c r="D2402" s="11"/>
      <c r="E2402" s="11"/>
      <c r="F2402" s="7" t="s">
        <v>65</v>
      </c>
      <c r="G2402" s="16">
        <f t="shared" ref="G2402:L2405" si="1945">G2403</f>
        <v>6031.3</v>
      </c>
      <c r="H2402" s="16">
        <f t="shared" si="1945"/>
        <v>6031.3</v>
      </c>
      <c r="I2402" s="16">
        <f t="shared" si="1945"/>
        <v>6031.3</v>
      </c>
      <c r="J2402" s="16">
        <f t="shared" si="1945"/>
        <v>0</v>
      </c>
      <c r="K2402" s="16">
        <f t="shared" si="1945"/>
        <v>0</v>
      </c>
      <c r="L2402" s="16">
        <f t="shared" si="1945"/>
        <v>0</v>
      </c>
      <c r="M2402" s="16">
        <f t="shared" si="1910"/>
        <v>6031.3</v>
      </c>
      <c r="N2402" s="16">
        <f t="shared" si="1911"/>
        <v>6031.3</v>
      </c>
      <c r="O2402" s="16">
        <f t="shared" si="1912"/>
        <v>6031.3</v>
      </c>
      <c r="P2402" s="16">
        <f t="shared" ref="P2402:P2405" si="1946">P2403</f>
        <v>0</v>
      </c>
      <c r="Q2402" s="2"/>
    </row>
    <row r="2403" spans="1:17" ht="31.2" x14ac:dyDescent="0.3">
      <c r="A2403" s="8" t="s">
        <v>74</v>
      </c>
      <c r="B2403" s="8" t="s">
        <v>31</v>
      </c>
      <c r="C2403" s="8" t="s">
        <v>31</v>
      </c>
      <c r="D2403" s="8" t="s">
        <v>125</v>
      </c>
      <c r="E2403" s="8"/>
      <c r="F2403" s="13" t="s">
        <v>554</v>
      </c>
      <c r="G2403" s="14">
        <f t="shared" si="1945"/>
        <v>6031.3</v>
      </c>
      <c r="H2403" s="14">
        <f t="shared" si="1945"/>
        <v>6031.3</v>
      </c>
      <c r="I2403" s="14">
        <f t="shared" si="1945"/>
        <v>6031.3</v>
      </c>
      <c r="J2403" s="14">
        <f t="shared" si="1945"/>
        <v>0</v>
      </c>
      <c r="K2403" s="14">
        <f t="shared" si="1945"/>
        <v>0</v>
      </c>
      <c r="L2403" s="14">
        <f t="shared" si="1945"/>
        <v>0</v>
      </c>
      <c r="M2403" s="14">
        <f t="shared" si="1910"/>
        <v>6031.3</v>
      </c>
      <c r="N2403" s="14">
        <f t="shared" si="1911"/>
        <v>6031.3</v>
      </c>
      <c r="O2403" s="14">
        <f t="shared" si="1912"/>
        <v>6031.3</v>
      </c>
      <c r="P2403" s="14">
        <f t="shared" si="1946"/>
        <v>0</v>
      </c>
      <c r="Q2403" s="2"/>
    </row>
    <row r="2404" spans="1:17" ht="31.2" x14ac:dyDescent="0.3">
      <c r="A2404" s="8" t="s">
        <v>74</v>
      </c>
      <c r="B2404" s="8" t="s">
        <v>31</v>
      </c>
      <c r="C2404" s="8" t="s">
        <v>31</v>
      </c>
      <c r="D2404" s="8" t="s">
        <v>143</v>
      </c>
      <c r="E2404" s="8"/>
      <c r="F2404" s="13" t="s">
        <v>560</v>
      </c>
      <c r="G2404" s="14">
        <f t="shared" si="1945"/>
        <v>6031.3</v>
      </c>
      <c r="H2404" s="14">
        <f t="shared" si="1945"/>
        <v>6031.3</v>
      </c>
      <c r="I2404" s="14">
        <f t="shared" si="1945"/>
        <v>6031.3</v>
      </c>
      <c r="J2404" s="14">
        <f t="shared" si="1945"/>
        <v>0</v>
      </c>
      <c r="K2404" s="14">
        <f t="shared" si="1945"/>
        <v>0</v>
      </c>
      <c r="L2404" s="14">
        <f t="shared" si="1945"/>
        <v>0</v>
      </c>
      <c r="M2404" s="14">
        <f t="shared" si="1910"/>
        <v>6031.3</v>
      </c>
      <c r="N2404" s="14">
        <f t="shared" si="1911"/>
        <v>6031.3</v>
      </c>
      <c r="O2404" s="14">
        <f t="shared" si="1912"/>
        <v>6031.3</v>
      </c>
      <c r="P2404" s="14">
        <f t="shared" si="1946"/>
        <v>0</v>
      </c>
      <c r="Q2404" s="2"/>
    </row>
    <row r="2405" spans="1:17" ht="31.2" x14ac:dyDescent="0.3">
      <c r="A2405" s="8" t="s">
        <v>74</v>
      </c>
      <c r="B2405" s="8" t="s">
        <v>31</v>
      </c>
      <c r="C2405" s="8" t="s">
        <v>31</v>
      </c>
      <c r="D2405" s="8" t="s">
        <v>144</v>
      </c>
      <c r="E2405" s="8"/>
      <c r="F2405" s="13" t="s">
        <v>561</v>
      </c>
      <c r="G2405" s="14">
        <f t="shared" si="1945"/>
        <v>6031.3</v>
      </c>
      <c r="H2405" s="14">
        <f t="shared" si="1945"/>
        <v>6031.3</v>
      </c>
      <c r="I2405" s="14">
        <f t="shared" si="1945"/>
        <v>6031.3</v>
      </c>
      <c r="J2405" s="14">
        <f t="shared" si="1945"/>
        <v>0</v>
      </c>
      <c r="K2405" s="14">
        <f t="shared" si="1945"/>
        <v>0</v>
      </c>
      <c r="L2405" s="14">
        <f t="shared" si="1945"/>
        <v>0</v>
      </c>
      <c r="M2405" s="14">
        <f t="shared" si="1910"/>
        <v>6031.3</v>
      </c>
      <c r="N2405" s="14">
        <f t="shared" si="1911"/>
        <v>6031.3</v>
      </c>
      <c r="O2405" s="14">
        <f t="shared" si="1912"/>
        <v>6031.3</v>
      </c>
      <c r="P2405" s="14">
        <f t="shared" si="1946"/>
        <v>0</v>
      </c>
      <c r="Q2405" s="2"/>
    </row>
    <row r="2406" spans="1:17" ht="62.4" x14ac:dyDescent="0.3">
      <c r="A2406" s="8" t="s">
        <v>74</v>
      </c>
      <c r="B2406" s="8" t="s">
        <v>31</v>
      </c>
      <c r="C2406" s="8" t="s">
        <v>31</v>
      </c>
      <c r="D2406" s="8" t="s">
        <v>145</v>
      </c>
      <c r="E2406" s="8"/>
      <c r="F2406" s="24" t="s">
        <v>973</v>
      </c>
      <c r="G2406" s="14">
        <f t="shared" ref="G2406:L2406" si="1947">G2407+G2409+G2411</f>
        <v>6031.3</v>
      </c>
      <c r="H2406" s="14">
        <f t="shared" si="1947"/>
        <v>6031.3</v>
      </c>
      <c r="I2406" s="14">
        <f t="shared" si="1947"/>
        <v>6031.3</v>
      </c>
      <c r="J2406" s="14">
        <f t="shared" si="1947"/>
        <v>0</v>
      </c>
      <c r="K2406" s="14">
        <f t="shared" si="1947"/>
        <v>0</v>
      </c>
      <c r="L2406" s="14">
        <f t="shared" si="1947"/>
        <v>0</v>
      </c>
      <c r="M2406" s="14">
        <f t="shared" si="1910"/>
        <v>6031.3</v>
      </c>
      <c r="N2406" s="14">
        <f t="shared" si="1911"/>
        <v>6031.3</v>
      </c>
      <c r="O2406" s="14">
        <f t="shared" si="1912"/>
        <v>6031.3</v>
      </c>
      <c r="P2406" s="14">
        <f t="shared" ref="P2406" si="1948">P2407+P2409+P2411</f>
        <v>0</v>
      </c>
      <c r="Q2406" s="2"/>
    </row>
    <row r="2407" spans="1:17" ht="78" x14ac:dyDescent="0.3">
      <c r="A2407" s="8" t="s">
        <v>74</v>
      </c>
      <c r="B2407" s="8" t="s">
        <v>31</v>
      </c>
      <c r="C2407" s="8" t="s">
        <v>31</v>
      </c>
      <c r="D2407" s="8" t="s">
        <v>145</v>
      </c>
      <c r="E2407" s="43" t="s">
        <v>202</v>
      </c>
      <c r="F2407" s="24" t="s">
        <v>466</v>
      </c>
      <c r="G2407" s="14">
        <f t="shared" ref="G2407:L2407" si="1949">G2408</f>
        <v>4819.2</v>
      </c>
      <c r="H2407" s="14">
        <f t="shared" si="1949"/>
        <v>4819.2</v>
      </c>
      <c r="I2407" s="14">
        <f t="shared" si="1949"/>
        <v>4819.2</v>
      </c>
      <c r="J2407" s="14">
        <f t="shared" si="1949"/>
        <v>0</v>
      </c>
      <c r="K2407" s="14">
        <f t="shared" si="1949"/>
        <v>0</v>
      </c>
      <c r="L2407" s="14">
        <f t="shared" si="1949"/>
        <v>0</v>
      </c>
      <c r="M2407" s="14">
        <f t="shared" si="1910"/>
        <v>4819.2</v>
      </c>
      <c r="N2407" s="14">
        <f t="shared" si="1911"/>
        <v>4819.2</v>
      </c>
      <c r="O2407" s="14">
        <f t="shared" si="1912"/>
        <v>4819.2</v>
      </c>
      <c r="P2407" s="14">
        <f t="shared" ref="P2407" si="1950">P2408</f>
        <v>0</v>
      </c>
      <c r="Q2407" s="2"/>
    </row>
    <row r="2408" spans="1:17" x14ac:dyDescent="0.3">
      <c r="A2408" s="8" t="s">
        <v>74</v>
      </c>
      <c r="B2408" s="8" t="s">
        <v>31</v>
      </c>
      <c r="C2408" s="8" t="s">
        <v>31</v>
      </c>
      <c r="D2408" s="8" t="s">
        <v>145</v>
      </c>
      <c r="E2408" s="8" t="s">
        <v>1308</v>
      </c>
      <c r="F2408" s="24" t="s">
        <v>467</v>
      </c>
      <c r="G2408" s="14">
        <v>4819.2</v>
      </c>
      <c r="H2408" s="14">
        <v>4819.2</v>
      </c>
      <c r="I2408" s="14">
        <v>4819.2</v>
      </c>
      <c r="J2408" s="14"/>
      <c r="K2408" s="14"/>
      <c r="L2408" s="14"/>
      <c r="M2408" s="14">
        <f t="shared" si="1910"/>
        <v>4819.2</v>
      </c>
      <c r="N2408" s="14">
        <f t="shared" si="1911"/>
        <v>4819.2</v>
      </c>
      <c r="O2408" s="14">
        <f t="shared" si="1912"/>
        <v>4819.2</v>
      </c>
      <c r="P2408" s="14"/>
      <c r="Q2408" s="2"/>
    </row>
    <row r="2409" spans="1:17" ht="31.2" x14ac:dyDescent="0.3">
      <c r="A2409" s="8" t="s">
        <v>74</v>
      </c>
      <c r="B2409" s="8" t="s">
        <v>31</v>
      </c>
      <c r="C2409" s="8" t="s">
        <v>31</v>
      </c>
      <c r="D2409" s="8" t="s">
        <v>145</v>
      </c>
      <c r="E2409" s="43" t="s">
        <v>150</v>
      </c>
      <c r="F2409" s="24" t="s">
        <v>469</v>
      </c>
      <c r="G2409" s="14">
        <f t="shared" ref="G2409:L2409" si="1951">G2410</f>
        <v>1208.9000000000001</v>
      </c>
      <c r="H2409" s="14">
        <f t="shared" si="1951"/>
        <v>1208.9000000000001</v>
      </c>
      <c r="I2409" s="14">
        <f t="shared" si="1951"/>
        <v>1208.9000000000001</v>
      </c>
      <c r="J2409" s="14">
        <f t="shared" si="1951"/>
        <v>0</v>
      </c>
      <c r="K2409" s="14">
        <f t="shared" si="1951"/>
        <v>0</v>
      </c>
      <c r="L2409" s="14">
        <f t="shared" si="1951"/>
        <v>0</v>
      </c>
      <c r="M2409" s="14">
        <f t="shared" si="1910"/>
        <v>1208.9000000000001</v>
      </c>
      <c r="N2409" s="14">
        <f t="shared" si="1911"/>
        <v>1208.9000000000001</v>
      </c>
      <c r="O2409" s="14">
        <f t="shared" si="1912"/>
        <v>1208.9000000000001</v>
      </c>
      <c r="P2409" s="14">
        <f t="shared" ref="P2409" si="1952">P2410</f>
        <v>0</v>
      </c>
      <c r="Q2409" s="2"/>
    </row>
    <row r="2410" spans="1:17" ht="31.2" x14ac:dyDescent="0.3">
      <c r="A2410" s="8" t="s">
        <v>74</v>
      </c>
      <c r="B2410" s="8" t="s">
        <v>31</v>
      </c>
      <c r="C2410" s="8" t="s">
        <v>31</v>
      </c>
      <c r="D2410" s="8" t="s">
        <v>145</v>
      </c>
      <c r="E2410" s="8" t="s">
        <v>1074</v>
      </c>
      <c r="F2410" s="24" t="s">
        <v>470</v>
      </c>
      <c r="G2410" s="14">
        <v>1208.9000000000001</v>
      </c>
      <c r="H2410" s="14">
        <v>1208.9000000000001</v>
      </c>
      <c r="I2410" s="14">
        <v>1208.9000000000001</v>
      </c>
      <c r="J2410" s="14"/>
      <c r="K2410" s="14"/>
      <c r="L2410" s="14"/>
      <c r="M2410" s="14">
        <f t="shared" si="1910"/>
        <v>1208.9000000000001</v>
      </c>
      <c r="N2410" s="14">
        <f t="shared" si="1911"/>
        <v>1208.9000000000001</v>
      </c>
      <c r="O2410" s="14">
        <f t="shared" si="1912"/>
        <v>1208.9000000000001</v>
      </c>
      <c r="P2410" s="14"/>
      <c r="Q2410" s="2"/>
    </row>
    <row r="2411" spans="1:17" x14ac:dyDescent="0.3">
      <c r="A2411" s="8" t="s">
        <v>74</v>
      </c>
      <c r="B2411" s="8" t="s">
        <v>31</v>
      </c>
      <c r="C2411" s="8" t="s">
        <v>31</v>
      </c>
      <c r="D2411" s="8" t="s">
        <v>145</v>
      </c>
      <c r="E2411" s="43" t="s">
        <v>236</v>
      </c>
      <c r="F2411" s="24" t="s">
        <v>482</v>
      </c>
      <c r="G2411" s="14">
        <f t="shared" ref="G2411:L2411" si="1953">G2412</f>
        <v>3.2</v>
      </c>
      <c r="H2411" s="14">
        <f t="shared" si="1953"/>
        <v>3.2</v>
      </c>
      <c r="I2411" s="14">
        <f t="shared" si="1953"/>
        <v>3.2</v>
      </c>
      <c r="J2411" s="14">
        <f t="shared" si="1953"/>
        <v>0</v>
      </c>
      <c r="K2411" s="14">
        <f t="shared" si="1953"/>
        <v>0</v>
      </c>
      <c r="L2411" s="14">
        <f t="shared" si="1953"/>
        <v>0</v>
      </c>
      <c r="M2411" s="14">
        <f t="shared" si="1910"/>
        <v>3.2</v>
      </c>
      <c r="N2411" s="14">
        <f t="shared" si="1911"/>
        <v>3.2</v>
      </c>
      <c r="O2411" s="14">
        <f t="shared" si="1912"/>
        <v>3.2</v>
      </c>
      <c r="P2411" s="14">
        <f t="shared" ref="P2411" si="1954">P2412</f>
        <v>0</v>
      </c>
      <c r="Q2411" s="2"/>
    </row>
    <row r="2412" spans="1:17" x14ac:dyDescent="0.3">
      <c r="A2412" s="8" t="s">
        <v>74</v>
      </c>
      <c r="B2412" s="8" t="s">
        <v>31</v>
      </c>
      <c r="C2412" s="8" t="s">
        <v>31</v>
      </c>
      <c r="D2412" s="8" t="s">
        <v>145</v>
      </c>
      <c r="E2412" s="43" t="s">
        <v>1318</v>
      </c>
      <c r="F2412" s="24" t="s">
        <v>484</v>
      </c>
      <c r="G2412" s="14">
        <v>3.2</v>
      </c>
      <c r="H2412" s="14">
        <v>3.2</v>
      </c>
      <c r="I2412" s="14">
        <v>3.2</v>
      </c>
      <c r="J2412" s="14"/>
      <c r="K2412" s="14"/>
      <c r="L2412" s="14"/>
      <c r="M2412" s="14">
        <f t="shared" si="1910"/>
        <v>3.2</v>
      </c>
      <c r="N2412" s="14">
        <f t="shared" si="1911"/>
        <v>3.2</v>
      </c>
      <c r="O2412" s="14">
        <f t="shared" si="1912"/>
        <v>3.2</v>
      </c>
      <c r="P2412" s="14"/>
      <c r="Q2412" s="2"/>
    </row>
    <row r="2413" spans="1:17" x14ac:dyDescent="0.3">
      <c r="A2413" s="10" t="s">
        <v>74</v>
      </c>
      <c r="B2413" s="10" t="s">
        <v>12</v>
      </c>
      <c r="C2413" s="10"/>
      <c r="D2413" s="10"/>
      <c r="E2413" s="10"/>
      <c r="F2413" s="5" t="s">
        <v>16</v>
      </c>
      <c r="G2413" s="15">
        <f t="shared" ref="G2413:L2419" si="1955">G2414</f>
        <v>88.8</v>
      </c>
      <c r="H2413" s="15">
        <f t="shared" si="1955"/>
        <v>88.8</v>
      </c>
      <c r="I2413" s="15">
        <f t="shared" si="1955"/>
        <v>88.8</v>
      </c>
      <c r="J2413" s="15">
        <f t="shared" si="1955"/>
        <v>0</v>
      </c>
      <c r="K2413" s="15">
        <f t="shared" si="1955"/>
        <v>0</v>
      </c>
      <c r="L2413" s="15">
        <f t="shared" si="1955"/>
        <v>0</v>
      </c>
      <c r="M2413" s="15">
        <f t="shared" ref="M2413:M2480" si="1956">G2413+J2413</f>
        <v>88.8</v>
      </c>
      <c r="N2413" s="15">
        <f t="shared" ref="N2413:N2480" si="1957">H2413+K2413</f>
        <v>88.8</v>
      </c>
      <c r="O2413" s="15">
        <f t="shared" ref="O2413:O2480" si="1958">I2413+L2413</f>
        <v>88.8</v>
      </c>
      <c r="P2413" s="15">
        <f t="shared" ref="P2413:P2415" si="1959">P2414</f>
        <v>0</v>
      </c>
      <c r="Q2413" s="2"/>
    </row>
    <row r="2414" spans="1:17" x14ac:dyDescent="0.3">
      <c r="A2414" s="11" t="s">
        <v>74</v>
      </c>
      <c r="B2414" s="11" t="s">
        <v>12</v>
      </c>
      <c r="C2414" s="11" t="s">
        <v>12</v>
      </c>
      <c r="D2414" s="11"/>
      <c r="E2414" s="11"/>
      <c r="F2414" s="7" t="s">
        <v>896</v>
      </c>
      <c r="G2414" s="16">
        <f t="shared" si="1955"/>
        <v>88.8</v>
      </c>
      <c r="H2414" s="16">
        <f t="shared" si="1955"/>
        <v>88.8</v>
      </c>
      <c r="I2414" s="16">
        <f t="shared" si="1955"/>
        <v>88.8</v>
      </c>
      <c r="J2414" s="16">
        <f t="shared" si="1955"/>
        <v>0</v>
      </c>
      <c r="K2414" s="16">
        <f t="shared" si="1955"/>
        <v>0</v>
      </c>
      <c r="L2414" s="16">
        <f t="shared" si="1955"/>
        <v>0</v>
      </c>
      <c r="M2414" s="16">
        <f t="shared" si="1956"/>
        <v>88.8</v>
      </c>
      <c r="N2414" s="16">
        <f t="shared" si="1957"/>
        <v>88.8</v>
      </c>
      <c r="O2414" s="16">
        <f t="shared" si="1958"/>
        <v>88.8</v>
      </c>
      <c r="P2414" s="16">
        <f t="shared" si="1959"/>
        <v>0</v>
      </c>
      <c r="Q2414" s="2"/>
    </row>
    <row r="2415" spans="1:17" ht="30.75" customHeight="1" x14ac:dyDescent="0.3">
      <c r="A2415" s="8" t="s">
        <v>74</v>
      </c>
      <c r="B2415" s="8" t="s">
        <v>12</v>
      </c>
      <c r="C2415" s="8" t="s">
        <v>12</v>
      </c>
      <c r="D2415" s="8" t="s">
        <v>160</v>
      </c>
      <c r="E2415" s="8"/>
      <c r="F2415" s="13" t="s">
        <v>523</v>
      </c>
      <c r="G2415" s="14">
        <f>G2416</f>
        <v>88.8</v>
      </c>
      <c r="H2415" s="14">
        <f t="shared" si="1955"/>
        <v>88.8</v>
      </c>
      <c r="I2415" s="14">
        <f t="shared" si="1955"/>
        <v>88.8</v>
      </c>
      <c r="J2415" s="14">
        <f t="shared" si="1955"/>
        <v>0</v>
      </c>
      <c r="K2415" s="14">
        <f t="shared" si="1955"/>
        <v>0</v>
      </c>
      <c r="L2415" s="14">
        <f t="shared" si="1955"/>
        <v>0</v>
      </c>
      <c r="M2415" s="14">
        <f t="shared" si="1956"/>
        <v>88.8</v>
      </c>
      <c r="N2415" s="14">
        <f t="shared" si="1957"/>
        <v>88.8</v>
      </c>
      <c r="O2415" s="14">
        <f t="shared" si="1958"/>
        <v>88.8</v>
      </c>
      <c r="P2415" s="14">
        <f t="shared" si="1959"/>
        <v>0</v>
      </c>
      <c r="Q2415" s="2"/>
    </row>
    <row r="2416" spans="1:17" ht="46.8" x14ac:dyDescent="0.3">
      <c r="A2416" s="8" t="s">
        <v>74</v>
      </c>
      <c r="B2416" s="8" t="s">
        <v>12</v>
      </c>
      <c r="C2416" s="8" t="s">
        <v>12</v>
      </c>
      <c r="D2416" s="8" t="s">
        <v>723</v>
      </c>
      <c r="E2416" s="8"/>
      <c r="F2416" s="24" t="s">
        <v>977</v>
      </c>
      <c r="G2416" s="14">
        <f t="shared" ref="G2416:I2419" si="1960">G2417</f>
        <v>88.8</v>
      </c>
      <c r="H2416" s="14">
        <f t="shared" si="1960"/>
        <v>88.8</v>
      </c>
      <c r="I2416" s="14">
        <f t="shared" si="1960"/>
        <v>88.8</v>
      </c>
      <c r="J2416" s="14">
        <f t="shared" si="1955"/>
        <v>0</v>
      </c>
      <c r="K2416" s="14">
        <f t="shared" si="1955"/>
        <v>0</v>
      </c>
      <c r="L2416" s="14">
        <f t="shared" si="1955"/>
        <v>0</v>
      </c>
      <c r="M2416" s="14">
        <f t="shared" si="1956"/>
        <v>88.8</v>
      </c>
      <c r="N2416" s="14">
        <f t="shared" si="1957"/>
        <v>88.8</v>
      </c>
      <c r="O2416" s="14">
        <f t="shared" si="1958"/>
        <v>88.8</v>
      </c>
      <c r="P2416" s="14">
        <f t="shared" ref="P2416:P2419" si="1961">P2417</f>
        <v>0</v>
      </c>
      <c r="Q2416" s="2"/>
    </row>
    <row r="2417" spans="1:17" ht="31.2" x14ac:dyDescent="0.3">
      <c r="A2417" s="8" t="s">
        <v>74</v>
      </c>
      <c r="B2417" s="8" t="s">
        <v>12</v>
      </c>
      <c r="C2417" s="8" t="s">
        <v>12</v>
      </c>
      <c r="D2417" s="8" t="s">
        <v>724</v>
      </c>
      <c r="E2417" s="8"/>
      <c r="F2417" s="24" t="s">
        <v>978</v>
      </c>
      <c r="G2417" s="14">
        <f t="shared" si="1960"/>
        <v>88.8</v>
      </c>
      <c r="H2417" s="14">
        <f t="shared" si="1960"/>
        <v>88.8</v>
      </c>
      <c r="I2417" s="14">
        <f t="shared" si="1960"/>
        <v>88.8</v>
      </c>
      <c r="J2417" s="14">
        <f t="shared" si="1955"/>
        <v>0</v>
      </c>
      <c r="K2417" s="14">
        <f t="shared" si="1955"/>
        <v>0</v>
      </c>
      <c r="L2417" s="14">
        <f t="shared" si="1955"/>
        <v>0</v>
      </c>
      <c r="M2417" s="14">
        <f t="shared" si="1956"/>
        <v>88.8</v>
      </c>
      <c r="N2417" s="14">
        <f t="shared" si="1957"/>
        <v>88.8</v>
      </c>
      <c r="O2417" s="14">
        <f t="shared" si="1958"/>
        <v>88.8</v>
      </c>
      <c r="P2417" s="14">
        <f t="shared" si="1961"/>
        <v>0</v>
      </c>
      <c r="Q2417" s="2"/>
    </row>
    <row r="2418" spans="1:17" ht="62.4" x14ac:dyDescent="0.3">
      <c r="A2418" s="8" t="s">
        <v>74</v>
      </c>
      <c r="B2418" s="8" t="s">
        <v>12</v>
      </c>
      <c r="C2418" s="8" t="s">
        <v>12</v>
      </c>
      <c r="D2418" s="8" t="s">
        <v>726</v>
      </c>
      <c r="E2418" s="8"/>
      <c r="F2418" s="18" t="s">
        <v>1145</v>
      </c>
      <c r="G2418" s="14">
        <f t="shared" si="1960"/>
        <v>88.8</v>
      </c>
      <c r="H2418" s="14">
        <f t="shared" si="1960"/>
        <v>88.8</v>
      </c>
      <c r="I2418" s="14">
        <f t="shared" si="1960"/>
        <v>88.8</v>
      </c>
      <c r="J2418" s="14">
        <f t="shared" si="1955"/>
        <v>0</v>
      </c>
      <c r="K2418" s="14">
        <f t="shared" si="1955"/>
        <v>0</v>
      </c>
      <c r="L2418" s="14">
        <f t="shared" si="1955"/>
        <v>0</v>
      </c>
      <c r="M2418" s="14">
        <f t="shared" si="1956"/>
        <v>88.8</v>
      </c>
      <c r="N2418" s="14">
        <f t="shared" si="1957"/>
        <v>88.8</v>
      </c>
      <c r="O2418" s="14">
        <f t="shared" si="1958"/>
        <v>88.8</v>
      </c>
      <c r="P2418" s="14">
        <f t="shared" si="1961"/>
        <v>0</v>
      </c>
      <c r="Q2418" s="2"/>
    </row>
    <row r="2419" spans="1:17" ht="31.2" x14ac:dyDescent="0.3">
      <c r="A2419" s="8" t="s">
        <v>74</v>
      </c>
      <c r="B2419" s="8" t="s">
        <v>12</v>
      </c>
      <c r="C2419" s="8" t="s">
        <v>12</v>
      </c>
      <c r="D2419" s="8" t="s">
        <v>726</v>
      </c>
      <c r="E2419" s="43" t="s">
        <v>172</v>
      </c>
      <c r="F2419" s="24" t="s">
        <v>479</v>
      </c>
      <c r="G2419" s="14">
        <f t="shared" si="1960"/>
        <v>88.8</v>
      </c>
      <c r="H2419" s="14">
        <f t="shared" si="1960"/>
        <v>88.8</v>
      </c>
      <c r="I2419" s="14">
        <f t="shared" si="1960"/>
        <v>88.8</v>
      </c>
      <c r="J2419" s="14">
        <f t="shared" si="1955"/>
        <v>0</v>
      </c>
      <c r="K2419" s="14">
        <f t="shared" si="1955"/>
        <v>0</v>
      </c>
      <c r="L2419" s="14">
        <f t="shared" si="1955"/>
        <v>0</v>
      </c>
      <c r="M2419" s="14">
        <f t="shared" si="1956"/>
        <v>88.8</v>
      </c>
      <c r="N2419" s="14">
        <f t="shared" si="1957"/>
        <v>88.8</v>
      </c>
      <c r="O2419" s="14">
        <f t="shared" si="1958"/>
        <v>88.8</v>
      </c>
      <c r="P2419" s="14">
        <f t="shared" si="1961"/>
        <v>0</v>
      </c>
      <c r="Q2419" s="2"/>
    </row>
    <row r="2420" spans="1:17" ht="46.8" x14ac:dyDescent="0.3">
      <c r="A2420" s="8" t="s">
        <v>74</v>
      </c>
      <c r="B2420" s="8" t="s">
        <v>12</v>
      </c>
      <c r="C2420" s="8" t="s">
        <v>12</v>
      </c>
      <c r="D2420" s="8" t="s">
        <v>726</v>
      </c>
      <c r="E2420" s="43" t="s">
        <v>1124</v>
      </c>
      <c r="F2420" s="24" t="s">
        <v>481</v>
      </c>
      <c r="G2420" s="14">
        <v>88.8</v>
      </c>
      <c r="H2420" s="14">
        <v>88.8</v>
      </c>
      <c r="I2420" s="14">
        <v>88.8</v>
      </c>
      <c r="J2420" s="14"/>
      <c r="K2420" s="14"/>
      <c r="L2420" s="14"/>
      <c r="M2420" s="14">
        <f t="shared" si="1956"/>
        <v>88.8</v>
      </c>
      <c r="N2420" s="14">
        <f t="shared" si="1957"/>
        <v>88.8</v>
      </c>
      <c r="O2420" s="14">
        <f t="shared" si="1958"/>
        <v>88.8</v>
      </c>
      <c r="P2420" s="14"/>
      <c r="Q2420" s="2"/>
    </row>
    <row r="2421" spans="1:17" x14ac:dyDescent="0.3">
      <c r="A2421" s="10" t="s">
        <v>74</v>
      </c>
      <c r="B2421" s="10" t="s">
        <v>42</v>
      </c>
      <c r="C2421" s="10"/>
      <c r="D2421" s="10"/>
      <c r="E2421" s="10"/>
      <c r="F2421" s="5" t="s">
        <v>45</v>
      </c>
      <c r="G2421" s="15">
        <f t="shared" ref="G2421:L2427" si="1962">G2422</f>
        <v>1071.5</v>
      </c>
      <c r="H2421" s="15">
        <f t="shared" si="1962"/>
        <v>1071.5</v>
      </c>
      <c r="I2421" s="15">
        <f t="shared" si="1962"/>
        <v>1071.5</v>
      </c>
      <c r="J2421" s="15">
        <f t="shared" si="1962"/>
        <v>0</v>
      </c>
      <c r="K2421" s="15">
        <f t="shared" si="1962"/>
        <v>0</v>
      </c>
      <c r="L2421" s="15">
        <f t="shared" si="1962"/>
        <v>0</v>
      </c>
      <c r="M2421" s="15">
        <f t="shared" si="1956"/>
        <v>1071.5</v>
      </c>
      <c r="N2421" s="15">
        <f t="shared" si="1957"/>
        <v>1071.5</v>
      </c>
      <c r="O2421" s="15">
        <f t="shared" si="1958"/>
        <v>1071.5</v>
      </c>
      <c r="P2421" s="15">
        <f t="shared" ref="P2421:P2423" si="1963">P2422</f>
        <v>0</v>
      </c>
      <c r="Q2421" s="2"/>
    </row>
    <row r="2422" spans="1:17" x14ac:dyDescent="0.3">
      <c r="A2422" s="11" t="s">
        <v>74</v>
      </c>
      <c r="B2422" s="11" t="s">
        <v>42</v>
      </c>
      <c r="C2422" s="11" t="s">
        <v>9</v>
      </c>
      <c r="D2422" s="11"/>
      <c r="E2422" s="11"/>
      <c r="F2422" s="7" t="s">
        <v>46</v>
      </c>
      <c r="G2422" s="16">
        <f t="shared" si="1962"/>
        <v>1071.5</v>
      </c>
      <c r="H2422" s="16">
        <f t="shared" si="1962"/>
        <v>1071.5</v>
      </c>
      <c r="I2422" s="16">
        <f t="shared" si="1962"/>
        <v>1071.5</v>
      </c>
      <c r="J2422" s="16">
        <f t="shared" si="1962"/>
        <v>0</v>
      </c>
      <c r="K2422" s="16">
        <f t="shared" si="1962"/>
        <v>0</v>
      </c>
      <c r="L2422" s="16">
        <f t="shared" si="1962"/>
        <v>0</v>
      </c>
      <c r="M2422" s="16">
        <f t="shared" si="1956"/>
        <v>1071.5</v>
      </c>
      <c r="N2422" s="16">
        <f t="shared" si="1957"/>
        <v>1071.5</v>
      </c>
      <c r="O2422" s="16">
        <f t="shared" si="1958"/>
        <v>1071.5</v>
      </c>
      <c r="P2422" s="16">
        <f t="shared" si="1963"/>
        <v>0</v>
      </c>
      <c r="Q2422" s="2"/>
    </row>
    <row r="2423" spans="1:17" x14ac:dyDescent="0.3">
      <c r="A2423" s="8" t="s">
        <v>74</v>
      </c>
      <c r="B2423" s="8" t="s">
        <v>42</v>
      </c>
      <c r="C2423" s="8" t="s">
        <v>9</v>
      </c>
      <c r="D2423" s="8" t="s">
        <v>157</v>
      </c>
      <c r="E2423" s="8"/>
      <c r="F2423" s="18" t="s">
        <v>512</v>
      </c>
      <c r="G2423" s="14">
        <f t="shared" si="1962"/>
        <v>1071.5</v>
      </c>
      <c r="H2423" s="14">
        <f t="shared" si="1962"/>
        <v>1071.5</v>
      </c>
      <c r="I2423" s="14">
        <f t="shared" si="1962"/>
        <v>1071.5</v>
      </c>
      <c r="J2423" s="14">
        <f t="shared" si="1962"/>
        <v>0</v>
      </c>
      <c r="K2423" s="14">
        <f t="shared" si="1962"/>
        <v>0</v>
      </c>
      <c r="L2423" s="14">
        <f t="shared" si="1962"/>
        <v>0</v>
      </c>
      <c r="M2423" s="14">
        <f t="shared" si="1956"/>
        <v>1071.5</v>
      </c>
      <c r="N2423" s="14">
        <f t="shared" si="1957"/>
        <v>1071.5</v>
      </c>
      <c r="O2423" s="14">
        <f t="shared" si="1958"/>
        <v>1071.5</v>
      </c>
      <c r="P2423" s="14">
        <f t="shared" si="1963"/>
        <v>0</v>
      </c>
      <c r="Q2423" s="2"/>
    </row>
    <row r="2424" spans="1:17" ht="31.2" x14ac:dyDescent="0.3">
      <c r="A2424" s="8" t="s">
        <v>74</v>
      </c>
      <c r="B2424" s="8" t="s">
        <v>42</v>
      </c>
      <c r="C2424" s="8" t="s">
        <v>9</v>
      </c>
      <c r="D2424" s="8" t="s">
        <v>180</v>
      </c>
      <c r="E2424" s="8"/>
      <c r="F2424" s="13" t="s">
        <v>513</v>
      </c>
      <c r="G2424" s="14">
        <f t="shared" si="1962"/>
        <v>1071.5</v>
      </c>
      <c r="H2424" s="14">
        <f t="shared" si="1962"/>
        <v>1071.5</v>
      </c>
      <c r="I2424" s="14">
        <f t="shared" si="1962"/>
        <v>1071.5</v>
      </c>
      <c r="J2424" s="14">
        <f t="shared" si="1962"/>
        <v>0</v>
      </c>
      <c r="K2424" s="14">
        <f t="shared" si="1962"/>
        <v>0</v>
      </c>
      <c r="L2424" s="14">
        <f t="shared" si="1962"/>
        <v>0</v>
      </c>
      <c r="M2424" s="14">
        <f t="shared" si="1956"/>
        <v>1071.5</v>
      </c>
      <c r="N2424" s="14">
        <f t="shared" si="1957"/>
        <v>1071.5</v>
      </c>
      <c r="O2424" s="14">
        <f t="shared" si="1958"/>
        <v>1071.5</v>
      </c>
      <c r="P2424" s="14">
        <f t="shared" ref="P2424:P2427" si="1964">P2425</f>
        <v>0</v>
      </c>
      <c r="Q2424" s="2"/>
    </row>
    <row r="2425" spans="1:17" ht="31.2" x14ac:dyDescent="0.3">
      <c r="A2425" s="8" t="s">
        <v>74</v>
      </c>
      <c r="B2425" s="8" t="s">
        <v>42</v>
      </c>
      <c r="C2425" s="8" t="s">
        <v>9</v>
      </c>
      <c r="D2425" s="8" t="s">
        <v>181</v>
      </c>
      <c r="E2425" s="8"/>
      <c r="F2425" s="13" t="s">
        <v>514</v>
      </c>
      <c r="G2425" s="14">
        <f t="shared" si="1962"/>
        <v>1071.5</v>
      </c>
      <c r="H2425" s="14">
        <f t="shared" si="1962"/>
        <v>1071.5</v>
      </c>
      <c r="I2425" s="14">
        <f t="shared" si="1962"/>
        <v>1071.5</v>
      </c>
      <c r="J2425" s="14">
        <f t="shared" si="1962"/>
        <v>0</v>
      </c>
      <c r="K2425" s="14">
        <f t="shared" si="1962"/>
        <v>0</v>
      </c>
      <c r="L2425" s="14">
        <f t="shared" si="1962"/>
        <v>0</v>
      </c>
      <c r="M2425" s="14">
        <f t="shared" si="1956"/>
        <v>1071.5</v>
      </c>
      <c r="N2425" s="14">
        <f t="shared" si="1957"/>
        <v>1071.5</v>
      </c>
      <c r="O2425" s="14">
        <f t="shared" si="1958"/>
        <v>1071.5</v>
      </c>
      <c r="P2425" s="14">
        <f t="shared" si="1964"/>
        <v>0</v>
      </c>
      <c r="Q2425" s="2"/>
    </row>
    <row r="2426" spans="1:17" ht="46.8" x14ac:dyDescent="0.3">
      <c r="A2426" s="8" t="s">
        <v>74</v>
      </c>
      <c r="B2426" s="8" t="s">
        <v>42</v>
      </c>
      <c r="C2426" s="8" t="s">
        <v>9</v>
      </c>
      <c r="D2426" s="8" t="s">
        <v>183</v>
      </c>
      <c r="E2426" s="8"/>
      <c r="F2426" s="13" t="s">
        <v>516</v>
      </c>
      <c r="G2426" s="14">
        <f t="shared" si="1962"/>
        <v>1071.5</v>
      </c>
      <c r="H2426" s="14">
        <f t="shared" si="1962"/>
        <v>1071.5</v>
      </c>
      <c r="I2426" s="14">
        <f t="shared" si="1962"/>
        <v>1071.5</v>
      </c>
      <c r="J2426" s="14">
        <f t="shared" si="1962"/>
        <v>0</v>
      </c>
      <c r="K2426" s="14">
        <f t="shared" si="1962"/>
        <v>0</v>
      </c>
      <c r="L2426" s="14">
        <f t="shared" si="1962"/>
        <v>0</v>
      </c>
      <c r="M2426" s="14">
        <f t="shared" si="1956"/>
        <v>1071.5</v>
      </c>
      <c r="N2426" s="14">
        <f t="shared" si="1957"/>
        <v>1071.5</v>
      </c>
      <c r="O2426" s="14">
        <f t="shared" si="1958"/>
        <v>1071.5</v>
      </c>
      <c r="P2426" s="14">
        <f t="shared" si="1964"/>
        <v>0</v>
      </c>
      <c r="Q2426" s="2"/>
    </row>
    <row r="2427" spans="1:17" ht="31.2" x14ac:dyDescent="0.3">
      <c r="A2427" s="8" t="s">
        <v>74</v>
      </c>
      <c r="B2427" s="8" t="s">
        <v>42</v>
      </c>
      <c r="C2427" s="8" t="s">
        <v>9</v>
      </c>
      <c r="D2427" s="8" t="s">
        <v>183</v>
      </c>
      <c r="E2427" s="43" t="s">
        <v>150</v>
      </c>
      <c r="F2427" s="24" t="s">
        <v>469</v>
      </c>
      <c r="G2427" s="14">
        <f t="shared" si="1962"/>
        <v>1071.5</v>
      </c>
      <c r="H2427" s="14">
        <f t="shared" si="1962"/>
        <v>1071.5</v>
      </c>
      <c r="I2427" s="14">
        <f t="shared" si="1962"/>
        <v>1071.5</v>
      </c>
      <c r="J2427" s="14">
        <f t="shared" si="1962"/>
        <v>0</v>
      </c>
      <c r="K2427" s="14">
        <f t="shared" si="1962"/>
        <v>0</v>
      </c>
      <c r="L2427" s="14">
        <f t="shared" si="1962"/>
        <v>0</v>
      </c>
      <c r="M2427" s="14">
        <f t="shared" si="1956"/>
        <v>1071.5</v>
      </c>
      <c r="N2427" s="14">
        <f t="shared" si="1957"/>
        <v>1071.5</v>
      </c>
      <c r="O2427" s="14">
        <f t="shared" si="1958"/>
        <v>1071.5</v>
      </c>
      <c r="P2427" s="14">
        <f t="shared" si="1964"/>
        <v>0</v>
      </c>
      <c r="Q2427" s="2"/>
    </row>
    <row r="2428" spans="1:17" ht="31.2" x14ac:dyDescent="0.3">
      <c r="A2428" s="8" t="s">
        <v>74</v>
      </c>
      <c r="B2428" s="8" t="s">
        <v>42</v>
      </c>
      <c r="C2428" s="8" t="s">
        <v>9</v>
      </c>
      <c r="D2428" s="8" t="s">
        <v>183</v>
      </c>
      <c r="E2428" s="8" t="s">
        <v>1074</v>
      </c>
      <c r="F2428" s="24" t="s">
        <v>470</v>
      </c>
      <c r="G2428" s="14">
        <v>1071.5</v>
      </c>
      <c r="H2428" s="14">
        <v>1071.5</v>
      </c>
      <c r="I2428" s="14">
        <v>1071.5</v>
      </c>
      <c r="J2428" s="14"/>
      <c r="K2428" s="14"/>
      <c r="L2428" s="14"/>
      <c r="M2428" s="14">
        <f t="shared" si="1956"/>
        <v>1071.5</v>
      </c>
      <c r="N2428" s="14">
        <f t="shared" si="1957"/>
        <v>1071.5</v>
      </c>
      <c r="O2428" s="14">
        <f t="shared" si="1958"/>
        <v>1071.5</v>
      </c>
      <c r="P2428" s="14"/>
      <c r="Q2428" s="2"/>
    </row>
    <row r="2429" spans="1:17" x14ac:dyDescent="0.3">
      <c r="A2429" s="10" t="s">
        <v>74</v>
      </c>
      <c r="B2429" s="10" t="s">
        <v>20</v>
      </c>
      <c r="C2429" s="10"/>
      <c r="D2429" s="10"/>
      <c r="E2429" s="10"/>
      <c r="F2429" s="5" t="s">
        <v>58</v>
      </c>
      <c r="G2429" s="15">
        <f t="shared" ref="G2429:L2434" si="1965">G2430</f>
        <v>89.4</v>
      </c>
      <c r="H2429" s="15">
        <f t="shared" si="1965"/>
        <v>89.4</v>
      </c>
      <c r="I2429" s="15">
        <f t="shared" si="1965"/>
        <v>89.4</v>
      </c>
      <c r="J2429" s="15">
        <f t="shared" si="1965"/>
        <v>0</v>
      </c>
      <c r="K2429" s="15">
        <f t="shared" si="1965"/>
        <v>0</v>
      </c>
      <c r="L2429" s="15">
        <f t="shared" si="1965"/>
        <v>0</v>
      </c>
      <c r="M2429" s="15">
        <f t="shared" si="1956"/>
        <v>89.4</v>
      </c>
      <c r="N2429" s="15">
        <f t="shared" si="1957"/>
        <v>89.4</v>
      </c>
      <c r="O2429" s="15">
        <f t="shared" si="1958"/>
        <v>89.4</v>
      </c>
      <c r="P2429" s="15">
        <f t="shared" ref="P2429:P2434" si="1966">P2430</f>
        <v>0</v>
      </c>
      <c r="Q2429" s="2"/>
    </row>
    <row r="2430" spans="1:17" x14ac:dyDescent="0.3">
      <c r="A2430" s="11" t="s">
        <v>74</v>
      </c>
      <c r="B2430" s="11" t="s">
        <v>20</v>
      </c>
      <c r="C2430" s="11" t="s">
        <v>39</v>
      </c>
      <c r="D2430" s="11"/>
      <c r="E2430" s="11"/>
      <c r="F2430" s="7" t="s">
        <v>66</v>
      </c>
      <c r="G2430" s="16">
        <f t="shared" si="1965"/>
        <v>89.4</v>
      </c>
      <c r="H2430" s="16">
        <f t="shared" si="1965"/>
        <v>89.4</v>
      </c>
      <c r="I2430" s="16">
        <f t="shared" si="1965"/>
        <v>89.4</v>
      </c>
      <c r="J2430" s="16">
        <f t="shared" si="1965"/>
        <v>0</v>
      </c>
      <c r="K2430" s="16">
        <f t="shared" si="1965"/>
        <v>0</v>
      </c>
      <c r="L2430" s="16">
        <f t="shared" si="1965"/>
        <v>0</v>
      </c>
      <c r="M2430" s="16">
        <f t="shared" si="1956"/>
        <v>89.4</v>
      </c>
      <c r="N2430" s="16">
        <f t="shared" si="1957"/>
        <v>89.4</v>
      </c>
      <c r="O2430" s="16">
        <f t="shared" si="1958"/>
        <v>89.4</v>
      </c>
      <c r="P2430" s="16">
        <f t="shared" si="1966"/>
        <v>0</v>
      </c>
      <c r="Q2430" s="2"/>
    </row>
    <row r="2431" spans="1:17" ht="31.2" x14ac:dyDescent="0.3">
      <c r="A2431" s="8" t="s">
        <v>74</v>
      </c>
      <c r="B2431" s="8" t="s">
        <v>20</v>
      </c>
      <c r="C2431" s="8" t="s">
        <v>39</v>
      </c>
      <c r="D2431" s="8" t="s">
        <v>217</v>
      </c>
      <c r="E2431" s="8"/>
      <c r="F2431" s="24" t="s">
        <v>525</v>
      </c>
      <c r="G2431" s="14">
        <f t="shared" si="1965"/>
        <v>89.4</v>
      </c>
      <c r="H2431" s="14">
        <f t="shared" si="1965"/>
        <v>89.4</v>
      </c>
      <c r="I2431" s="14">
        <f t="shared" si="1965"/>
        <v>89.4</v>
      </c>
      <c r="J2431" s="14">
        <f t="shared" si="1965"/>
        <v>0</v>
      </c>
      <c r="K2431" s="14">
        <f t="shared" si="1965"/>
        <v>0</v>
      </c>
      <c r="L2431" s="14">
        <f t="shared" si="1965"/>
        <v>0</v>
      </c>
      <c r="M2431" s="14">
        <f t="shared" si="1956"/>
        <v>89.4</v>
      </c>
      <c r="N2431" s="14">
        <f t="shared" si="1957"/>
        <v>89.4</v>
      </c>
      <c r="O2431" s="14">
        <f t="shared" si="1958"/>
        <v>89.4</v>
      </c>
      <c r="P2431" s="14">
        <f t="shared" si="1966"/>
        <v>0</v>
      </c>
      <c r="Q2431" s="2"/>
    </row>
    <row r="2432" spans="1:17" ht="31.2" x14ac:dyDescent="0.3">
      <c r="A2432" s="8" t="s">
        <v>74</v>
      </c>
      <c r="B2432" s="8" t="s">
        <v>20</v>
      </c>
      <c r="C2432" s="8" t="s">
        <v>39</v>
      </c>
      <c r="D2432" s="8" t="s">
        <v>441</v>
      </c>
      <c r="E2432" s="8"/>
      <c r="F2432" s="13" t="s">
        <v>690</v>
      </c>
      <c r="G2432" s="14">
        <f t="shared" si="1965"/>
        <v>89.4</v>
      </c>
      <c r="H2432" s="14">
        <f t="shared" si="1965"/>
        <v>89.4</v>
      </c>
      <c r="I2432" s="14">
        <f t="shared" si="1965"/>
        <v>89.4</v>
      </c>
      <c r="J2432" s="14">
        <f t="shared" si="1965"/>
        <v>0</v>
      </c>
      <c r="K2432" s="14">
        <f t="shared" si="1965"/>
        <v>0</v>
      </c>
      <c r="L2432" s="14">
        <f t="shared" si="1965"/>
        <v>0</v>
      </c>
      <c r="M2432" s="14">
        <f t="shared" si="1956"/>
        <v>89.4</v>
      </c>
      <c r="N2432" s="14">
        <f t="shared" si="1957"/>
        <v>89.4</v>
      </c>
      <c r="O2432" s="14">
        <f t="shared" si="1958"/>
        <v>89.4</v>
      </c>
      <c r="P2432" s="14">
        <f t="shared" si="1966"/>
        <v>0</v>
      </c>
      <c r="Q2432" s="2"/>
    </row>
    <row r="2433" spans="1:17" ht="62.4" x14ac:dyDescent="0.3">
      <c r="A2433" s="8" t="s">
        <v>74</v>
      </c>
      <c r="B2433" s="8" t="s">
        <v>20</v>
      </c>
      <c r="C2433" s="8" t="s">
        <v>39</v>
      </c>
      <c r="D2433" s="8" t="s">
        <v>449</v>
      </c>
      <c r="E2433" s="8"/>
      <c r="F2433" s="18" t="s">
        <v>856</v>
      </c>
      <c r="G2433" s="14">
        <f t="shared" si="1965"/>
        <v>89.4</v>
      </c>
      <c r="H2433" s="14">
        <f t="shared" si="1965"/>
        <v>89.4</v>
      </c>
      <c r="I2433" s="14">
        <f t="shared" si="1965"/>
        <v>89.4</v>
      </c>
      <c r="J2433" s="14">
        <f t="shared" si="1965"/>
        <v>0</v>
      </c>
      <c r="K2433" s="14">
        <f t="shared" si="1965"/>
        <v>0</v>
      </c>
      <c r="L2433" s="14">
        <f t="shared" si="1965"/>
        <v>0</v>
      </c>
      <c r="M2433" s="14">
        <f t="shared" si="1956"/>
        <v>89.4</v>
      </c>
      <c r="N2433" s="14">
        <f t="shared" si="1957"/>
        <v>89.4</v>
      </c>
      <c r="O2433" s="14">
        <f t="shared" si="1958"/>
        <v>89.4</v>
      </c>
      <c r="P2433" s="14">
        <f t="shared" si="1966"/>
        <v>0</v>
      </c>
      <c r="Q2433" s="2"/>
    </row>
    <row r="2434" spans="1:17" ht="31.2" x14ac:dyDescent="0.3">
      <c r="A2434" s="8" t="s">
        <v>74</v>
      </c>
      <c r="B2434" s="8" t="s">
        <v>20</v>
      </c>
      <c r="C2434" s="8" t="s">
        <v>39</v>
      </c>
      <c r="D2434" s="8" t="s">
        <v>449</v>
      </c>
      <c r="E2434" s="43" t="s">
        <v>150</v>
      </c>
      <c r="F2434" s="24" t="s">
        <v>469</v>
      </c>
      <c r="G2434" s="14">
        <f t="shared" si="1965"/>
        <v>89.4</v>
      </c>
      <c r="H2434" s="14">
        <f t="shared" si="1965"/>
        <v>89.4</v>
      </c>
      <c r="I2434" s="14">
        <f t="shared" si="1965"/>
        <v>89.4</v>
      </c>
      <c r="J2434" s="14">
        <f t="shared" si="1965"/>
        <v>0</v>
      </c>
      <c r="K2434" s="14">
        <f t="shared" si="1965"/>
        <v>0</v>
      </c>
      <c r="L2434" s="14">
        <f t="shared" si="1965"/>
        <v>0</v>
      </c>
      <c r="M2434" s="14">
        <f t="shared" si="1956"/>
        <v>89.4</v>
      </c>
      <c r="N2434" s="14">
        <f t="shared" si="1957"/>
        <v>89.4</v>
      </c>
      <c r="O2434" s="14">
        <f t="shared" si="1958"/>
        <v>89.4</v>
      </c>
      <c r="P2434" s="14">
        <f t="shared" si="1966"/>
        <v>0</v>
      </c>
      <c r="Q2434" s="2"/>
    </row>
    <row r="2435" spans="1:17" ht="31.2" x14ac:dyDescent="0.3">
      <c r="A2435" s="8" t="s">
        <v>74</v>
      </c>
      <c r="B2435" s="8" t="s">
        <v>20</v>
      </c>
      <c r="C2435" s="8" t="s">
        <v>39</v>
      </c>
      <c r="D2435" s="8" t="s">
        <v>449</v>
      </c>
      <c r="E2435" s="8" t="s">
        <v>1074</v>
      </c>
      <c r="F2435" s="24" t="s">
        <v>470</v>
      </c>
      <c r="G2435" s="14">
        <v>89.4</v>
      </c>
      <c r="H2435" s="14">
        <v>89.4</v>
      </c>
      <c r="I2435" s="14">
        <v>89.4</v>
      </c>
      <c r="J2435" s="14"/>
      <c r="K2435" s="14"/>
      <c r="L2435" s="14"/>
      <c r="M2435" s="14">
        <f t="shared" si="1956"/>
        <v>89.4</v>
      </c>
      <c r="N2435" s="14">
        <f t="shared" si="1957"/>
        <v>89.4</v>
      </c>
      <c r="O2435" s="14">
        <f t="shared" si="1958"/>
        <v>89.4</v>
      </c>
      <c r="P2435" s="14"/>
      <c r="Q2435" s="2"/>
    </row>
    <row r="2436" spans="1:17" s="3" customFormat="1" ht="31.2" x14ac:dyDescent="0.3">
      <c r="A2436" s="10" t="s">
        <v>76</v>
      </c>
      <c r="B2436" s="10"/>
      <c r="C2436" s="10"/>
      <c r="D2436" s="10"/>
      <c r="E2436" s="10"/>
      <c r="F2436" s="5" t="s">
        <v>78</v>
      </c>
      <c r="G2436" s="15">
        <f>G2437+G2574</f>
        <v>667456.60000000021</v>
      </c>
      <c r="H2436" s="15">
        <f>H2437+H2574</f>
        <v>660008.6</v>
      </c>
      <c r="I2436" s="15">
        <f>I2437+I2574</f>
        <v>600724.1</v>
      </c>
      <c r="J2436" s="15">
        <f t="shared" ref="J2436:L2436" si="1967">J2437+J2574</f>
        <v>-29199</v>
      </c>
      <c r="K2436" s="15">
        <f t="shared" si="1967"/>
        <v>-19162.5</v>
      </c>
      <c r="L2436" s="15">
        <f t="shared" si="1967"/>
        <v>-18894.599999999999</v>
      </c>
      <c r="M2436" s="15">
        <f t="shared" si="1956"/>
        <v>638257.60000000021</v>
      </c>
      <c r="N2436" s="15">
        <f t="shared" si="1957"/>
        <v>640846.1</v>
      </c>
      <c r="O2436" s="15">
        <f t="shared" si="1958"/>
        <v>581829.5</v>
      </c>
      <c r="P2436" s="15">
        <f>P2437+P2574</f>
        <v>0</v>
      </c>
    </row>
    <row r="2437" spans="1:17" s="3" customFormat="1" x14ac:dyDescent="0.3">
      <c r="A2437" s="10" t="s">
        <v>76</v>
      </c>
      <c r="B2437" s="10" t="s">
        <v>31</v>
      </c>
      <c r="C2437" s="10"/>
      <c r="D2437" s="10"/>
      <c r="E2437" s="10"/>
      <c r="F2437" s="5" t="s">
        <v>57</v>
      </c>
      <c r="G2437" s="15">
        <f>G2438+G2463+G2519+G2535</f>
        <v>663751.30000000016</v>
      </c>
      <c r="H2437" s="15">
        <f>H2438+H2463+H2519+H2535</f>
        <v>655645</v>
      </c>
      <c r="I2437" s="15">
        <f>I2438+I2463+I2519+I2535</f>
        <v>596108.4</v>
      </c>
      <c r="J2437" s="15">
        <f t="shared" ref="J2437:L2437" si="1968">J2438+J2463+J2519+J2535</f>
        <v>-29199</v>
      </c>
      <c r="K2437" s="15">
        <f t="shared" si="1968"/>
        <v>-19162.5</v>
      </c>
      <c r="L2437" s="15">
        <f t="shared" si="1968"/>
        <v>-18894.599999999999</v>
      </c>
      <c r="M2437" s="15">
        <f t="shared" si="1956"/>
        <v>634552.30000000016</v>
      </c>
      <c r="N2437" s="15">
        <f t="shared" si="1957"/>
        <v>636482.5</v>
      </c>
      <c r="O2437" s="15">
        <f t="shared" si="1958"/>
        <v>577213.80000000005</v>
      </c>
      <c r="P2437" s="15">
        <f>P2438+P2463+P2519+P2535</f>
        <v>0</v>
      </c>
    </row>
    <row r="2438" spans="1:17" s="9" customFormat="1" x14ac:dyDescent="0.3">
      <c r="A2438" s="11" t="s">
        <v>76</v>
      </c>
      <c r="B2438" s="11" t="s">
        <v>31</v>
      </c>
      <c r="C2438" s="11" t="s">
        <v>9</v>
      </c>
      <c r="D2438" s="11"/>
      <c r="E2438" s="11"/>
      <c r="F2438" s="7" t="s">
        <v>63</v>
      </c>
      <c r="G2438" s="16">
        <f>G2439+G2454</f>
        <v>171522.7</v>
      </c>
      <c r="H2438" s="16">
        <f t="shared" ref="H2438:P2438" si="1969">H2439+H2454</f>
        <v>231399.2</v>
      </c>
      <c r="I2438" s="16">
        <f t="shared" si="1969"/>
        <v>231399.2</v>
      </c>
      <c r="J2438" s="16">
        <f t="shared" ref="J2438:L2438" si="1970">J2439+J2454</f>
        <v>-28692.1</v>
      </c>
      <c r="K2438" s="16">
        <f t="shared" si="1970"/>
        <v>-23606.9</v>
      </c>
      <c r="L2438" s="16">
        <f t="shared" si="1970"/>
        <v>-19689.7</v>
      </c>
      <c r="M2438" s="16">
        <f t="shared" si="1956"/>
        <v>142830.6</v>
      </c>
      <c r="N2438" s="16">
        <f t="shared" si="1957"/>
        <v>207792.30000000002</v>
      </c>
      <c r="O2438" s="16">
        <f t="shared" si="1958"/>
        <v>211709.5</v>
      </c>
      <c r="P2438" s="16">
        <f t="shared" si="1969"/>
        <v>0</v>
      </c>
    </row>
    <row r="2439" spans="1:17" ht="31.2" x14ac:dyDescent="0.3">
      <c r="A2439" s="8" t="s">
        <v>76</v>
      </c>
      <c r="B2439" s="8" t="s">
        <v>31</v>
      </c>
      <c r="C2439" s="8" t="s">
        <v>9</v>
      </c>
      <c r="D2439" s="8" t="s">
        <v>138</v>
      </c>
      <c r="E2439" s="8"/>
      <c r="F2439" s="13" t="s">
        <v>601</v>
      </c>
      <c r="G2439" s="14">
        <f>G2445+G2440</f>
        <v>87749.2</v>
      </c>
      <c r="H2439" s="14">
        <f t="shared" ref="H2439:P2439" si="1971">H2445+H2440</f>
        <v>147399.20000000001</v>
      </c>
      <c r="I2439" s="14">
        <f t="shared" si="1971"/>
        <v>147399.20000000001</v>
      </c>
      <c r="J2439" s="14">
        <f t="shared" ref="J2439:L2439" si="1972">J2445+J2440</f>
        <v>-17119</v>
      </c>
      <c r="K2439" s="14">
        <f t="shared" si="1972"/>
        <v>-14082.5</v>
      </c>
      <c r="L2439" s="14">
        <f t="shared" si="1972"/>
        <v>-13814.6</v>
      </c>
      <c r="M2439" s="14">
        <f t="shared" si="1956"/>
        <v>70630.2</v>
      </c>
      <c r="N2439" s="14">
        <f t="shared" si="1957"/>
        <v>133316.70000000001</v>
      </c>
      <c r="O2439" s="14">
        <f t="shared" si="1958"/>
        <v>133584.6</v>
      </c>
      <c r="P2439" s="14">
        <f t="shared" si="1971"/>
        <v>0</v>
      </c>
      <c r="Q2439" s="2"/>
    </row>
    <row r="2440" spans="1:17" ht="31.2" x14ac:dyDescent="0.3">
      <c r="A2440" s="8" t="s">
        <v>76</v>
      </c>
      <c r="B2440" s="8" t="s">
        <v>31</v>
      </c>
      <c r="C2440" s="8" t="s">
        <v>9</v>
      </c>
      <c r="D2440" s="8" t="s">
        <v>139</v>
      </c>
      <c r="E2440" s="8"/>
      <c r="F2440" s="13" t="s">
        <v>610</v>
      </c>
      <c r="G2440" s="14">
        <f>G2441</f>
        <v>350</v>
      </c>
      <c r="H2440" s="14">
        <f t="shared" ref="H2440:P2443" si="1973">H2441</f>
        <v>0</v>
      </c>
      <c r="I2440" s="14">
        <f t="shared" si="1973"/>
        <v>0</v>
      </c>
      <c r="J2440" s="14">
        <f t="shared" si="1973"/>
        <v>0</v>
      </c>
      <c r="K2440" s="14">
        <f t="shared" si="1973"/>
        <v>0</v>
      </c>
      <c r="L2440" s="14">
        <f t="shared" si="1973"/>
        <v>0</v>
      </c>
      <c r="M2440" s="14">
        <f t="shared" si="1956"/>
        <v>350</v>
      </c>
      <c r="N2440" s="14">
        <f t="shared" si="1957"/>
        <v>0</v>
      </c>
      <c r="O2440" s="14">
        <f t="shared" si="1958"/>
        <v>0</v>
      </c>
      <c r="P2440" s="14">
        <f t="shared" si="1973"/>
        <v>0</v>
      </c>
      <c r="Q2440" s="2"/>
    </row>
    <row r="2441" spans="1:17" ht="46.8" x14ac:dyDescent="0.3">
      <c r="A2441" s="8" t="s">
        <v>76</v>
      </c>
      <c r="B2441" s="8" t="s">
        <v>31</v>
      </c>
      <c r="C2441" s="8" t="s">
        <v>9</v>
      </c>
      <c r="D2441" s="8" t="s">
        <v>1076</v>
      </c>
      <c r="E2441" s="8"/>
      <c r="F2441" s="13" t="s">
        <v>1193</v>
      </c>
      <c r="G2441" s="14">
        <f>G2442</f>
        <v>350</v>
      </c>
      <c r="H2441" s="14">
        <f t="shared" si="1973"/>
        <v>0</v>
      </c>
      <c r="I2441" s="14">
        <f t="shared" si="1973"/>
        <v>0</v>
      </c>
      <c r="J2441" s="14">
        <f t="shared" si="1973"/>
        <v>0</v>
      </c>
      <c r="K2441" s="14">
        <f t="shared" si="1973"/>
        <v>0</v>
      </c>
      <c r="L2441" s="14">
        <f t="shared" si="1973"/>
        <v>0</v>
      </c>
      <c r="M2441" s="14">
        <f t="shared" si="1956"/>
        <v>350</v>
      </c>
      <c r="N2441" s="14">
        <f t="shared" si="1957"/>
        <v>0</v>
      </c>
      <c r="O2441" s="14">
        <f t="shared" si="1958"/>
        <v>0</v>
      </c>
      <c r="P2441" s="14">
        <f t="shared" si="1973"/>
        <v>0</v>
      </c>
      <c r="Q2441" s="2"/>
    </row>
    <row r="2442" spans="1:17" ht="46.8" x14ac:dyDescent="0.3">
      <c r="A2442" s="8" t="s">
        <v>76</v>
      </c>
      <c r="B2442" s="8" t="s">
        <v>31</v>
      </c>
      <c r="C2442" s="8" t="s">
        <v>9</v>
      </c>
      <c r="D2442" s="8" t="s">
        <v>1077</v>
      </c>
      <c r="E2442" s="8"/>
      <c r="F2442" s="13" t="s">
        <v>1194</v>
      </c>
      <c r="G2442" s="14">
        <f>G2443</f>
        <v>350</v>
      </c>
      <c r="H2442" s="14">
        <f t="shared" si="1973"/>
        <v>0</v>
      </c>
      <c r="I2442" s="14">
        <f t="shared" si="1973"/>
        <v>0</v>
      </c>
      <c r="J2442" s="14">
        <f t="shared" si="1973"/>
        <v>0</v>
      </c>
      <c r="K2442" s="14">
        <f t="shared" si="1973"/>
        <v>0</v>
      </c>
      <c r="L2442" s="14">
        <f t="shared" si="1973"/>
        <v>0</v>
      </c>
      <c r="M2442" s="14">
        <f t="shared" si="1956"/>
        <v>350</v>
      </c>
      <c r="N2442" s="14">
        <f t="shared" si="1957"/>
        <v>0</v>
      </c>
      <c r="O2442" s="14">
        <f t="shared" si="1958"/>
        <v>0</v>
      </c>
      <c r="P2442" s="14">
        <f t="shared" si="1973"/>
        <v>0</v>
      </c>
      <c r="Q2442" s="2"/>
    </row>
    <row r="2443" spans="1:17" x14ac:dyDescent="0.3">
      <c r="A2443" s="8" t="s">
        <v>76</v>
      </c>
      <c r="B2443" s="8" t="s">
        <v>31</v>
      </c>
      <c r="C2443" s="8" t="s">
        <v>9</v>
      </c>
      <c r="D2443" s="8" t="s">
        <v>1077</v>
      </c>
      <c r="E2443" s="43" t="s">
        <v>236</v>
      </c>
      <c r="F2443" s="24" t="s">
        <v>482</v>
      </c>
      <c r="G2443" s="14">
        <f>G2444</f>
        <v>350</v>
      </c>
      <c r="H2443" s="14">
        <f t="shared" si="1973"/>
        <v>0</v>
      </c>
      <c r="I2443" s="14">
        <f t="shared" si="1973"/>
        <v>0</v>
      </c>
      <c r="J2443" s="14">
        <f t="shared" si="1973"/>
        <v>0</v>
      </c>
      <c r="K2443" s="14">
        <f t="shared" si="1973"/>
        <v>0</v>
      </c>
      <c r="L2443" s="14">
        <f t="shared" si="1973"/>
        <v>0</v>
      </c>
      <c r="M2443" s="14">
        <f t="shared" si="1956"/>
        <v>350</v>
      </c>
      <c r="N2443" s="14">
        <f t="shared" si="1957"/>
        <v>0</v>
      </c>
      <c r="O2443" s="14">
        <f t="shared" si="1958"/>
        <v>0</v>
      </c>
      <c r="P2443" s="14">
        <f t="shared" si="1973"/>
        <v>0</v>
      </c>
      <c r="Q2443" s="2"/>
    </row>
    <row r="2444" spans="1:17" ht="62.4" x14ac:dyDescent="0.3">
      <c r="A2444" s="8" t="s">
        <v>76</v>
      </c>
      <c r="B2444" s="8" t="s">
        <v>31</v>
      </c>
      <c r="C2444" s="8" t="s">
        <v>9</v>
      </c>
      <c r="D2444" s="8" t="s">
        <v>1077</v>
      </c>
      <c r="E2444" s="43" t="s">
        <v>1316</v>
      </c>
      <c r="F2444" s="18" t="s">
        <v>490</v>
      </c>
      <c r="G2444" s="14">
        <v>350</v>
      </c>
      <c r="H2444" s="14"/>
      <c r="I2444" s="14"/>
      <c r="J2444" s="14"/>
      <c r="K2444" s="14"/>
      <c r="L2444" s="14"/>
      <c r="M2444" s="14">
        <f t="shared" si="1956"/>
        <v>350</v>
      </c>
      <c r="N2444" s="14">
        <f t="shared" si="1957"/>
        <v>0</v>
      </c>
      <c r="O2444" s="14">
        <f t="shared" si="1958"/>
        <v>0</v>
      </c>
      <c r="P2444" s="14"/>
      <c r="Q2444" s="2"/>
    </row>
    <row r="2445" spans="1:17" ht="62.4" x14ac:dyDescent="0.3">
      <c r="A2445" s="8" t="s">
        <v>76</v>
      </c>
      <c r="B2445" s="8" t="s">
        <v>31</v>
      </c>
      <c r="C2445" s="8" t="s">
        <v>9</v>
      </c>
      <c r="D2445" s="8" t="s">
        <v>735</v>
      </c>
      <c r="E2445" s="8"/>
      <c r="F2445" s="13" t="s">
        <v>842</v>
      </c>
      <c r="G2445" s="14">
        <f t="shared" ref="G2445:L2445" si="1974">G2446+G2450</f>
        <v>87399.2</v>
      </c>
      <c r="H2445" s="14">
        <f t="shared" si="1974"/>
        <v>147399.20000000001</v>
      </c>
      <c r="I2445" s="14">
        <f t="shared" si="1974"/>
        <v>147399.20000000001</v>
      </c>
      <c r="J2445" s="14">
        <f t="shared" si="1974"/>
        <v>-17119</v>
      </c>
      <c r="K2445" s="14">
        <f t="shared" si="1974"/>
        <v>-14082.5</v>
      </c>
      <c r="L2445" s="14">
        <f t="shared" si="1974"/>
        <v>-13814.6</v>
      </c>
      <c r="M2445" s="14">
        <f t="shared" si="1956"/>
        <v>70280.2</v>
      </c>
      <c r="N2445" s="14">
        <f t="shared" si="1957"/>
        <v>133316.70000000001</v>
      </c>
      <c r="O2445" s="14">
        <f t="shared" si="1958"/>
        <v>133584.6</v>
      </c>
      <c r="P2445" s="14">
        <f t="shared" ref="P2445" si="1975">P2446+P2450</f>
        <v>0</v>
      </c>
      <c r="Q2445" s="2"/>
    </row>
    <row r="2446" spans="1:17" ht="78" x14ac:dyDescent="0.3">
      <c r="A2446" s="8" t="s">
        <v>76</v>
      </c>
      <c r="B2446" s="8" t="s">
        <v>31</v>
      </c>
      <c r="C2446" s="8" t="s">
        <v>9</v>
      </c>
      <c r="D2446" s="8" t="s">
        <v>736</v>
      </c>
      <c r="E2446" s="8"/>
      <c r="F2446" s="13" t="s">
        <v>843</v>
      </c>
      <c r="G2446" s="14">
        <f t="shared" ref="G2446:L2448" si="1976">G2447</f>
        <v>67399.199999999997</v>
      </c>
      <c r="H2446" s="14">
        <f t="shared" si="1976"/>
        <v>67399.199999999997</v>
      </c>
      <c r="I2446" s="14">
        <f t="shared" si="1976"/>
        <v>67399.199999999997</v>
      </c>
      <c r="J2446" s="14">
        <f t="shared" si="1976"/>
        <v>-17119</v>
      </c>
      <c r="K2446" s="14">
        <f t="shared" si="1976"/>
        <v>-14082.5</v>
      </c>
      <c r="L2446" s="14">
        <f t="shared" si="1976"/>
        <v>-13814.6</v>
      </c>
      <c r="M2446" s="14">
        <f t="shared" si="1956"/>
        <v>50280.2</v>
      </c>
      <c r="N2446" s="14">
        <f t="shared" si="1957"/>
        <v>53316.7</v>
      </c>
      <c r="O2446" s="14">
        <f t="shared" si="1958"/>
        <v>53584.6</v>
      </c>
      <c r="P2446" s="14">
        <f t="shared" ref="P2446:P2448" si="1977">P2447</f>
        <v>0</v>
      </c>
      <c r="Q2446" s="2"/>
    </row>
    <row r="2447" spans="1:17" ht="46.8" x14ac:dyDescent="0.3">
      <c r="A2447" s="8" t="s">
        <v>76</v>
      </c>
      <c r="B2447" s="8" t="s">
        <v>31</v>
      </c>
      <c r="C2447" s="8" t="s">
        <v>9</v>
      </c>
      <c r="D2447" s="8" t="s">
        <v>737</v>
      </c>
      <c r="E2447" s="8"/>
      <c r="F2447" s="13" t="s">
        <v>844</v>
      </c>
      <c r="G2447" s="14">
        <f t="shared" si="1976"/>
        <v>67399.199999999997</v>
      </c>
      <c r="H2447" s="14">
        <f t="shared" si="1976"/>
        <v>67399.199999999997</v>
      </c>
      <c r="I2447" s="14">
        <f t="shared" si="1976"/>
        <v>67399.199999999997</v>
      </c>
      <c r="J2447" s="14">
        <f t="shared" si="1976"/>
        <v>-17119</v>
      </c>
      <c r="K2447" s="14">
        <f t="shared" si="1976"/>
        <v>-14082.5</v>
      </c>
      <c r="L2447" s="14">
        <f t="shared" si="1976"/>
        <v>-13814.6</v>
      </c>
      <c r="M2447" s="14">
        <f t="shared" si="1956"/>
        <v>50280.2</v>
      </c>
      <c r="N2447" s="14">
        <f t="shared" si="1957"/>
        <v>53316.7</v>
      </c>
      <c r="O2447" s="14">
        <f t="shared" si="1958"/>
        <v>53584.6</v>
      </c>
      <c r="P2447" s="14">
        <f t="shared" si="1977"/>
        <v>0</v>
      </c>
      <c r="Q2447" s="2"/>
    </row>
    <row r="2448" spans="1:17" ht="31.2" x14ac:dyDescent="0.3">
      <c r="A2448" s="8" t="s">
        <v>76</v>
      </c>
      <c r="B2448" s="8" t="s">
        <v>31</v>
      </c>
      <c r="C2448" s="8" t="s">
        <v>9</v>
      </c>
      <c r="D2448" s="8" t="s">
        <v>737</v>
      </c>
      <c r="E2448" s="43" t="s">
        <v>150</v>
      </c>
      <c r="F2448" s="24" t="s">
        <v>469</v>
      </c>
      <c r="G2448" s="14">
        <f t="shared" si="1976"/>
        <v>67399.199999999997</v>
      </c>
      <c r="H2448" s="14">
        <f t="shared" si="1976"/>
        <v>67399.199999999997</v>
      </c>
      <c r="I2448" s="14">
        <f t="shared" si="1976"/>
        <v>67399.199999999997</v>
      </c>
      <c r="J2448" s="14">
        <f t="shared" si="1976"/>
        <v>-17119</v>
      </c>
      <c r="K2448" s="14">
        <f t="shared" si="1976"/>
        <v>-14082.5</v>
      </c>
      <c r="L2448" s="14">
        <f t="shared" si="1976"/>
        <v>-13814.6</v>
      </c>
      <c r="M2448" s="14">
        <f t="shared" si="1956"/>
        <v>50280.2</v>
      </c>
      <c r="N2448" s="14">
        <f t="shared" si="1957"/>
        <v>53316.7</v>
      </c>
      <c r="O2448" s="14">
        <f t="shared" si="1958"/>
        <v>53584.6</v>
      </c>
      <c r="P2448" s="14">
        <f t="shared" si="1977"/>
        <v>0</v>
      </c>
      <c r="Q2448" s="2"/>
    </row>
    <row r="2449" spans="1:17" ht="31.2" x14ac:dyDescent="0.3">
      <c r="A2449" s="8" t="s">
        <v>76</v>
      </c>
      <c r="B2449" s="8" t="s">
        <v>31</v>
      </c>
      <c r="C2449" s="8" t="s">
        <v>9</v>
      </c>
      <c r="D2449" s="8" t="s">
        <v>737</v>
      </c>
      <c r="E2449" s="8" t="s">
        <v>1074</v>
      </c>
      <c r="F2449" s="24" t="s">
        <v>470</v>
      </c>
      <c r="G2449" s="14">
        <v>67399.199999999997</v>
      </c>
      <c r="H2449" s="14">
        <v>67399.199999999997</v>
      </c>
      <c r="I2449" s="14">
        <v>67399.199999999997</v>
      </c>
      <c r="J2449" s="14">
        <v>-17119</v>
      </c>
      <c r="K2449" s="14">
        <v>-14082.5</v>
      </c>
      <c r="L2449" s="14">
        <v>-13814.6</v>
      </c>
      <c r="M2449" s="14">
        <f t="shared" si="1956"/>
        <v>50280.2</v>
      </c>
      <c r="N2449" s="14">
        <f t="shared" si="1957"/>
        <v>53316.7</v>
      </c>
      <c r="O2449" s="14">
        <f t="shared" si="1958"/>
        <v>53584.6</v>
      </c>
      <c r="P2449" s="14"/>
      <c r="Q2449" s="2"/>
    </row>
    <row r="2450" spans="1:17" ht="46.8" x14ac:dyDescent="0.3">
      <c r="A2450" s="8" t="s">
        <v>76</v>
      </c>
      <c r="B2450" s="8" t="s">
        <v>31</v>
      </c>
      <c r="C2450" s="8" t="s">
        <v>9</v>
      </c>
      <c r="D2450" s="8" t="s">
        <v>913</v>
      </c>
      <c r="E2450" s="8"/>
      <c r="F2450" s="24" t="s">
        <v>1337</v>
      </c>
      <c r="G2450" s="14">
        <f>G2451</f>
        <v>20000</v>
      </c>
      <c r="H2450" s="14">
        <f t="shared" ref="H2450:P2452" si="1978">H2451</f>
        <v>80000</v>
      </c>
      <c r="I2450" s="14">
        <f t="shared" si="1978"/>
        <v>80000</v>
      </c>
      <c r="J2450" s="14">
        <f t="shared" si="1978"/>
        <v>0</v>
      </c>
      <c r="K2450" s="14">
        <f t="shared" si="1978"/>
        <v>0</v>
      </c>
      <c r="L2450" s="14">
        <f t="shared" si="1978"/>
        <v>0</v>
      </c>
      <c r="M2450" s="14">
        <f t="shared" si="1956"/>
        <v>20000</v>
      </c>
      <c r="N2450" s="14">
        <f t="shared" si="1957"/>
        <v>80000</v>
      </c>
      <c r="O2450" s="14">
        <f t="shared" si="1958"/>
        <v>80000</v>
      </c>
      <c r="P2450" s="14">
        <f t="shared" si="1978"/>
        <v>0</v>
      </c>
      <c r="Q2450" s="2"/>
    </row>
    <row r="2451" spans="1:17" ht="46.8" x14ac:dyDescent="0.3">
      <c r="A2451" s="8" t="s">
        <v>76</v>
      </c>
      <c r="B2451" s="8" t="s">
        <v>31</v>
      </c>
      <c r="C2451" s="8" t="s">
        <v>9</v>
      </c>
      <c r="D2451" s="8" t="s">
        <v>1017</v>
      </c>
      <c r="E2451" s="8"/>
      <c r="F2451" s="24" t="s">
        <v>1018</v>
      </c>
      <c r="G2451" s="14">
        <f t="shared" ref="G2451:I2452" si="1979">G2452</f>
        <v>20000</v>
      </c>
      <c r="H2451" s="14">
        <f t="shared" si="1979"/>
        <v>80000</v>
      </c>
      <c r="I2451" s="14">
        <f t="shared" si="1979"/>
        <v>80000</v>
      </c>
      <c r="J2451" s="14">
        <f t="shared" si="1978"/>
        <v>0</v>
      </c>
      <c r="K2451" s="14">
        <f t="shared" si="1978"/>
        <v>0</v>
      </c>
      <c r="L2451" s="14">
        <f t="shared" si="1978"/>
        <v>0</v>
      </c>
      <c r="M2451" s="14">
        <f t="shared" si="1956"/>
        <v>20000</v>
      </c>
      <c r="N2451" s="14">
        <f t="shared" si="1957"/>
        <v>80000</v>
      </c>
      <c r="O2451" s="14">
        <f t="shared" si="1958"/>
        <v>80000</v>
      </c>
      <c r="P2451" s="14">
        <f t="shared" ref="P2451:P2452" si="1980">P2452</f>
        <v>0</v>
      </c>
      <c r="Q2451" s="2"/>
    </row>
    <row r="2452" spans="1:17" x14ac:dyDescent="0.3">
      <c r="A2452" s="8" t="s">
        <v>76</v>
      </c>
      <c r="B2452" s="8" t="s">
        <v>31</v>
      </c>
      <c r="C2452" s="8" t="s">
        <v>9</v>
      </c>
      <c r="D2452" s="8" t="s">
        <v>1017</v>
      </c>
      <c r="E2452" s="43" t="s">
        <v>236</v>
      </c>
      <c r="F2452" s="24" t="s">
        <v>482</v>
      </c>
      <c r="G2452" s="14">
        <f t="shared" si="1979"/>
        <v>20000</v>
      </c>
      <c r="H2452" s="14">
        <f t="shared" si="1979"/>
        <v>80000</v>
      </c>
      <c r="I2452" s="14">
        <f t="shared" si="1979"/>
        <v>80000</v>
      </c>
      <c r="J2452" s="14">
        <f t="shared" si="1978"/>
        <v>0</v>
      </c>
      <c r="K2452" s="14">
        <f t="shared" si="1978"/>
        <v>0</v>
      </c>
      <c r="L2452" s="14">
        <f t="shared" si="1978"/>
        <v>0</v>
      </c>
      <c r="M2452" s="14">
        <f t="shared" si="1956"/>
        <v>20000</v>
      </c>
      <c r="N2452" s="14">
        <f t="shared" si="1957"/>
        <v>80000</v>
      </c>
      <c r="O2452" s="14">
        <f t="shared" si="1958"/>
        <v>80000</v>
      </c>
      <c r="P2452" s="14">
        <f t="shared" si="1980"/>
        <v>0</v>
      </c>
      <c r="Q2452" s="2"/>
    </row>
    <row r="2453" spans="1:17" ht="62.4" x14ac:dyDescent="0.3">
      <c r="A2453" s="8" t="s">
        <v>76</v>
      </c>
      <c r="B2453" s="8" t="s">
        <v>31</v>
      </c>
      <c r="C2453" s="8" t="s">
        <v>9</v>
      </c>
      <c r="D2453" s="8" t="s">
        <v>1017</v>
      </c>
      <c r="E2453" s="43" t="s">
        <v>1316</v>
      </c>
      <c r="F2453" s="18" t="s">
        <v>490</v>
      </c>
      <c r="G2453" s="14">
        <v>20000</v>
      </c>
      <c r="H2453" s="14">
        <v>80000</v>
      </c>
      <c r="I2453" s="14">
        <v>80000</v>
      </c>
      <c r="J2453" s="14"/>
      <c r="K2453" s="14"/>
      <c r="L2453" s="14"/>
      <c r="M2453" s="14">
        <f t="shared" si="1956"/>
        <v>20000</v>
      </c>
      <c r="N2453" s="14">
        <f t="shared" si="1957"/>
        <v>80000</v>
      </c>
      <c r="O2453" s="14">
        <f t="shared" si="1958"/>
        <v>80000</v>
      </c>
      <c r="P2453" s="14"/>
      <c r="Q2453" s="2"/>
    </row>
    <row r="2454" spans="1:17" ht="46.8" x14ac:dyDescent="0.3">
      <c r="A2454" s="8" t="s">
        <v>76</v>
      </c>
      <c r="B2454" s="8" t="s">
        <v>31</v>
      </c>
      <c r="C2454" s="8" t="s">
        <v>9</v>
      </c>
      <c r="D2454" s="8" t="s">
        <v>265</v>
      </c>
      <c r="E2454" s="8"/>
      <c r="F2454" s="24" t="s">
        <v>683</v>
      </c>
      <c r="G2454" s="14">
        <f>G2459+G2455</f>
        <v>83773.5</v>
      </c>
      <c r="H2454" s="14">
        <f t="shared" ref="H2454:L2454" si="1981">H2459+H2455</f>
        <v>84000</v>
      </c>
      <c r="I2454" s="14">
        <f t="shared" si="1981"/>
        <v>84000</v>
      </c>
      <c r="J2454" s="14">
        <f t="shared" si="1981"/>
        <v>-11573.1</v>
      </c>
      <c r="K2454" s="14">
        <f t="shared" si="1981"/>
        <v>-9524.4</v>
      </c>
      <c r="L2454" s="14">
        <f t="shared" si="1981"/>
        <v>-5875.1</v>
      </c>
      <c r="M2454" s="14">
        <f t="shared" si="1956"/>
        <v>72200.399999999994</v>
      </c>
      <c r="N2454" s="14">
        <f t="shared" si="1957"/>
        <v>74475.600000000006</v>
      </c>
      <c r="O2454" s="14">
        <f t="shared" si="1958"/>
        <v>78124.899999999994</v>
      </c>
      <c r="P2454" s="14">
        <f t="shared" ref="P2454" si="1982">P2459+P2455</f>
        <v>0</v>
      </c>
      <c r="Q2454" s="2"/>
    </row>
    <row r="2455" spans="1:17" ht="31.2" x14ac:dyDescent="0.3">
      <c r="A2455" s="8" t="s">
        <v>76</v>
      </c>
      <c r="B2455" s="8" t="s">
        <v>31</v>
      </c>
      <c r="C2455" s="8" t="s">
        <v>9</v>
      </c>
      <c r="D2455" s="8" t="s">
        <v>266</v>
      </c>
      <c r="E2455" s="8"/>
      <c r="F2455" s="24" t="s">
        <v>684</v>
      </c>
      <c r="G2455" s="14">
        <f>G2456</f>
        <v>0</v>
      </c>
      <c r="H2455" s="14">
        <f t="shared" ref="H2455:P2457" si="1983">H2456</f>
        <v>0</v>
      </c>
      <c r="I2455" s="14">
        <f t="shared" si="1983"/>
        <v>0</v>
      </c>
      <c r="J2455" s="14">
        <f t="shared" si="1983"/>
        <v>1000</v>
      </c>
      <c r="K2455" s="14">
        <f t="shared" si="1983"/>
        <v>0</v>
      </c>
      <c r="L2455" s="14">
        <f t="shared" si="1983"/>
        <v>0</v>
      </c>
      <c r="M2455" s="14">
        <f t="shared" ref="M2455:M2458" si="1984">G2455+J2455</f>
        <v>1000</v>
      </c>
      <c r="N2455" s="14">
        <f t="shared" ref="N2455:N2458" si="1985">H2455+K2455</f>
        <v>0</v>
      </c>
      <c r="O2455" s="14">
        <f t="shared" ref="O2455:O2458" si="1986">I2455+L2455</f>
        <v>0</v>
      </c>
      <c r="P2455" s="14">
        <f t="shared" si="1983"/>
        <v>0</v>
      </c>
      <c r="Q2455" s="2"/>
    </row>
    <row r="2456" spans="1:17" ht="31.2" x14ac:dyDescent="0.3">
      <c r="A2456" s="8" t="s">
        <v>76</v>
      </c>
      <c r="B2456" s="8" t="s">
        <v>31</v>
      </c>
      <c r="C2456" s="8" t="s">
        <v>9</v>
      </c>
      <c r="D2456" s="8" t="s">
        <v>267</v>
      </c>
      <c r="E2456" s="8"/>
      <c r="F2456" s="24" t="s">
        <v>1261</v>
      </c>
      <c r="G2456" s="14">
        <f>G2457</f>
        <v>0</v>
      </c>
      <c r="H2456" s="14">
        <f t="shared" si="1983"/>
        <v>0</v>
      </c>
      <c r="I2456" s="14">
        <f t="shared" si="1983"/>
        <v>0</v>
      </c>
      <c r="J2456" s="14">
        <f t="shared" si="1983"/>
        <v>1000</v>
      </c>
      <c r="K2456" s="14">
        <f t="shared" si="1983"/>
        <v>0</v>
      </c>
      <c r="L2456" s="14">
        <f t="shared" si="1983"/>
        <v>0</v>
      </c>
      <c r="M2456" s="14">
        <f t="shared" si="1984"/>
        <v>1000</v>
      </c>
      <c r="N2456" s="14">
        <f t="shared" si="1985"/>
        <v>0</v>
      </c>
      <c r="O2456" s="14">
        <f t="shared" si="1986"/>
        <v>0</v>
      </c>
      <c r="P2456" s="14">
        <f t="shared" si="1983"/>
        <v>0</v>
      </c>
      <c r="Q2456" s="2"/>
    </row>
    <row r="2457" spans="1:17" x14ac:dyDescent="0.3">
      <c r="A2457" s="8" t="s">
        <v>76</v>
      </c>
      <c r="B2457" s="8" t="s">
        <v>31</v>
      </c>
      <c r="C2457" s="8" t="s">
        <v>9</v>
      </c>
      <c r="D2457" s="8" t="s">
        <v>267</v>
      </c>
      <c r="E2457" s="43" t="s">
        <v>236</v>
      </c>
      <c r="F2457" s="24" t="s">
        <v>482</v>
      </c>
      <c r="G2457" s="14">
        <f>G2458</f>
        <v>0</v>
      </c>
      <c r="H2457" s="14">
        <f t="shared" si="1983"/>
        <v>0</v>
      </c>
      <c r="I2457" s="14">
        <f t="shared" si="1983"/>
        <v>0</v>
      </c>
      <c r="J2457" s="14">
        <f t="shared" si="1983"/>
        <v>1000</v>
      </c>
      <c r="K2457" s="14">
        <f t="shared" si="1983"/>
        <v>0</v>
      </c>
      <c r="L2457" s="14">
        <f t="shared" si="1983"/>
        <v>0</v>
      </c>
      <c r="M2457" s="14">
        <f t="shared" si="1984"/>
        <v>1000</v>
      </c>
      <c r="N2457" s="14">
        <f t="shared" si="1985"/>
        <v>0</v>
      </c>
      <c r="O2457" s="14">
        <f t="shared" si="1986"/>
        <v>0</v>
      </c>
      <c r="P2457" s="14">
        <f t="shared" si="1983"/>
        <v>0</v>
      </c>
      <c r="Q2457" s="2"/>
    </row>
    <row r="2458" spans="1:17" x14ac:dyDescent="0.3">
      <c r="A2458" s="8" t="s">
        <v>76</v>
      </c>
      <c r="B2458" s="8" t="s">
        <v>31</v>
      </c>
      <c r="C2458" s="8" t="s">
        <v>9</v>
      </c>
      <c r="D2458" s="8" t="s">
        <v>267</v>
      </c>
      <c r="E2458" s="43" t="s">
        <v>1317</v>
      </c>
      <c r="F2458" s="24" t="s">
        <v>483</v>
      </c>
      <c r="G2458" s="14">
        <v>0</v>
      </c>
      <c r="H2458" s="14">
        <v>0</v>
      </c>
      <c r="I2458" s="14">
        <v>0</v>
      </c>
      <c r="J2458" s="14">
        <v>1000</v>
      </c>
      <c r="K2458" s="14"/>
      <c r="L2458" s="14"/>
      <c r="M2458" s="14">
        <f t="shared" si="1984"/>
        <v>1000</v>
      </c>
      <c r="N2458" s="14">
        <f t="shared" si="1985"/>
        <v>0</v>
      </c>
      <c r="O2458" s="14">
        <f t="shared" si="1986"/>
        <v>0</v>
      </c>
      <c r="P2458" s="14"/>
      <c r="Q2458" s="2"/>
    </row>
    <row r="2459" spans="1:17" x14ac:dyDescent="0.3">
      <c r="A2459" s="8" t="s">
        <v>76</v>
      </c>
      <c r="B2459" s="8" t="s">
        <v>31</v>
      </c>
      <c r="C2459" s="8" t="s">
        <v>9</v>
      </c>
      <c r="D2459" s="8" t="s">
        <v>695</v>
      </c>
      <c r="E2459" s="8"/>
      <c r="F2459" s="24" t="s">
        <v>697</v>
      </c>
      <c r="G2459" s="14">
        <f t="shared" ref="G2459:L2461" si="1987">G2460</f>
        <v>83773.5</v>
      </c>
      <c r="H2459" s="14">
        <f t="shared" si="1987"/>
        <v>84000</v>
      </c>
      <c r="I2459" s="14">
        <f t="shared" si="1987"/>
        <v>84000</v>
      </c>
      <c r="J2459" s="14">
        <f t="shared" si="1987"/>
        <v>-12573.1</v>
      </c>
      <c r="K2459" s="14">
        <f t="shared" si="1987"/>
        <v>-9524.4</v>
      </c>
      <c r="L2459" s="14">
        <f t="shared" si="1987"/>
        <v>-5875.1</v>
      </c>
      <c r="M2459" s="14">
        <f t="shared" si="1956"/>
        <v>71200.399999999994</v>
      </c>
      <c r="N2459" s="14">
        <f t="shared" si="1957"/>
        <v>74475.600000000006</v>
      </c>
      <c r="O2459" s="14">
        <f t="shared" si="1958"/>
        <v>78124.899999999994</v>
      </c>
      <c r="P2459" s="14">
        <f t="shared" ref="P2459:P2461" si="1988">P2460</f>
        <v>0</v>
      </c>
      <c r="Q2459" s="2"/>
    </row>
    <row r="2460" spans="1:17" ht="31.2" x14ac:dyDescent="0.3">
      <c r="A2460" s="8" t="s">
        <v>76</v>
      </c>
      <c r="B2460" s="8" t="s">
        <v>31</v>
      </c>
      <c r="C2460" s="8" t="s">
        <v>9</v>
      </c>
      <c r="D2460" s="8" t="s">
        <v>696</v>
      </c>
      <c r="E2460" s="8"/>
      <c r="F2460" s="24" t="s">
        <v>1261</v>
      </c>
      <c r="G2460" s="14">
        <f t="shared" si="1987"/>
        <v>83773.5</v>
      </c>
      <c r="H2460" s="14">
        <f t="shared" si="1987"/>
        <v>84000</v>
      </c>
      <c r="I2460" s="14">
        <f t="shared" si="1987"/>
        <v>84000</v>
      </c>
      <c r="J2460" s="14">
        <f t="shared" si="1987"/>
        <v>-12573.1</v>
      </c>
      <c r="K2460" s="14">
        <f t="shared" si="1987"/>
        <v>-9524.4</v>
      </c>
      <c r="L2460" s="14">
        <f t="shared" si="1987"/>
        <v>-5875.1</v>
      </c>
      <c r="M2460" s="14">
        <f t="shared" si="1956"/>
        <v>71200.399999999994</v>
      </c>
      <c r="N2460" s="14">
        <f t="shared" si="1957"/>
        <v>74475.600000000006</v>
      </c>
      <c r="O2460" s="14">
        <f t="shared" si="1958"/>
        <v>78124.899999999994</v>
      </c>
      <c r="P2460" s="14">
        <f t="shared" si="1988"/>
        <v>0</v>
      </c>
      <c r="Q2460" s="2"/>
    </row>
    <row r="2461" spans="1:17" ht="31.2" x14ac:dyDescent="0.3">
      <c r="A2461" s="8" t="s">
        <v>76</v>
      </c>
      <c r="B2461" s="8" t="s">
        <v>31</v>
      </c>
      <c r="C2461" s="8" t="s">
        <v>9</v>
      </c>
      <c r="D2461" s="8" t="s">
        <v>696</v>
      </c>
      <c r="E2461" s="43" t="s">
        <v>150</v>
      </c>
      <c r="F2461" s="24" t="s">
        <v>469</v>
      </c>
      <c r="G2461" s="14">
        <f t="shared" si="1987"/>
        <v>83773.5</v>
      </c>
      <c r="H2461" s="14">
        <f t="shared" si="1987"/>
        <v>84000</v>
      </c>
      <c r="I2461" s="14">
        <f t="shared" si="1987"/>
        <v>84000</v>
      </c>
      <c r="J2461" s="14">
        <f t="shared" si="1987"/>
        <v>-12573.1</v>
      </c>
      <c r="K2461" s="14">
        <f t="shared" si="1987"/>
        <v>-9524.4</v>
      </c>
      <c r="L2461" s="14">
        <f t="shared" si="1987"/>
        <v>-5875.1</v>
      </c>
      <c r="M2461" s="14">
        <f t="shared" si="1956"/>
        <v>71200.399999999994</v>
      </c>
      <c r="N2461" s="14">
        <f t="shared" si="1957"/>
        <v>74475.600000000006</v>
      </c>
      <c r="O2461" s="14">
        <f t="shared" si="1958"/>
        <v>78124.899999999994</v>
      </c>
      <c r="P2461" s="14">
        <f t="shared" si="1988"/>
        <v>0</v>
      </c>
      <c r="Q2461" s="2"/>
    </row>
    <row r="2462" spans="1:17" ht="31.2" x14ac:dyDescent="0.3">
      <c r="A2462" s="8" t="s">
        <v>76</v>
      </c>
      <c r="B2462" s="8" t="s">
        <v>31</v>
      </c>
      <c r="C2462" s="8" t="s">
        <v>9</v>
      </c>
      <c r="D2462" s="8" t="s">
        <v>696</v>
      </c>
      <c r="E2462" s="8" t="s">
        <v>1074</v>
      </c>
      <c r="F2462" s="24" t="s">
        <v>470</v>
      </c>
      <c r="G2462" s="14">
        <v>83773.5</v>
      </c>
      <c r="H2462" s="14">
        <v>84000</v>
      </c>
      <c r="I2462" s="14">
        <v>84000</v>
      </c>
      <c r="J2462" s="14">
        <v>-12573.1</v>
      </c>
      <c r="K2462" s="14">
        <v>-9524.4</v>
      </c>
      <c r="L2462" s="14">
        <v>-5875.1</v>
      </c>
      <c r="M2462" s="14">
        <f t="shared" si="1956"/>
        <v>71200.399999999994</v>
      </c>
      <c r="N2462" s="14">
        <f t="shared" si="1957"/>
        <v>74475.600000000006</v>
      </c>
      <c r="O2462" s="14">
        <f t="shared" si="1958"/>
        <v>78124.899999999994</v>
      </c>
      <c r="P2462" s="14"/>
      <c r="Q2462" s="2"/>
    </row>
    <row r="2463" spans="1:17" s="9" customFormat="1" x14ac:dyDescent="0.3">
      <c r="A2463" s="11" t="s">
        <v>76</v>
      </c>
      <c r="B2463" s="11" t="s">
        <v>31</v>
      </c>
      <c r="C2463" s="11" t="s">
        <v>39</v>
      </c>
      <c r="D2463" s="11"/>
      <c r="E2463" s="11"/>
      <c r="F2463" s="7" t="s">
        <v>92</v>
      </c>
      <c r="G2463" s="16">
        <f t="shared" ref="G2463:L2463" si="1989">G2464</f>
        <v>382741.70000000007</v>
      </c>
      <c r="H2463" s="16">
        <f t="shared" si="1989"/>
        <v>315736</v>
      </c>
      <c r="I2463" s="16">
        <f t="shared" si="1989"/>
        <v>256200.1</v>
      </c>
      <c r="J2463" s="16">
        <f t="shared" si="1989"/>
        <v>3070</v>
      </c>
      <c r="K2463" s="16">
        <f t="shared" si="1989"/>
        <v>7044.4</v>
      </c>
      <c r="L2463" s="16">
        <f t="shared" si="1989"/>
        <v>3395.1000000000004</v>
      </c>
      <c r="M2463" s="16">
        <f t="shared" si="1956"/>
        <v>385811.70000000007</v>
      </c>
      <c r="N2463" s="16">
        <f t="shared" si="1957"/>
        <v>322780.40000000002</v>
      </c>
      <c r="O2463" s="16">
        <f t="shared" si="1958"/>
        <v>259595.2</v>
      </c>
      <c r="P2463" s="16">
        <f t="shared" ref="P2463" si="1990">P2464</f>
        <v>0</v>
      </c>
    </row>
    <row r="2464" spans="1:17" ht="31.2" x14ac:dyDescent="0.3">
      <c r="A2464" s="8" t="s">
        <v>76</v>
      </c>
      <c r="B2464" s="8" t="s">
        <v>31</v>
      </c>
      <c r="C2464" s="8" t="s">
        <v>39</v>
      </c>
      <c r="D2464" s="8" t="s">
        <v>138</v>
      </c>
      <c r="E2464" s="8"/>
      <c r="F2464" s="13" t="s">
        <v>601</v>
      </c>
      <c r="G2464" s="14">
        <f>G2465+G2511</f>
        <v>382741.70000000007</v>
      </c>
      <c r="H2464" s="14">
        <f>H2465+H2511</f>
        <v>315736</v>
      </c>
      <c r="I2464" s="14">
        <f>I2465+I2511</f>
        <v>256200.1</v>
      </c>
      <c r="J2464" s="14">
        <f t="shared" ref="J2464:L2464" si="1991">J2465+J2511</f>
        <v>3070</v>
      </c>
      <c r="K2464" s="14">
        <f t="shared" si="1991"/>
        <v>7044.4</v>
      </c>
      <c r="L2464" s="14">
        <f t="shared" si="1991"/>
        <v>3395.1000000000004</v>
      </c>
      <c r="M2464" s="14">
        <f t="shared" si="1956"/>
        <v>385811.70000000007</v>
      </c>
      <c r="N2464" s="14">
        <f t="shared" si="1957"/>
        <v>322780.40000000002</v>
      </c>
      <c r="O2464" s="14">
        <f t="shared" si="1958"/>
        <v>259595.2</v>
      </c>
      <c r="P2464" s="14">
        <f>P2465+P2511</f>
        <v>0</v>
      </c>
      <c r="Q2464" s="2"/>
    </row>
    <row r="2465" spans="1:17" ht="31.2" x14ac:dyDescent="0.3">
      <c r="A2465" s="8" t="s">
        <v>76</v>
      </c>
      <c r="B2465" s="8" t="s">
        <v>31</v>
      </c>
      <c r="C2465" s="8" t="s">
        <v>39</v>
      </c>
      <c r="D2465" s="8" t="s">
        <v>268</v>
      </c>
      <c r="E2465" s="8"/>
      <c r="F2465" s="13" t="s">
        <v>602</v>
      </c>
      <c r="G2465" s="14">
        <f>G2466+G2485+G2489+G2493+G2500+G2507</f>
        <v>351011.50000000006</v>
      </c>
      <c r="H2465" s="14">
        <f>H2466+H2485+H2489+H2493+H2500+H2507</f>
        <v>280810.8</v>
      </c>
      <c r="I2465" s="14">
        <f>I2466+I2485+I2489+I2493+I2500+I2507</f>
        <v>224469.9</v>
      </c>
      <c r="J2465" s="14">
        <f t="shared" ref="J2465:L2465" si="1992">J2466+J2485+J2489+J2493+J2500+J2507</f>
        <v>3070</v>
      </c>
      <c r="K2465" s="14">
        <f t="shared" si="1992"/>
        <v>7044.4</v>
      </c>
      <c r="L2465" s="14">
        <f t="shared" si="1992"/>
        <v>3395.1000000000004</v>
      </c>
      <c r="M2465" s="14">
        <f t="shared" si="1956"/>
        <v>354081.50000000006</v>
      </c>
      <c r="N2465" s="14">
        <f t="shared" si="1957"/>
        <v>287855.2</v>
      </c>
      <c r="O2465" s="14">
        <f t="shared" si="1958"/>
        <v>227865</v>
      </c>
      <c r="P2465" s="14">
        <f>P2466+P2485+P2489+P2493+P2500+P2507</f>
        <v>0</v>
      </c>
      <c r="Q2465" s="2"/>
    </row>
    <row r="2466" spans="1:17" ht="46.8" x14ac:dyDescent="0.3">
      <c r="A2466" s="8" t="s">
        <v>76</v>
      </c>
      <c r="B2466" s="8" t="s">
        <v>31</v>
      </c>
      <c r="C2466" s="8" t="s">
        <v>39</v>
      </c>
      <c r="D2466" s="8" t="s">
        <v>269</v>
      </c>
      <c r="E2466" s="8"/>
      <c r="F2466" s="13" t="s">
        <v>603</v>
      </c>
      <c r="G2466" s="14">
        <f>G2467+G2470+G2473+G2476+G2479+G2482</f>
        <v>234733.1</v>
      </c>
      <c r="H2466" s="14">
        <f t="shared" ref="H2466:P2466" si="1993">H2467+H2470+H2473+H2476+H2479+H2482</f>
        <v>241903.1</v>
      </c>
      <c r="I2466" s="14">
        <f t="shared" si="1993"/>
        <v>208675.8</v>
      </c>
      <c r="J2466" s="14">
        <f t="shared" ref="J2466:L2466" si="1994">J2467+J2470+J2473+J2476+J2479+J2482</f>
        <v>0</v>
      </c>
      <c r="K2466" s="14">
        <f t="shared" si="1994"/>
        <v>0</v>
      </c>
      <c r="L2466" s="14">
        <f t="shared" si="1994"/>
        <v>0</v>
      </c>
      <c r="M2466" s="14">
        <f t="shared" si="1956"/>
        <v>234733.1</v>
      </c>
      <c r="N2466" s="14">
        <f t="shared" si="1957"/>
        <v>241903.1</v>
      </c>
      <c r="O2466" s="14">
        <f t="shared" si="1958"/>
        <v>208675.8</v>
      </c>
      <c r="P2466" s="14">
        <f t="shared" si="1993"/>
        <v>0</v>
      </c>
      <c r="Q2466" s="2"/>
    </row>
    <row r="2467" spans="1:17" ht="50.25" customHeight="1" x14ac:dyDescent="0.3">
      <c r="A2467" s="8" t="s">
        <v>76</v>
      </c>
      <c r="B2467" s="8" t="s">
        <v>31</v>
      </c>
      <c r="C2467" s="8" t="s">
        <v>39</v>
      </c>
      <c r="D2467" s="8" t="s">
        <v>270</v>
      </c>
      <c r="E2467" s="8"/>
      <c r="F2467" s="13" t="s">
        <v>1338</v>
      </c>
      <c r="G2467" s="14">
        <f t="shared" ref="G2467:L2468" si="1995">G2468</f>
        <v>34448</v>
      </c>
      <c r="H2467" s="14">
        <f t="shared" si="1995"/>
        <v>0</v>
      </c>
      <c r="I2467" s="14">
        <f t="shared" si="1995"/>
        <v>0</v>
      </c>
      <c r="J2467" s="14">
        <f t="shared" si="1995"/>
        <v>0</v>
      </c>
      <c r="K2467" s="14">
        <f t="shared" si="1995"/>
        <v>0</v>
      </c>
      <c r="L2467" s="14">
        <f t="shared" si="1995"/>
        <v>0</v>
      </c>
      <c r="M2467" s="14">
        <f t="shared" si="1956"/>
        <v>34448</v>
      </c>
      <c r="N2467" s="14">
        <f t="shared" si="1957"/>
        <v>0</v>
      </c>
      <c r="O2467" s="14">
        <f t="shared" si="1958"/>
        <v>0</v>
      </c>
      <c r="P2467" s="14">
        <f t="shared" ref="P2467:P2468" si="1996">P2468</f>
        <v>0</v>
      </c>
      <c r="Q2467" s="2"/>
    </row>
    <row r="2468" spans="1:17" ht="31.2" x14ac:dyDescent="0.3">
      <c r="A2468" s="8" t="s">
        <v>76</v>
      </c>
      <c r="B2468" s="8" t="s">
        <v>31</v>
      </c>
      <c r="C2468" s="8" t="s">
        <v>39</v>
      </c>
      <c r="D2468" s="8" t="s">
        <v>270</v>
      </c>
      <c r="E2468" s="43" t="s">
        <v>250</v>
      </c>
      <c r="F2468" s="24" t="s">
        <v>477</v>
      </c>
      <c r="G2468" s="14">
        <f t="shared" si="1995"/>
        <v>34448</v>
      </c>
      <c r="H2468" s="14">
        <f t="shared" si="1995"/>
        <v>0</v>
      </c>
      <c r="I2468" s="14">
        <f t="shared" si="1995"/>
        <v>0</v>
      </c>
      <c r="J2468" s="14">
        <f t="shared" si="1995"/>
        <v>0</v>
      </c>
      <c r="K2468" s="14">
        <f t="shared" si="1995"/>
        <v>0</v>
      </c>
      <c r="L2468" s="14">
        <f t="shared" si="1995"/>
        <v>0</v>
      </c>
      <c r="M2468" s="14">
        <f t="shared" si="1956"/>
        <v>34448</v>
      </c>
      <c r="N2468" s="14">
        <f t="shared" si="1957"/>
        <v>0</v>
      </c>
      <c r="O2468" s="14">
        <f t="shared" si="1958"/>
        <v>0</v>
      </c>
      <c r="P2468" s="14">
        <f t="shared" si="1996"/>
        <v>0</v>
      </c>
      <c r="Q2468" s="2"/>
    </row>
    <row r="2469" spans="1:17" x14ac:dyDescent="0.3">
      <c r="A2469" s="8" t="s">
        <v>76</v>
      </c>
      <c r="B2469" s="8" t="s">
        <v>31</v>
      </c>
      <c r="C2469" s="8" t="s">
        <v>39</v>
      </c>
      <c r="D2469" s="8" t="s">
        <v>270</v>
      </c>
      <c r="E2469" s="43" t="s">
        <v>953</v>
      </c>
      <c r="F2469" s="24" t="s">
        <v>478</v>
      </c>
      <c r="G2469" s="14">
        <v>34448</v>
      </c>
      <c r="H2469" s="14"/>
      <c r="I2469" s="14"/>
      <c r="J2469" s="14"/>
      <c r="K2469" s="14"/>
      <c r="L2469" s="14"/>
      <c r="M2469" s="14">
        <f t="shared" si="1956"/>
        <v>34448</v>
      </c>
      <c r="N2469" s="14">
        <f t="shared" si="1957"/>
        <v>0</v>
      </c>
      <c r="O2469" s="14">
        <f t="shared" si="1958"/>
        <v>0</v>
      </c>
      <c r="P2469" s="14"/>
      <c r="Q2469" s="2"/>
    </row>
    <row r="2470" spans="1:17" ht="31.2" x14ac:dyDescent="0.3">
      <c r="A2470" s="8" t="s">
        <v>76</v>
      </c>
      <c r="B2470" s="8" t="s">
        <v>31</v>
      </c>
      <c r="C2470" s="8" t="s">
        <v>39</v>
      </c>
      <c r="D2470" s="8" t="s">
        <v>271</v>
      </c>
      <c r="E2470" s="8"/>
      <c r="F2470" s="13" t="s">
        <v>604</v>
      </c>
      <c r="G2470" s="14">
        <f t="shared" ref="G2470:L2471" si="1997">G2471</f>
        <v>84502.5</v>
      </c>
      <c r="H2470" s="14">
        <f t="shared" si="1997"/>
        <v>134500</v>
      </c>
      <c r="I2470" s="14">
        <f t="shared" si="1997"/>
        <v>156206.79999999999</v>
      </c>
      <c r="J2470" s="14">
        <f t="shared" si="1997"/>
        <v>0</v>
      </c>
      <c r="K2470" s="14">
        <f t="shared" si="1997"/>
        <v>0</v>
      </c>
      <c r="L2470" s="14">
        <f t="shared" si="1997"/>
        <v>0</v>
      </c>
      <c r="M2470" s="14">
        <f t="shared" si="1956"/>
        <v>84502.5</v>
      </c>
      <c r="N2470" s="14">
        <f t="shared" si="1957"/>
        <v>134500</v>
      </c>
      <c r="O2470" s="14">
        <f t="shared" si="1958"/>
        <v>156206.79999999999</v>
      </c>
      <c r="P2470" s="14">
        <f t="shared" ref="P2470:P2471" si="1998">P2471</f>
        <v>0</v>
      </c>
      <c r="Q2470" s="2"/>
    </row>
    <row r="2471" spans="1:17" ht="31.2" x14ac:dyDescent="0.3">
      <c r="A2471" s="8" t="s">
        <v>76</v>
      </c>
      <c r="B2471" s="8" t="s">
        <v>31</v>
      </c>
      <c r="C2471" s="8" t="s">
        <v>39</v>
      </c>
      <c r="D2471" s="8" t="s">
        <v>271</v>
      </c>
      <c r="E2471" s="43" t="s">
        <v>250</v>
      </c>
      <c r="F2471" s="24" t="s">
        <v>477</v>
      </c>
      <c r="G2471" s="14">
        <f t="shared" si="1997"/>
        <v>84502.5</v>
      </c>
      <c r="H2471" s="14">
        <f t="shared" si="1997"/>
        <v>134500</v>
      </c>
      <c r="I2471" s="14">
        <f t="shared" si="1997"/>
        <v>156206.79999999999</v>
      </c>
      <c r="J2471" s="14">
        <f t="shared" si="1997"/>
        <v>0</v>
      </c>
      <c r="K2471" s="14">
        <f t="shared" si="1997"/>
        <v>0</v>
      </c>
      <c r="L2471" s="14">
        <f t="shared" si="1997"/>
        <v>0</v>
      </c>
      <c r="M2471" s="14">
        <f t="shared" si="1956"/>
        <v>84502.5</v>
      </c>
      <c r="N2471" s="14">
        <f t="shared" si="1957"/>
        <v>134500</v>
      </c>
      <c r="O2471" s="14">
        <f t="shared" si="1958"/>
        <v>156206.79999999999</v>
      </c>
      <c r="P2471" s="14">
        <f t="shared" si="1998"/>
        <v>0</v>
      </c>
      <c r="Q2471" s="2"/>
    </row>
    <row r="2472" spans="1:17" x14ac:dyDescent="0.3">
      <c r="A2472" s="8" t="s">
        <v>76</v>
      </c>
      <c r="B2472" s="8" t="s">
        <v>31</v>
      </c>
      <c r="C2472" s="8" t="s">
        <v>39</v>
      </c>
      <c r="D2472" s="8" t="s">
        <v>271</v>
      </c>
      <c r="E2472" s="43" t="s">
        <v>953</v>
      </c>
      <c r="F2472" s="24" t="s">
        <v>478</v>
      </c>
      <c r="G2472" s="14">
        <v>84502.5</v>
      </c>
      <c r="H2472" s="14">
        <v>134500</v>
      </c>
      <c r="I2472" s="14">
        <v>156206.79999999999</v>
      </c>
      <c r="J2472" s="14"/>
      <c r="K2472" s="14"/>
      <c r="L2472" s="14"/>
      <c r="M2472" s="14">
        <f t="shared" si="1956"/>
        <v>84502.5</v>
      </c>
      <c r="N2472" s="14">
        <f t="shared" si="1957"/>
        <v>134500</v>
      </c>
      <c r="O2472" s="14">
        <f t="shared" si="1958"/>
        <v>156206.79999999999</v>
      </c>
      <c r="P2472" s="14"/>
      <c r="Q2472" s="2"/>
    </row>
    <row r="2473" spans="1:17" ht="46.8" x14ac:dyDescent="0.3">
      <c r="A2473" s="8" t="s">
        <v>76</v>
      </c>
      <c r="B2473" s="8" t="s">
        <v>31</v>
      </c>
      <c r="C2473" s="8" t="s">
        <v>39</v>
      </c>
      <c r="D2473" s="8" t="s">
        <v>272</v>
      </c>
      <c r="E2473" s="8"/>
      <c r="F2473" s="13" t="s">
        <v>1321</v>
      </c>
      <c r="G2473" s="14">
        <f t="shared" ref="G2473:L2474" si="1999">G2474</f>
        <v>65813.3</v>
      </c>
      <c r="H2473" s="14">
        <f t="shared" si="1999"/>
        <v>97555.4</v>
      </c>
      <c r="I2473" s="14">
        <f t="shared" si="1999"/>
        <v>52469</v>
      </c>
      <c r="J2473" s="14">
        <f t="shared" si="1999"/>
        <v>0</v>
      </c>
      <c r="K2473" s="14">
        <f t="shared" si="1999"/>
        <v>0</v>
      </c>
      <c r="L2473" s="14">
        <f t="shared" si="1999"/>
        <v>0</v>
      </c>
      <c r="M2473" s="14">
        <f t="shared" si="1956"/>
        <v>65813.3</v>
      </c>
      <c r="N2473" s="14">
        <f t="shared" si="1957"/>
        <v>97555.4</v>
      </c>
      <c r="O2473" s="14">
        <f t="shared" si="1958"/>
        <v>52469</v>
      </c>
      <c r="P2473" s="14">
        <f t="shared" ref="P2473:P2474" si="2000">P2474</f>
        <v>0</v>
      </c>
      <c r="Q2473" s="2"/>
    </row>
    <row r="2474" spans="1:17" ht="31.2" x14ac:dyDescent="0.3">
      <c r="A2474" s="8" t="s">
        <v>76</v>
      </c>
      <c r="B2474" s="8" t="s">
        <v>31</v>
      </c>
      <c r="C2474" s="8" t="s">
        <v>39</v>
      </c>
      <c r="D2474" s="8" t="s">
        <v>272</v>
      </c>
      <c r="E2474" s="43" t="s">
        <v>250</v>
      </c>
      <c r="F2474" s="24" t="s">
        <v>477</v>
      </c>
      <c r="G2474" s="14">
        <f t="shared" si="1999"/>
        <v>65813.3</v>
      </c>
      <c r="H2474" s="14">
        <f t="shared" si="1999"/>
        <v>97555.4</v>
      </c>
      <c r="I2474" s="14">
        <f t="shared" si="1999"/>
        <v>52469</v>
      </c>
      <c r="J2474" s="14">
        <f t="shared" si="1999"/>
        <v>0</v>
      </c>
      <c r="K2474" s="14">
        <f t="shared" si="1999"/>
        <v>0</v>
      </c>
      <c r="L2474" s="14">
        <f t="shared" si="1999"/>
        <v>0</v>
      </c>
      <c r="M2474" s="14">
        <f t="shared" si="1956"/>
        <v>65813.3</v>
      </c>
      <c r="N2474" s="14">
        <f t="shared" si="1957"/>
        <v>97555.4</v>
      </c>
      <c r="O2474" s="14">
        <f t="shared" si="1958"/>
        <v>52469</v>
      </c>
      <c r="P2474" s="14">
        <f t="shared" si="2000"/>
        <v>0</v>
      </c>
      <c r="Q2474" s="2"/>
    </row>
    <row r="2475" spans="1:17" x14ac:dyDescent="0.3">
      <c r="A2475" s="8" t="s">
        <v>76</v>
      </c>
      <c r="B2475" s="8" t="s">
        <v>31</v>
      </c>
      <c r="C2475" s="8" t="s">
        <v>39</v>
      </c>
      <c r="D2475" s="8" t="s">
        <v>272</v>
      </c>
      <c r="E2475" s="43" t="s">
        <v>953</v>
      </c>
      <c r="F2475" s="24" t="s">
        <v>478</v>
      </c>
      <c r="G2475" s="14">
        <v>65813.3</v>
      </c>
      <c r="H2475" s="14">
        <v>97555.4</v>
      </c>
      <c r="I2475" s="14">
        <v>52469</v>
      </c>
      <c r="J2475" s="14"/>
      <c r="K2475" s="14"/>
      <c r="L2475" s="14"/>
      <c r="M2475" s="14">
        <f t="shared" si="1956"/>
        <v>65813.3</v>
      </c>
      <c r="N2475" s="14">
        <f t="shared" si="1957"/>
        <v>97555.4</v>
      </c>
      <c r="O2475" s="14">
        <f t="shared" si="1958"/>
        <v>52469</v>
      </c>
      <c r="P2475" s="14"/>
      <c r="Q2475" s="2"/>
    </row>
    <row r="2476" spans="1:17" ht="31.2" x14ac:dyDescent="0.3">
      <c r="A2476" s="8" t="s">
        <v>76</v>
      </c>
      <c r="B2476" s="8" t="s">
        <v>31</v>
      </c>
      <c r="C2476" s="8" t="s">
        <v>39</v>
      </c>
      <c r="D2476" s="8" t="s">
        <v>273</v>
      </c>
      <c r="E2476" s="8"/>
      <c r="F2476" s="13" t="s">
        <v>1339</v>
      </c>
      <c r="G2476" s="14">
        <f t="shared" ref="G2476:L2477" si="2001">G2477</f>
        <v>33374.199999999997</v>
      </c>
      <c r="H2476" s="14">
        <f t="shared" si="2001"/>
        <v>0</v>
      </c>
      <c r="I2476" s="14">
        <f t="shared" si="2001"/>
        <v>0</v>
      </c>
      <c r="J2476" s="14">
        <f t="shared" si="2001"/>
        <v>0</v>
      </c>
      <c r="K2476" s="14">
        <f t="shared" si="2001"/>
        <v>0</v>
      </c>
      <c r="L2476" s="14">
        <f t="shared" si="2001"/>
        <v>0</v>
      </c>
      <c r="M2476" s="14">
        <f t="shared" si="1956"/>
        <v>33374.199999999997</v>
      </c>
      <c r="N2476" s="14">
        <f t="shared" si="1957"/>
        <v>0</v>
      </c>
      <c r="O2476" s="14">
        <f t="shared" si="1958"/>
        <v>0</v>
      </c>
      <c r="P2476" s="14">
        <f t="shared" ref="P2476:P2477" si="2002">P2477</f>
        <v>0</v>
      </c>
      <c r="Q2476" s="2"/>
    </row>
    <row r="2477" spans="1:17" ht="31.2" x14ac:dyDescent="0.3">
      <c r="A2477" s="8" t="s">
        <v>76</v>
      </c>
      <c r="B2477" s="8" t="s">
        <v>31</v>
      </c>
      <c r="C2477" s="8" t="s">
        <v>39</v>
      </c>
      <c r="D2477" s="8" t="s">
        <v>273</v>
      </c>
      <c r="E2477" s="43" t="s">
        <v>250</v>
      </c>
      <c r="F2477" s="24" t="s">
        <v>477</v>
      </c>
      <c r="G2477" s="14">
        <f t="shared" si="2001"/>
        <v>33374.199999999997</v>
      </c>
      <c r="H2477" s="14">
        <f t="shared" si="2001"/>
        <v>0</v>
      </c>
      <c r="I2477" s="14">
        <f t="shared" si="2001"/>
        <v>0</v>
      </c>
      <c r="J2477" s="14">
        <f t="shared" si="2001"/>
        <v>0</v>
      </c>
      <c r="K2477" s="14">
        <f t="shared" si="2001"/>
        <v>0</v>
      </c>
      <c r="L2477" s="14">
        <f t="shared" si="2001"/>
        <v>0</v>
      </c>
      <c r="M2477" s="14">
        <f t="shared" si="1956"/>
        <v>33374.199999999997</v>
      </c>
      <c r="N2477" s="14">
        <f t="shared" si="1957"/>
        <v>0</v>
      </c>
      <c r="O2477" s="14">
        <f t="shared" si="1958"/>
        <v>0</v>
      </c>
      <c r="P2477" s="14">
        <f t="shared" si="2002"/>
        <v>0</v>
      </c>
      <c r="Q2477" s="2"/>
    </row>
    <row r="2478" spans="1:17" x14ac:dyDescent="0.3">
      <c r="A2478" s="8" t="s">
        <v>76</v>
      </c>
      <c r="B2478" s="8" t="s">
        <v>31</v>
      </c>
      <c r="C2478" s="8" t="s">
        <v>39</v>
      </c>
      <c r="D2478" s="8" t="s">
        <v>273</v>
      </c>
      <c r="E2478" s="43" t="s">
        <v>953</v>
      </c>
      <c r="F2478" s="24" t="s">
        <v>478</v>
      </c>
      <c r="G2478" s="14">
        <v>33374.199999999997</v>
      </c>
      <c r="H2478" s="14"/>
      <c r="I2478" s="14"/>
      <c r="J2478" s="14"/>
      <c r="K2478" s="14"/>
      <c r="L2478" s="14"/>
      <c r="M2478" s="14">
        <f t="shared" si="1956"/>
        <v>33374.199999999997</v>
      </c>
      <c r="N2478" s="14">
        <f t="shared" si="1957"/>
        <v>0</v>
      </c>
      <c r="O2478" s="14">
        <f t="shared" si="1958"/>
        <v>0</v>
      </c>
      <c r="P2478" s="14"/>
      <c r="Q2478" s="2"/>
    </row>
    <row r="2479" spans="1:17" ht="31.2" x14ac:dyDescent="0.3">
      <c r="A2479" s="8" t="s">
        <v>76</v>
      </c>
      <c r="B2479" s="8" t="s">
        <v>31</v>
      </c>
      <c r="C2479" s="8" t="s">
        <v>39</v>
      </c>
      <c r="D2479" s="8" t="s">
        <v>274</v>
      </c>
      <c r="E2479" s="8"/>
      <c r="F2479" s="13" t="s">
        <v>1340</v>
      </c>
      <c r="G2479" s="14">
        <f t="shared" ref="G2479:L2480" si="2003">G2480</f>
        <v>15500.9</v>
      </c>
      <c r="H2479" s="14">
        <f t="shared" si="2003"/>
        <v>0</v>
      </c>
      <c r="I2479" s="14">
        <f t="shared" si="2003"/>
        <v>0</v>
      </c>
      <c r="J2479" s="14">
        <f t="shared" si="2003"/>
        <v>0</v>
      </c>
      <c r="K2479" s="14">
        <f t="shared" si="2003"/>
        <v>0</v>
      </c>
      <c r="L2479" s="14">
        <f t="shared" si="2003"/>
        <v>0</v>
      </c>
      <c r="M2479" s="14">
        <f t="shared" si="1956"/>
        <v>15500.9</v>
      </c>
      <c r="N2479" s="14">
        <f t="shared" si="1957"/>
        <v>0</v>
      </c>
      <c r="O2479" s="14">
        <f t="shared" si="1958"/>
        <v>0</v>
      </c>
      <c r="P2479" s="14">
        <f t="shared" ref="P2479:P2480" si="2004">P2480</f>
        <v>0</v>
      </c>
      <c r="Q2479" s="2"/>
    </row>
    <row r="2480" spans="1:17" ht="31.2" x14ac:dyDescent="0.3">
      <c r="A2480" s="8" t="s">
        <v>76</v>
      </c>
      <c r="B2480" s="8" t="s">
        <v>31</v>
      </c>
      <c r="C2480" s="8" t="s">
        <v>39</v>
      </c>
      <c r="D2480" s="8" t="s">
        <v>274</v>
      </c>
      <c r="E2480" s="43" t="s">
        <v>250</v>
      </c>
      <c r="F2480" s="24" t="s">
        <v>477</v>
      </c>
      <c r="G2480" s="14">
        <f t="shared" si="2003"/>
        <v>15500.9</v>
      </c>
      <c r="H2480" s="14">
        <f t="shared" si="2003"/>
        <v>0</v>
      </c>
      <c r="I2480" s="14">
        <f t="shared" si="2003"/>
        <v>0</v>
      </c>
      <c r="J2480" s="14">
        <f t="shared" si="2003"/>
        <v>0</v>
      </c>
      <c r="K2480" s="14">
        <f t="shared" si="2003"/>
        <v>0</v>
      </c>
      <c r="L2480" s="14">
        <f t="shared" si="2003"/>
        <v>0</v>
      </c>
      <c r="M2480" s="14">
        <f t="shared" si="1956"/>
        <v>15500.9</v>
      </c>
      <c r="N2480" s="14">
        <f t="shared" si="1957"/>
        <v>0</v>
      </c>
      <c r="O2480" s="14">
        <f t="shared" si="1958"/>
        <v>0</v>
      </c>
      <c r="P2480" s="14">
        <f t="shared" si="2004"/>
        <v>0</v>
      </c>
      <c r="Q2480" s="2"/>
    </row>
    <row r="2481" spans="1:17" x14ac:dyDescent="0.3">
      <c r="A2481" s="8" t="s">
        <v>76</v>
      </c>
      <c r="B2481" s="8" t="s">
        <v>31</v>
      </c>
      <c r="C2481" s="8" t="s">
        <v>39</v>
      </c>
      <c r="D2481" s="8" t="s">
        <v>274</v>
      </c>
      <c r="E2481" s="43" t="s">
        <v>953</v>
      </c>
      <c r="F2481" s="24" t="s">
        <v>478</v>
      </c>
      <c r="G2481" s="14">
        <v>15500.9</v>
      </c>
      <c r="H2481" s="14"/>
      <c r="I2481" s="14"/>
      <c r="J2481" s="14"/>
      <c r="K2481" s="14"/>
      <c r="L2481" s="14"/>
      <c r="M2481" s="14">
        <f t="shared" ref="M2481:M2546" si="2005">G2481+J2481</f>
        <v>15500.9</v>
      </c>
      <c r="N2481" s="14">
        <f t="shared" ref="N2481:N2546" si="2006">H2481+K2481</f>
        <v>0</v>
      </c>
      <c r="O2481" s="14">
        <f t="shared" ref="O2481:O2546" si="2007">I2481+L2481</f>
        <v>0</v>
      </c>
      <c r="P2481" s="14"/>
      <c r="Q2481" s="2"/>
    </row>
    <row r="2482" spans="1:17" ht="46.8" x14ac:dyDescent="0.3">
      <c r="A2482" s="8" t="s">
        <v>76</v>
      </c>
      <c r="B2482" s="8" t="s">
        <v>31</v>
      </c>
      <c r="C2482" s="8" t="s">
        <v>39</v>
      </c>
      <c r="D2482" s="8" t="s">
        <v>1012</v>
      </c>
      <c r="E2482" s="43"/>
      <c r="F2482" s="24" t="s">
        <v>1292</v>
      </c>
      <c r="G2482" s="14">
        <f t="shared" ref="G2482:L2483" si="2008">G2483</f>
        <v>1094.2</v>
      </c>
      <c r="H2482" s="14">
        <f t="shared" si="2008"/>
        <v>9847.7000000000007</v>
      </c>
      <c r="I2482" s="14">
        <f t="shared" si="2008"/>
        <v>0</v>
      </c>
      <c r="J2482" s="14">
        <f t="shared" si="2008"/>
        <v>0</v>
      </c>
      <c r="K2482" s="14">
        <f t="shared" si="2008"/>
        <v>0</v>
      </c>
      <c r="L2482" s="14">
        <f t="shared" si="2008"/>
        <v>0</v>
      </c>
      <c r="M2482" s="14">
        <f t="shared" si="2005"/>
        <v>1094.2</v>
      </c>
      <c r="N2482" s="14">
        <f t="shared" si="2006"/>
        <v>9847.7000000000007</v>
      </c>
      <c r="O2482" s="14">
        <f t="shared" si="2007"/>
        <v>0</v>
      </c>
      <c r="P2482" s="14">
        <f t="shared" ref="P2482:P2483" si="2009">P2483</f>
        <v>0</v>
      </c>
      <c r="Q2482" s="2"/>
    </row>
    <row r="2483" spans="1:17" ht="31.2" x14ac:dyDescent="0.3">
      <c r="A2483" s="8" t="s">
        <v>76</v>
      </c>
      <c r="B2483" s="8" t="s">
        <v>31</v>
      </c>
      <c r="C2483" s="8" t="s">
        <v>39</v>
      </c>
      <c r="D2483" s="8" t="s">
        <v>1012</v>
      </c>
      <c r="E2483" s="43" t="s">
        <v>250</v>
      </c>
      <c r="F2483" s="24" t="s">
        <v>477</v>
      </c>
      <c r="G2483" s="14">
        <f t="shared" si="2008"/>
        <v>1094.2</v>
      </c>
      <c r="H2483" s="14">
        <f t="shared" si="2008"/>
        <v>9847.7000000000007</v>
      </c>
      <c r="I2483" s="14">
        <f t="shared" si="2008"/>
        <v>0</v>
      </c>
      <c r="J2483" s="14">
        <f t="shared" si="2008"/>
        <v>0</v>
      </c>
      <c r="K2483" s="14">
        <f t="shared" si="2008"/>
        <v>0</v>
      </c>
      <c r="L2483" s="14">
        <f t="shared" si="2008"/>
        <v>0</v>
      </c>
      <c r="M2483" s="14">
        <f t="shared" si="2005"/>
        <v>1094.2</v>
      </c>
      <c r="N2483" s="14">
        <f t="shared" si="2006"/>
        <v>9847.7000000000007</v>
      </c>
      <c r="O2483" s="14">
        <f t="shared" si="2007"/>
        <v>0</v>
      </c>
      <c r="P2483" s="14">
        <f t="shared" si="2009"/>
        <v>0</v>
      </c>
      <c r="Q2483" s="2"/>
    </row>
    <row r="2484" spans="1:17" x14ac:dyDescent="0.3">
      <c r="A2484" s="8" t="s">
        <v>76</v>
      </c>
      <c r="B2484" s="8" t="s">
        <v>31</v>
      </c>
      <c r="C2484" s="8" t="s">
        <v>39</v>
      </c>
      <c r="D2484" s="8" t="s">
        <v>1012</v>
      </c>
      <c r="E2484" s="43" t="s">
        <v>953</v>
      </c>
      <c r="F2484" s="24" t="s">
        <v>478</v>
      </c>
      <c r="G2484" s="14">
        <v>1094.2</v>
      </c>
      <c r="H2484" s="14">
        <v>9847.7000000000007</v>
      </c>
      <c r="I2484" s="14"/>
      <c r="J2484" s="14"/>
      <c r="K2484" s="14"/>
      <c r="L2484" s="14"/>
      <c r="M2484" s="14">
        <f t="shared" si="2005"/>
        <v>1094.2</v>
      </c>
      <c r="N2484" s="14">
        <f t="shared" si="2006"/>
        <v>9847.7000000000007</v>
      </c>
      <c r="O2484" s="14">
        <f t="shared" si="2007"/>
        <v>0</v>
      </c>
      <c r="P2484" s="14"/>
      <c r="Q2484" s="2"/>
    </row>
    <row r="2485" spans="1:17" ht="46.8" x14ac:dyDescent="0.3">
      <c r="A2485" s="8" t="s">
        <v>76</v>
      </c>
      <c r="B2485" s="8" t="s">
        <v>31</v>
      </c>
      <c r="C2485" s="8" t="s">
        <v>39</v>
      </c>
      <c r="D2485" s="8" t="s">
        <v>275</v>
      </c>
      <c r="E2485" s="8"/>
      <c r="F2485" s="13" t="s">
        <v>605</v>
      </c>
      <c r="G2485" s="14">
        <f t="shared" ref="G2485:L2487" si="2010">G2486</f>
        <v>12551.7</v>
      </c>
      <c r="H2485" s="14">
        <f t="shared" si="2010"/>
        <v>23113.599999999999</v>
      </c>
      <c r="I2485" s="14">
        <f t="shared" si="2010"/>
        <v>0</v>
      </c>
      <c r="J2485" s="14">
        <f t="shared" si="2010"/>
        <v>15150</v>
      </c>
      <c r="K2485" s="14">
        <f t="shared" si="2010"/>
        <v>11124.4</v>
      </c>
      <c r="L2485" s="14">
        <f t="shared" si="2010"/>
        <v>7475.1</v>
      </c>
      <c r="M2485" s="14">
        <f t="shared" si="2005"/>
        <v>27701.7</v>
      </c>
      <c r="N2485" s="14">
        <f t="shared" si="2006"/>
        <v>34238</v>
      </c>
      <c r="O2485" s="14">
        <f t="shared" si="2007"/>
        <v>7475.1</v>
      </c>
      <c r="P2485" s="14">
        <f t="shared" ref="P2485:P2487" si="2011">P2486</f>
        <v>0</v>
      </c>
      <c r="Q2485" s="2"/>
    </row>
    <row r="2486" spans="1:17" ht="31.2" x14ac:dyDescent="0.3">
      <c r="A2486" s="8" t="s">
        <v>76</v>
      </c>
      <c r="B2486" s="8" t="s">
        <v>31</v>
      </c>
      <c r="C2486" s="8" t="s">
        <v>39</v>
      </c>
      <c r="D2486" s="8" t="s">
        <v>276</v>
      </c>
      <c r="E2486" s="8"/>
      <c r="F2486" s="13" t="s">
        <v>892</v>
      </c>
      <c r="G2486" s="14">
        <f>G2487</f>
        <v>12551.7</v>
      </c>
      <c r="H2486" s="14">
        <f t="shared" si="2010"/>
        <v>23113.599999999999</v>
      </c>
      <c r="I2486" s="14">
        <f t="shared" si="2010"/>
        <v>0</v>
      </c>
      <c r="J2486" s="14">
        <f t="shared" si="2010"/>
        <v>15150</v>
      </c>
      <c r="K2486" s="14">
        <f t="shared" si="2010"/>
        <v>11124.4</v>
      </c>
      <c r="L2486" s="14">
        <f t="shared" si="2010"/>
        <v>7475.1</v>
      </c>
      <c r="M2486" s="14">
        <f t="shared" si="2005"/>
        <v>27701.7</v>
      </c>
      <c r="N2486" s="14">
        <f t="shared" si="2006"/>
        <v>34238</v>
      </c>
      <c r="O2486" s="14">
        <f t="shared" si="2007"/>
        <v>7475.1</v>
      </c>
      <c r="P2486" s="14">
        <f t="shared" si="2011"/>
        <v>0</v>
      </c>
      <c r="Q2486" s="2"/>
    </row>
    <row r="2487" spans="1:17" ht="31.2" x14ac:dyDescent="0.3">
      <c r="A2487" s="8" t="s">
        <v>76</v>
      </c>
      <c r="B2487" s="8" t="s">
        <v>31</v>
      </c>
      <c r="C2487" s="8" t="s">
        <v>39</v>
      </c>
      <c r="D2487" s="8" t="s">
        <v>276</v>
      </c>
      <c r="E2487" s="43" t="s">
        <v>250</v>
      </c>
      <c r="F2487" s="24" t="s">
        <v>477</v>
      </c>
      <c r="G2487" s="14">
        <f t="shared" si="2010"/>
        <v>12551.7</v>
      </c>
      <c r="H2487" s="14">
        <f t="shared" si="2010"/>
        <v>23113.599999999999</v>
      </c>
      <c r="I2487" s="14">
        <f t="shared" si="2010"/>
        <v>0</v>
      </c>
      <c r="J2487" s="14">
        <f t="shared" si="2010"/>
        <v>15150</v>
      </c>
      <c r="K2487" s="14">
        <f t="shared" si="2010"/>
        <v>11124.4</v>
      </c>
      <c r="L2487" s="14">
        <f t="shared" si="2010"/>
        <v>7475.1</v>
      </c>
      <c r="M2487" s="14">
        <f t="shared" si="2005"/>
        <v>27701.7</v>
      </c>
      <c r="N2487" s="14">
        <f t="shared" si="2006"/>
        <v>34238</v>
      </c>
      <c r="O2487" s="14">
        <f t="shared" si="2007"/>
        <v>7475.1</v>
      </c>
      <c r="P2487" s="14">
        <f t="shared" si="2011"/>
        <v>0</v>
      </c>
      <c r="Q2487" s="2"/>
    </row>
    <row r="2488" spans="1:17" x14ac:dyDescent="0.3">
      <c r="A2488" s="8" t="s">
        <v>76</v>
      </c>
      <c r="B2488" s="8" t="s">
        <v>31</v>
      </c>
      <c r="C2488" s="8" t="s">
        <v>39</v>
      </c>
      <c r="D2488" s="8" t="s">
        <v>276</v>
      </c>
      <c r="E2488" s="43" t="s">
        <v>953</v>
      </c>
      <c r="F2488" s="24" t="s">
        <v>478</v>
      </c>
      <c r="G2488" s="14">
        <v>12551.7</v>
      </c>
      <c r="H2488" s="14">
        <v>23113.599999999999</v>
      </c>
      <c r="I2488" s="14"/>
      <c r="J2488" s="14">
        <v>15150</v>
      </c>
      <c r="K2488" s="14">
        <v>11124.4</v>
      </c>
      <c r="L2488" s="14">
        <v>7475.1</v>
      </c>
      <c r="M2488" s="14">
        <f t="shared" si="2005"/>
        <v>27701.7</v>
      </c>
      <c r="N2488" s="14">
        <f t="shared" si="2006"/>
        <v>34238</v>
      </c>
      <c r="O2488" s="14">
        <f t="shared" si="2007"/>
        <v>7475.1</v>
      </c>
      <c r="P2488" s="14"/>
      <c r="Q2488" s="2"/>
    </row>
    <row r="2489" spans="1:17" ht="47.25" hidden="1" x14ac:dyDescent="0.25">
      <c r="A2489" s="8" t="s">
        <v>76</v>
      </c>
      <c r="B2489" s="8" t="s">
        <v>31</v>
      </c>
      <c r="C2489" s="8" t="s">
        <v>39</v>
      </c>
      <c r="D2489" s="8" t="s">
        <v>277</v>
      </c>
      <c r="E2489" s="8"/>
      <c r="F2489" s="13" t="s">
        <v>606</v>
      </c>
      <c r="G2489" s="14">
        <f t="shared" ref="G2489:L2491" si="2012">G2490</f>
        <v>4080</v>
      </c>
      <c r="H2489" s="14">
        <f t="shared" si="2012"/>
        <v>4080</v>
      </c>
      <c r="I2489" s="14">
        <f t="shared" si="2012"/>
        <v>4080</v>
      </c>
      <c r="J2489" s="14">
        <f t="shared" si="2012"/>
        <v>-4080</v>
      </c>
      <c r="K2489" s="14">
        <f t="shared" si="2012"/>
        <v>-4080</v>
      </c>
      <c r="L2489" s="14">
        <f t="shared" si="2012"/>
        <v>-4080</v>
      </c>
      <c r="M2489" s="14">
        <f t="shared" si="2005"/>
        <v>0</v>
      </c>
      <c r="N2489" s="14">
        <f t="shared" si="2006"/>
        <v>0</v>
      </c>
      <c r="O2489" s="14">
        <f t="shared" si="2007"/>
        <v>0</v>
      </c>
      <c r="P2489" s="14">
        <f t="shared" ref="P2489:P2491" si="2013">P2490</f>
        <v>0</v>
      </c>
      <c r="Q2489" s="3">
        <v>0</v>
      </c>
    </row>
    <row r="2490" spans="1:17" ht="78.75" hidden="1" x14ac:dyDescent="0.25">
      <c r="A2490" s="8" t="s">
        <v>76</v>
      </c>
      <c r="B2490" s="8" t="s">
        <v>31</v>
      </c>
      <c r="C2490" s="8" t="s">
        <v>39</v>
      </c>
      <c r="D2490" s="8" t="s">
        <v>278</v>
      </c>
      <c r="E2490" s="8"/>
      <c r="F2490" s="13" t="s">
        <v>876</v>
      </c>
      <c r="G2490" s="14">
        <f t="shared" si="2012"/>
        <v>4080</v>
      </c>
      <c r="H2490" s="14">
        <f t="shared" si="2012"/>
        <v>4080</v>
      </c>
      <c r="I2490" s="14">
        <f t="shared" si="2012"/>
        <v>4080</v>
      </c>
      <c r="J2490" s="14">
        <f t="shared" si="2012"/>
        <v>-4080</v>
      </c>
      <c r="K2490" s="14">
        <f t="shared" si="2012"/>
        <v>-4080</v>
      </c>
      <c r="L2490" s="14">
        <f t="shared" si="2012"/>
        <v>-4080</v>
      </c>
      <c r="M2490" s="14">
        <f t="shared" si="2005"/>
        <v>0</v>
      </c>
      <c r="N2490" s="14">
        <f t="shared" si="2006"/>
        <v>0</v>
      </c>
      <c r="O2490" s="14">
        <f t="shared" si="2007"/>
        <v>0</v>
      </c>
      <c r="P2490" s="14">
        <f t="shared" si="2013"/>
        <v>0</v>
      </c>
      <c r="Q2490" s="3">
        <v>0</v>
      </c>
    </row>
    <row r="2491" spans="1:17" ht="15.75" hidden="1" x14ac:dyDescent="0.25">
      <c r="A2491" s="8" t="s">
        <v>76</v>
      </c>
      <c r="B2491" s="8" t="s">
        <v>31</v>
      </c>
      <c r="C2491" s="8" t="s">
        <v>39</v>
      </c>
      <c r="D2491" s="8" t="s">
        <v>278</v>
      </c>
      <c r="E2491" s="43" t="s">
        <v>236</v>
      </c>
      <c r="F2491" s="24" t="s">
        <v>482</v>
      </c>
      <c r="G2491" s="14">
        <f t="shared" si="2012"/>
        <v>4080</v>
      </c>
      <c r="H2491" s="14">
        <f t="shared" si="2012"/>
        <v>4080</v>
      </c>
      <c r="I2491" s="14">
        <f t="shared" si="2012"/>
        <v>4080</v>
      </c>
      <c r="J2491" s="14">
        <f t="shared" si="2012"/>
        <v>-4080</v>
      </c>
      <c r="K2491" s="14">
        <f t="shared" si="2012"/>
        <v>-4080</v>
      </c>
      <c r="L2491" s="14">
        <f t="shared" si="2012"/>
        <v>-4080</v>
      </c>
      <c r="M2491" s="14">
        <f t="shared" si="2005"/>
        <v>0</v>
      </c>
      <c r="N2491" s="14">
        <f t="shared" si="2006"/>
        <v>0</v>
      </c>
      <c r="O2491" s="14">
        <f t="shared" si="2007"/>
        <v>0</v>
      </c>
      <c r="P2491" s="14">
        <f t="shared" si="2013"/>
        <v>0</v>
      </c>
      <c r="Q2491" s="3">
        <v>0</v>
      </c>
    </row>
    <row r="2492" spans="1:17" ht="63" hidden="1" x14ac:dyDescent="0.25">
      <c r="A2492" s="8" t="s">
        <v>76</v>
      </c>
      <c r="B2492" s="8" t="s">
        <v>31</v>
      </c>
      <c r="C2492" s="8" t="s">
        <v>39</v>
      </c>
      <c r="D2492" s="8" t="s">
        <v>278</v>
      </c>
      <c r="E2492" s="43" t="s">
        <v>1316</v>
      </c>
      <c r="F2492" s="18" t="s">
        <v>490</v>
      </c>
      <c r="G2492" s="14">
        <v>4080</v>
      </c>
      <c r="H2492" s="14">
        <v>4080</v>
      </c>
      <c r="I2492" s="14">
        <v>4080</v>
      </c>
      <c r="J2492" s="14">
        <v>-4080</v>
      </c>
      <c r="K2492" s="14">
        <v>-4080</v>
      </c>
      <c r="L2492" s="14">
        <v>-4080</v>
      </c>
      <c r="M2492" s="14">
        <f t="shared" si="2005"/>
        <v>0</v>
      </c>
      <c r="N2492" s="14">
        <f t="shared" si="2006"/>
        <v>0</v>
      </c>
      <c r="O2492" s="14">
        <f t="shared" si="2007"/>
        <v>0</v>
      </c>
      <c r="P2492" s="14"/>
      <c r="Q2492" s="3">
        <v>0</v>
      </c>
    </row>
    <row r="2493" spans="1:17" ht="78" x14ac:dyDescent="0.3">
      <c r="A2493" s="8" t="s">
        <v>76</v>
      </c>
      <c r="B2493" s="8" t="s">
        <v>31</v>
      </c>
      <c r="C2493" s="8" t="s">
        <v>39</v>
      </c>
      <c r="D2493" s="8" t="s">
        <v>279</v>
      </c>
      <c r="E2493" s="8"/>
      <c r="F2493" s="13" t="s">
        <v>607</v>
      </c>
      <c r="G2493" s="14">
        <f t="shared" ref="G2493:L2493" si="2014">G2494+G2497</f>
        <v>21663.3</v>
      </c>
      <c r="H2493" s="14">
        <f t="shared" si="2014"/>
        <v>11714.099999999999</v>
      </c>
      <c r="I2493" s="14">
        <f t="shared" si="2014"/>
        <v>11714.099999999999</v>
      </c>
      <c r="J2493" s="14">
        <f t="shared" si="2014"/>
        <v>-8000</v>
      </c>
      <c r="K2493" s="14">
        <f t="shared" si="2014"/>
        <v>0</v>
      </c>
      <c r="L2493" s="14">
        <f t="shared" si="2014"/>
        <v>0</v>
      </c>
      <c r="M2493" s="14">
        <f t="shared" si="2005"/>
        <v>13663.3</v>
      </c>
      <c r="N2493" s="14">
        <f t="shared" si="2006"/>
        <v>11714.099999999999</v>
      </c>
      <c r="O2493" s="14">
        <f t="shared" si="2007"/>
        <v>11714.099999999999</v>
      </c>
      <c r="P2493" s="14">
        <f t="shared" ref="P2493" si="2015">P2494+P2497</f>
        <v>0</v>
      </c>
      <c r="Q2493" s="2"/>
    </row>
    <row r="2494" spans="1:17" ht="62.4" x14ac:dyDescent="0.3">
      <c r="A2494" s="8" t="s">
        <v>76</v>
      </c>
      <c r="B2494" s="8" t="s">
        <v>31</v>
      </c>
      <c r="C2494" s="8" t="s">
        <v>39</v>
      </c>
      <c r="D2494" s="8" t="s">
        <v>280</v>
      </c>
      <c r="E2494" s="8"/>
      <c r="F2494" s="13" t="s">
        <v>608</v>
      </c>
      <c r="G2494" s="14">
        <f t="shared" ref="G2494:L2495" si="2016">G2495</f>
        <v>13226</v>
      </c>
      <c r="H2494" s="14">
        <f t="shared" si="2016"/>
        <v>3276.8</v>
      </c>
      <c r="I2494" s="14">
        <f t="shared" si="2016"/>
        <v>3276.8</v>
      </c>
      <c r="J2494" s="14">
        <f t="shared" si="2016"/>
        <v>-8000</v>
      </c>
      <c r="K2494" s="14">
        <f t="shared" si="2016"/>
        <v>0</v>
      </c>
      <c r="L2494" s="14">
        <f t="shared" si="2016"/>
        <v>0</v>
      </c>
      <c r="M2494" s="14">
        <f t="shared" si="2005"/>
        <v>5226</v>
      </c>
      <c r="N2494" s="14">
        <f t="shared" si="2006"/>
        <v>3276.8</v>
      </c>
      <c r="O2494" s="14">
        <f t="shared" si="2007"/>
        <v>3276.8</v>
      </c>
      <c r="P2494" s="14">
        <f t="shared" ref="P2494:P2495" si="2017">P2495</f>
        <v>0</v>
      </c>
      <c r="Q2494" s="2"/>
    </row>
    <row r="2495" spans="1:17" ht="31.2" x14ac:dyDescent="0.3">
      <c r="A2495" s="8" t="s">
        <v>76</v>
      </c>
      <c r="B2495" s="8" t="s">
        <v>31</v>
      </c>
      <c r="C2495" s="8" t="s">
        <v>39</v>
      </c>
      <c r="D2495" s="8" t="s">
        <v>280</v>
      </c>
      <c r="E2495" s="43" t="s">
        <v>150</v>
      </c>
      <c r="F2495" s="24" t="s">
        <v>469</v>
      </c>
      <c r="G2495" s="14">
        <f t="shared" si="2016"/>
        <v>13226</v>
      </c>
      <c r="H2495" s="14">
        <f t="shared" si="2016"/>
        <v>3276.8</v>
      </c>
      <c r="I2495" s="14">
        <f t="shared" si="2016"/>
        <v>3276.8</v>
      </c>
      <c r="J2495" s="14">
        <f t="shared" si="2016"/>
        <v>-8000</v>
      </c>
      <c r="K2495" s="14">
        <f t="shared" si="2016"/>
        <v>0</v>
      </c>
      <c r="L2495" s="14">
        <f t="shared" si="2016"/>
        <v>0</v>
      </c>
      <c r="M2495" s="14">
        <f t="shared" si="2005"/>
        <v>5226</v>
      </c>
      <c r="N2495" s="14">
        <f t="shared" si="2006"/>
        <v>3276.8</v>
      </c>
      <c r="O2495" s="14">
        <f t="shared" si="2007"/>
        <v>3276.8</v>
      </c>
      <c r="P2495" s="14">
        <f t="shared" si="2017"/>
        <v>0</v>
      </c>
      <c r="Q2495" s="2"/>
    </row>
    <row r="2496" spans="1:17" ht="31.2" x14ac:dyDescent="0.3">
      <c r="A2496" s="8" t="s">
        <v>76</v>
      </c>
      <c r="B2496" s="8" t="s">
        <v>31</v>
      </c>
      <c r="C2496" s="8" t="s">
        <v>39</v>
      </c>
      <c r="D2496" s="8" t="s">
        <v>280</v>
      </c>
      <c r="E2496" s="8" t="s">
        <v>1074</v>
      </c>
      <c r="F2496" s="24" t="s">
        <v>470</v>
      </c>
      <c r="G2496" s="14">
        <v>13226</v>
      </c>
      <c r="H2496" s="14">
        <v>3276.8</v>
      </c>
      <c r="I2496" s="14">
        <v>3276.8</v>
      </c>
      <c r="J2496" s="14">
        <v>-8000</v>
      </c>
      <c r="K2496" s="14"/>
      <c r="L2496" s="14"/>
      <c r="M2496" s="14">
        <f t="shared" si="2005"/>
        <v>5226</v>
      </c>
      <c r="N2496" s="14">
        <f t="shared" si="2006"/>
        <v>3276.8</v>
      </c>
      <c r="O2496" s="14">
        <f t="shared" si="2007"/>
        <v>3276.8</v>
      </c>
      <c r="P2496" s="14"/>
      <c r="Q2496" s="2"/>
    </row>
    <row r="2497" spans="1:17" ht="46.8" x14ac:dyDescent="0.3">
      <c r="A2497" s="8" t="s">
        <v>76</v>
      </c>
      <c r="B2497" s="8" t="s">
        <v>31</v>
      </c>
      <c r="C2497" s="8" t="s">
        <v>39</v>
      </c>
      <c r="D2497" s="8" t="s">
        <v>281</v>
      </c>
      <c r="E2497" s="8"/>
      <c r="F2497" s="13" t="s">
        <v>609</v>
      </c>
      <c r="G2497" s="14">
        <f t="shared" ref="G2497:L2498" si="2018">G2498</f>
        <v>8437.2999999999993</v>
      </c>
      <c r="H2497" s="14">
        <f t="shared" si="2018"/>
        <v>8437.2999999999993</v>
      </c>
      <c r="I2497" s="14">
        <f t="shared" si="2018"/>
        <v>8437.2999999999993</v>
      </c>
      <c r="J2497" s="14">
        <f t="shared" si="2018"/>
        <v>0</v>
      </c>
      <c r="K2497" s="14">
        <f t="shared" si="2018"/>
        <v>0</v>
      </c>
      <c r="L2497" s="14">
        <f t="shared" si="2018"/>
        <v>0</v>
      </c>
      <c r="M2497" s="14">
        <f t="shared" si="2005"/>
        <v>8437.2999999999993</v>
      </c>
      <c r="N2497" s="14">
        <f t="shared" si="2006"/>
        <v>8437.2999999999993</v>
      </c>
      <c r="O2497" s="14">
        <f t="shared" si="2007"/>
        <v>8437.2999999999993</v>
      </c>
      <c r="P2497" s="14">
        <f t="shared" ref="P2497:P2498" si="2019">P2498</f>
        <v>0</v>
      </c>
      <c r="Q2497" s="2"/>
    </row>
    <row r="2498" spans="1:17" x14ac:dyDescent="0.3">
      <c r="A2498" s="8" t="s">
        <v>76</v>
      </c>
      <c r="B2498" s="8" t="s">
        <v>31</v>
      </c>
      <c r="C2498" s="8" t="s">
        <v>39</v>
      </c>
      <c r="D2498" s="8" t="s">
        <v>281</v>
      </c>
      <c r="E2498" s="43" t="s">
        <v>236</v>
      </c>
      <c r="F2498" s="24" t="s">
        <v>482</v>
      </c>
      <c r="G2498" s="14">
        <f t="shared" si="2018"/>
        <v>8437.2999999999993</v>
      </c>
      <c r="H2498" s="14">
        <f t="shared" si="2018"/>
        <v>8437.2999999999993</v>
      </c>
      <c r="I2498" s="14">
        <f t="shared" si="2018"/>
        <v>8437.2999999999993</v>
      </c>
      <c r="J2498" s="14">
        <f t="shared" si="2018"/>
        <v>0</v>
      </c>
      <c r="K2498" s="14">
        <f t="shared" si="2018"/>
        <v>0</v>
      </c>
      <c r="L2498" s="14">
        <f t="shared" si="2018"/>
        <v>0</v>
      </c>
      <c r="M2498" s="14">
        <f t="shared" si="2005"/>
        <v>8437.2999999999993</v>
      </c>
      <c r="N2498" s="14">
        <f t="shared" si="2006"/>
        <v>8437.2999999999993</v>
      </c>
      <c r="O2498" s="14">
        <f t="shared" si="2007"/>
        <v>8437.2999999999993</v>
      </c>
      <c r="P2498" s="14">
        <f t="shared" si="2019"/>
        <v>0</v>
      </c>
      <c r="Q2498" s="2"/>
    </row>
    <row r="2499" spans="1:17" x14ac:dyDescent="0.3">
      <c r="A2499" s="8" t="s">
        <v>76</v>
      </c>
      <c r="B2499" s="8" t="s">
        <v>31</v>
      </c>
      <c r="C2499" s="8" t="s">
        <v>39</v>
      </c>
      <c r="D2499" s="8" t="s">
        <v>281</v>
      </c>
      <c r="E2499" s="43" t="s">
        <v>1318</v>
      </c>
      <c r="F2499" s="24" t="s">
        <v>484</v>
      </c>
      <c r="G2499" s="14">
        <v>8437.2999999999993</v>
      </c>
      <c r="H2499" s="14">
        <v>8437.2999999999993</v>
      </c>
      <c r="I2499" s="14">
        <v>8437.2999999999993</v>
      </c>
      <c r="J2499" s="14"/>
      <c r="K2499" s="14"/>
      <c r="L2499" s="14"/>
      <c r="M2499" s="14">
        <f t="shared" si="2005"/>
        <v>8437.2999999999993</v>
      </c>
      <c r="N2499" s="14">
        <f t="shared" si="2006"/>
        <v>8437.2999999999993</v>
      </c>
      <c r="O2499" s="14">
        <f t="shared" si="2007"/>
        <v>8437.2999999999993</v>
      </c>
      <c r="P2499" s="14"/>
      <c r="Q2499" s="2"/>
    </row>
    <row r="2500" spans="1:17" ht="46.8" x14ac:dyDescent="0.3">
      <c r="A2500" s="8" t="s">
        <v>76</v>
      </c>
      <c r="B2500" s="8" t="s">
        <v>31</v>
      </c>
      <c r="C2500" s="8" t="s">
        <v>39</v>
      </c>
      <c r="D2500" s="8" t="s">
        <v>282</v>
      </c>
      <c r="E2500" s="8"/>
      <c r="F2500" s="34" t="s">
        <v>886</v>
      </c>
      <c r="G2500" s="14">
        <f t="shared" ref="G2500:L2500" si="2020">G2501+G2504</f>
        <v>55000</v>
      </c>
      <c r="H2500" s="14">
        <f t="shared" si="2020"/>
        <v>0</v>
      </c>
      <c r="I2500" s="14">
        <f t="shared" si="2020"/>
        <v>0</v>
      </c>
      <c r="J2500" s="14">
        <f t="shared" si="2020"/>
        <v>0</v>
      </c>
      <c r="K2500" s="14">
        <f t="shared" si="2020"/>
        <v>0</v>
      </c>
      <c r="L2500" s="14">
        <f t="shared" si="2020"/>
        <v>0</v>
      </c>
      <c r="M2500" s="14">
        <f t="shared" si="2005"/>
        <v>55000</v>
      </c>
      <c r="N2500" s="14">
        <f t="shared" si="2006"/>
        <v>0</v>
      </c>
      <c r="O2500" s="14">
        <f t="shared" si="2007"/>
        <v>0</v>
      </c>
      <c r="P2500" s="14">
        <f t="shared" ref="P2500" si="2021">P2501+P2504</f>
        <v>0</v>
      </c>
      <c r="Q2500" s="2"/>
    </row>
    <row r="2501" spans="1:17" ht="31.2" x14ac:dyDescent="0.3">
      <c r="A2501" s="8" t="s">
        <v>76</v>
      </c>
      <c r="B2501" s="8" t="s">
        <v>31</v>
      </c>
      <c r="C2501" s="8" t="s">
        <v>39</v>
      </c>
      <c r="D2501" s="8" t="s">
        <v>1013</v>
      </c>
      <c r="E2501" s="8"/>
      <c r="F2501" s="24" t="s">
        <v>838</v>
      </c>
      <c r="G2501" s="14">
        <f t="shared" ref="G2501:L2502" si="2022">G2502</f>
        <v>37000</v>
      </c>
      <c r="H2501" s="14">
        <f t="shared" si="2022"/>
        <v>0</v>
      </c>
      <c r="I2501" s="14">
        <f t="shared" si="2022"/>
        <v>0</v>
      </c>
      <c r="J2501" s="14">
        <f t="shared" si="2022"/>
        <v>0</v>
      </c>
      <c r="K2501" s="14">
        <f t="shared" si="2022"/>
        <v>0</v>
      </c>
      <c r="L2501" s="14">
        <f t="shared" si="2022"/>
        <v>0</v>
      </c>
      <c r="M2501" s="14">
        <f t="shared" si="2005"/>
        <v>37000</v>
      </c>
      <c r="N2501" s="14">
        <f t="shared" si="2006"/>
        <v>0</v>
      </c>
      <c r="O2501" s="14">
        <f t="shared" si="2007"/>
        <v>0</v>
      </c>
      <c r="P2501" s="14">
        <f t="shared" ref="P2501:P2502" si="2023">P2502</f>
        <v>0</v>
      </c>
      <c r="Q2501" s="2"/>
    </row>
    <row r="2502" spans="1:17" ht="31.2" x14ac:dyDescent="0.3">
      <c r="A2502" s="8" t="s">
        <v>76</v>
      </c>
      <c r="B2502" s="8" t="s">
        <v>31</v>
      </c>
      <c r="C2502" s="8" t="s">
        <v>39</v>
      </c>
      <c r="D2502" s="8" t="s">
        <v>1013</v>
      </c>
      <c r="E2502" s="43" t="s">
        <v>250</v>
      </c>
      <c r="F2502" s="24" t="s">
        <v>477</v>
      </c>
      <c r="G2502" s="14">
        <f t="shared" si="2022"/>
        <v>37000</v>
      </c>
      <c r="H2502" s="14">
        <f t="shared" si="2022"/>
        <v>0</v>
      </c>
      <c r="I2502" s="14">
        <f t="shared" si="2022"/>
        <v>0</v>
      </c>
      <c r="J2502" s="14">
        <f t="shared" si="2022"/>
        <v>0</v>
      </c>
      <c r="K2502" s="14">
        <f t="shared" si="2022"/>
        <v>0</v>
      </c>
      <c r="L2502" s="14">
        <f t="shared" si="2022"/>
        <v>0</v>
      </c>
      <c r="M2502" s="14">
        <f t="shared" si="2005"/>
        <v>37000</v>
      </c>
      <c r="N2502" s="14">
        <f t="shared" si="2006"/>
        <v>0</v>
      </c>
      <c r="O2502" s="14">
        <f t="shared" si="2007"/>
        <v>0</v>
      </c>
      <c r="P2502" s="14">
        <f t="shared" si="2023"/>
        <v>0</v>
      </c>
      <c r="Q2502" s="2"/>
    </row>
    <row r="2503" spans="1:17" x14ac:dyDescent="0.3">
      <c r="A2503" s="8" t="s">
        <v>76</v>
      </c>
      <c r="B2503" s="8" t="s">
        <v>31</v>
      </c>
      <c r="C2503" s="8" t="s">
        <v>39</v>
      </c>
      <c r="D2503" s="8" t="s">
        <v>1013</v>
      </c>
      <c r="E2503" s="43" t="s">
        <v>953</v>
      </c>
      <c r="F2503" s="24" t="s">
        <v>478</v>
      </c>
      <c r="G2503" s="14">
        <v>37000</v>
      </c>
      <c r="H2503" s="14"/>
      <c r="I2503" s="14"/>
      <c r="J2503" s="14"/>
      <c r="K2503" s="14"/>
      <c r="L2503" s="14"/>
      <c r="M2503" s="14">
        <f t="shared" si="2005"/>
        <v>37000</v>
      </c>
      <c r="N2503" s="14">
        <f t="shared" si="2006"/>
        <v>0</v>
      </c>
      <c r="O2503" s="14">
        <f t="shared" si="2007"/>
        <v>0</v>
      </c>
      <c r="P2503" s="14"/>
      <c r="Q2503" s="2"/>
    </row>
    <row r="2504" spans="1:17" ht="31.2" x14ac:dyDescent="0.3">
      <c r="A2504" s="8" t="s">
        <v>76</v>
      </c>
      <c r="B2504" s="8" t="s">
        <v>31</v>
      </c>
      <c r="C2504" s="8" t="s">
        <v>39</v>
      </c>
      <c r="D2504" s="8" t="s">
        <v>1014</v>
      </c>
      <c r="E2504" s="8"/>
      <c r="F2504" s="24" t="s">
        <v>1229</v>
      </c>
      <c r="G2504" s="14">
        <f t="shared" ref="G2504:L2505" si="2024">G2505</f>
        <v>18000</v>
      </c>
      <c r="H2504" s="14">
        <f t="shared" si="2024"/>
        <v>0</v>
      </c>
      <c r="I2504" s="14">
        <f t="shared" si="2024"/>
        <v>0</v>
      </c>
      <c r="J2504" s="14">
        <f t="shared" si="2024"/>
        <v>0</v>
      </c>
      <c r="K2504" s="14">
        <f t="shared" si="2024"/>
        <v>0</v>
      </c>
      <c r="L2504" s="14">
        <f t="shared" si="2024"/>
        <v>0</v>
      </c>
      <c r="M2504" s="14">
        <f t="shared" si="2005"/>
        <v>18000</v>
      </c>
      <c r="N2504" s="14">
        <f t="shared" si="2006"/>
        <v>0</v>
      </c>
      <c r="O2504" s="14">
        <f t="shared" si="2007"/>
        <v>0</v>
      </c>
      <c r="P2504" s="14">
        <f t="shared" ref="P2504:P2505" si="2025">P2505</f>
        <v>0</v>
      </c>
      <c r="Q2504" s="2"/>
    </row>
    <row r="2505" spans="1:17" ht="31.2" x14ac:dyDescent="0.3">
      <c r="A2505" s="8" t="s">
        <v>76</v>
      </c>
      <c r="B2505" s="8" t="s">
        <v>31</v>
      </c>
      <c r="C2505" s="8" t="s">
        <v>39</v>
      </c>
      <c r="D2505" s="8" t="s">
        <v>1014</v>
      </c>
      <c r="E2505" s="43" t="s">
        <v>250</v>
      </c>
      <c r="F2505" s="24" t="s">
        <v>477</v>
      </c>
      <c r="G2505" s="14">
        <f t="shared" si="2024"/>
        <v>18000</v>
      </c>
      <c r="H2505" s="14">
        <f t="shared" si="2024"/>
        <v>0</v>
      </c>
      <c r="I2505" s="14">
        <f t="shared" si="2024"/>
        <v>0</v>
      </c>
      <c r="J2505" s="14">
        <f t="shared" si="2024"/>
        <v>0</v>
      </c>
      <c r="K2505" s="14">
        <f t="shared" si="2024"/>
        <v>0</v>
      </c>
      <c r="L2505" s="14">
        <f t="shared" si="2024"/>
        <v>0</v>
      </c>
      <c r="M2505" s="14">
        <f t="shared" si="2005"/>
        <v>18000</v>
      </c>
      <c r="N2505" s="14">
        <f t="shared" si="2006"/>
        <v>0</v>
      </c>
      <c r="O2505" s="14">
        <f t="shared" si="2007"/>
        <v>0</v>
      </c>
      <c r="P2505" s="14">
        <f t="shared" si="2025"/>
        <v>0</v>
      </c>
      <c r="Q2505" s="2"/>
    </row>
    <row r="2506" spans="1:17" x14ac:dyDescent="0.3">
      <c r="A2506" s="8" t="s">
        <v>76</v>
      </c>
      <c r="B2506" s="8" t="s">
        <v>31</v>
      </c>
      <c r="C2506" s="8" t="s">
        <v>39</v>
      </c>
      <c r="D2506" s="8" t="s">
        <v>1014</v>
      </c>
      <c r="E2506" s="43" t="s">
        <v>953</v>
      </c>
      <c r="F2506" s="24" t="s">
        <v>478</v>
      </c>
      <c r="G2506" s="14">
        <v>18000</v>
      </c>
      <c r="H2506" s="14"/>
      <c r="I2506" s="14"/>
      <c r="J2506" s="14"/>
      <c r="K2506" s="14"/>
      <c r="L2506" s="14"/>
      <c r="M2506" s="14">
        <f t="shared" si="2005"/>
        <v>18000</v>
      </c>
      <c r="N2506" s="14">
        <f t="shared" si="2006"/>
        <v>0</v>
      </c>
      <c r="O2506" s="14">
        <f t="shared" si="2007"/>
        <v>0</v>
      </c>
      <c r="P2506" s="14"/>
      <c r="Q2506" s="2"/>
    </row>
    <row r="2507" spans="1:17" ht="46.8" x14ac:dyDescent="0.3">
      <c r="A2507" s="8" t="s">
        <v>76</v>
      </c>
      <c r="B2507" s="8" t="s">
        <v>31</v>
      </c>
      <c r="C2507" s="8" t="s">
        <v>39</v>
      </c>
      <c r="D2507" s="8" t="s">
        <v>717</v>
      </c>
      <c r="E2507" s="8"/>
      <c r="F2507" s="24" t="s">
        <v>1341</v>
      </c>
      <c r="G2507" s="14">
        <f t="shared" ref="G2507:L2509" si="2026">G2508</f>
        <v>22983.4</v>
      </c>
      <c r="H2507" s="14">
        <f t="shared" si="2026"/>
        <v>0</v>
      </c>
      <c r="I2507" s="14">
        <f t="shared" si="2026"/>
        <v>0</v>
      </c>
      <c r="J2507" s="14">
        <f t="shared" si="2026"/>
        <v>0</v>
      </c>
      <c r="K2507" s="14">
        <f t="shared" si="2026"/>
        <v>0</v>
      </c>
      <c r="L2507" s="14">
        <f t="shared" si="2026"/>
        <v>0</v>
      </c>
      <c r="M2507" s="14">
        <f t="shared" si="2005"/>
        <v>22983.4</v>
      </c>
      <c r="N2507" s="14">
        <f t="shared" si="2006"/>
        <v>0</v>
      </c>
      <c r="O2507" s="14">
        <f t="shared" si="2007"/>
        <v>0</v>
      </c>
      <c r="P2507" s="14">
        <f t="shared" ref="P2507:P2509" si="2027">P2508</f>
        <v>0</v>
      </c>
      <c r="Q2507" s="2"/>
    </row>
    <row r="2508" spans="1:17" ht="31.2" x14ac:dyDescent="0.3">
      <c r="A2508" s="8" t="s">
        <v>76</v>
      </c>
      <c r="B2508" s="8" t="s">
        <v>31</v>
      </c>
      <c r="C2508" s="8" t="s">
        <v>39</v>
      </c>
      <c r="D2508" s="8" t="s">
        <v>1015</v>
      </c>
      <c r="E2508" s="8"/>
      <c r="F2508" s="24" t="s">
        <v>956</v>
      </c>
      <c r="G2508" s="14">
        <f t="shared" si="2026"/>
        <v>22983.4</v>
      </c>
      <c r="H2508" s="14">
        <f t="shared" si="2026"/>
        <v>0</v>
      </c>
      <c r="I2508" s="14">
        <f t="shared" si="2026"/>
        <v>0</v>
      </c>
      <c r="J2508" s="14">
        <f t="shared" si="2026"/>
        <v>0</v>
      </c>
      <c r="K2508" s="14">
        <f t="shared" si="2026"/>
        <v>0</v>
      </c>
      <c r="L2508" s="14">
        <f t="shared" si="2026"/>
        <v>0</v>
      </c>
      <c r="M2508" s="14">
        <f t="shared" si="2005"/>
        <v>22983.4</v>
      </c>
      <c r="N2508" s="14">
        <f t="shared" si="2006"/>
        <v>0</v>
      </c>
      <c r="O2508" s="14">
        <f t="shared" si="2007"/>
        <v>0</v>
      </c>
      <c r="P2508" s="14">
        <f t="shared" si="2027"/>
        <v>0</v>
      </c>
      <c r="Q2508" s="2"/>
    </row>
    <row r="2509" spans="1:17" ht="31.2" x14ac:dyDescent="0.3">
      <c r="A2509" s="8" t="s">
        <v>76</v>
      </c>
      <c r="B2509" s="8" t="s">
        <v>31</v>
      </c>
      <c r="C2509" s="8" t="s">
        <v>39</v>
      </c>
      <c r="D2509" s="8" t="s">
        <v>1015</v>
      </c>
      <c r="E2509" s="43" t="s">
        <v>150</v>
      </c>
      <c r="F2509" s="24" t="s">
        <v>469</v>
      </c>
      <c r="G2509" s="14">
        <f t="shared" si="2026"/>
        <v>22983.4</v>
      </c>
      <c r="H2509" s="14">
        <f t="shared" si="2026"/>
        <v>0</v>
      </c>
      <c r="I2509" s="14">
        <f t="shared" si="2026"/>
        <v>0</v>
      </c>
      <c r="J2509" s="14">
        <f t="shared" si="2026"/>
        <v>0</v>
      </c>
      <c r="K2509" s="14">
        <f t="shared" si="2026"/>
        <v>0</v>
      </c>
      <c r="L2509" s="14">
        <f t="shared" si="2026"/>
        <v>0</v>
      </c>
      <c r="M2509" s="14">
        <f t="shared" si="2005"/>
        <v>22983.4</v>
      </c>
      <c r="N2509" s="14">
        <f t="shared" si="2006"/>
        <v>0</v>
      </c>
      <c r="O2509" s="14">
        <f t="shared" si="2007"/>
        <v>0</v>
      </c>
      <c r="P2509" s="14">
        <f t="shared" si="2027"/>
        <v>0</v>
      </c>
      <c r="Q2509" s="2"/>
    </row>
    <row r="2510" spans="1:17" ht="31.2" x14ac:dyDescent="0.3">
      <c r="A2510" s="8" t="s">
        <v>76</v>
      </c>
      <c r="B2510" s="8" t="s">
        <v>31</v>
      </c>
      <c r="C2510" s="8" t="s">
        <v>39</v>
      </c>
      <c r="D2510" s="8" t="s">
        <v>1015</v>
      </c>
      <c r="E2510" s="8" t="s">
        <v>1074</v>
      </c>
      <c r="F2510" s="24" t="s">
        <v>470</v>
      </c>
      <c r="G2510" s="14">
        <v>22983.4</v>
      </c>
      <c r="H2510" s="14"/>
      <c r="I2510" s="14"/>
      <c r="J2510" s="14"/>
      <c r="K2510" s="14"/>
      <c r="L2510" s="14"/>
      <c r="M2510" s="14">
        <f t="shared" si="2005"/>
        <v>22983.4</v>
      </c>
      <c r="N2510" s="14">
        <f t="shared" si="2006"/>
        <v>0</v>
      </c>
      <c r="O2510" s="14">
        <f t="shared" si="2007"/>
        <v>0</v>
      </c>
      <c r="P2510" s="14"/>
      <c r="Q2510" s="2"/>
    </row>
    <row r="2511" spans="1:17" ht="31.2" x14ac:dyDescent="0.3">
      <c r="A2511" s="8" t="s">
        <v>76</v>
      </c>
      <c r="B2511" s="8" t="s">
        <v>31</v>
      </c>
      <c r="C2511" s="8" t="s">
        <v>39</v>
      </c>
      <c r="D2511" s="8" t="s">
        <v>287</v>
      </c>
      <c r="E2511" s="8"/>
      <c r="F2511" s="24" t="s">
        <v>613</v>
      </c>
      <c r="G2511" s="14">
        <f t="shared" ref="G2511:L2514" si="2028">G2512</f>
        <v>31730.2</v>
      </c>
      <c r="H2511" s="14">
        <f t="shared" si="2028"/>
        <v>34925.199999999997</v>
      </c>
      <c r="I2511" s="14">
        <f t="shared" si="2028"/>
        <v>31730.2</v>
      </c>
      <c r="J2511" s="14">
        <f t="shared" si="2028"/>
        <v>0</v>
      </c>
      <c r="K2511" s="14">
        <f t="shared" si="2028"/>
        <v>0</v>
      </c>
      <c r="L2511" s="14">
        <f t="shared" si="2028"/>
        <v>0</v>
      </c>
      <c r="M2511" s="14">
        <f t="shared" si="2005"/>
        <v>31730.2</v>
      </c>
      <c r="N2511" s="14">
        <f t="shared" si="2006"/>
        <v>34925.199999999997</v>
      </c>
      <c r="O2511" s="14">
        <f t="shared" si="2007"/>
        <v>31730.2</v>
      </c>
      <c r="P2511" s="14">
        <f t="shared" ref="P2511" si="2029">P2512</f>
        <v>0</v>
      </c>
      <c r="Q2511" s="2"/>
    </row>
    <row r="2512" spans="1:17" ht="62.4" x14ac:dyDescent="0.3">
      <c r="A2512" s="8" t="s">
        <v>76</v>
      </c>
      <c r="B2512" s="8" t="s">
        <v>31</v>
      </c>
      <c r="C2512" s="8" t="s">
        <v>39</v>
      </c>
      <c r="D2512" s="8" t="s">
        <v>288</v>
      </c>
      <c r="E2512" s="8"/>
      <c r="F2512" s="24" t="s">
        <v>692</v>
      </c>
      <c r="G2512" s="14">
        <f>G2513+G2516</f>
        <v>31730.2</v>
      </c>
      <c r="H2512" s="14">
        <f t="shared" ref="H2512:P2512" si="2030">H2513+H2516</f>
        <v>34925.199999999997</v>
      </c>
      <c r="I2512" s="14">
        <f t="shared" si="2030"/>
        <v>31730.2</v>
      </c>
      <c r="J2512" s="14">
        <f t="shared" ref="J2512:L2512" si="2031">J2513+J2516</f>
        <v>0</v>
      </c>
      <c r="K2512" s="14">
        <f t="shared" si="2031"/>
        <v>0</v>
      </c>
      <c r="L2512" s="14">
        <f t="shared" si="2031"/>
        <v>0</v>
      </c>
      <c r="M2512" s="14">
        <f t="shared" si="2005"/>
        <v>31730.2</v>
      </c>
      <c r="N2512" s="14">
        <f t="shared" si="2006"/>
        <v>34925.199999999997</v>
      </c>
      <c r="O2512" s="14">
        <f t="shared" si="2007"/>
        <v>31730.2</v>
      </c>
      <c r="P2512" s="14">
        <f t="shared" si="2030"/>
        <v>0</v>
      </c>
      <c r="Q2512" s="2"/>
    </row>
    <row r="2513" spans="1:17" ht="31.2" x14ac:dyDescent="0.3">
      <c r="A2513" s="8" t="s">
        <v>76</v>
      </c>
      <c r="B2513" s="8" t="s">
        <v>31</v>
      </c>
      <c r="C2513" s="8" t="s">
        <v>39</v>
      </c>
      <c r="D2513" s="8" t="s">
        <v>614</v>
      </c>
      <c r="E2513" s="8"/>
      <c r="F2513" s="13" t="s">
        <v>615</v>
      </c>
      <c r="G2513" s="14">
        <f t="shared" si="2028"/>
        <v>31730.2</v>
      </c>
      <c r="H2513" s="14">
        <f t="shared" si="2028"/>
        <v>31730.2</v>
      </c>
      <c r="I2513" s="14">
        <f t="shared" si="2028"/>
        <v>31730.2</v>
      </c>
      <c r="J2513" s="14">
        <f t="shared" si="2028"/>
        <v>0</v>
      </c>
      <c r="K2513" s="14">
        <f t="shared" si="2028"/>
        <v>0</v>
      </c>
      <c r="L2513" s="14">
        <f t="shared" si="2028"/>
        <v>0</v>
      </c>
      <c r="M2513" s="14">
        <f t="shared" si="2005"/>
        <v>31730.2</v>
      </c>
      <c r="N2513" s="14">
        <f t="shared" si="2006"/>
        <v>31730.2</v>
      </c>
      <c r="O2513" s="14">
        <f t="shared" si="2007"/>
        <v>31730.2</v>
      </c>
      <c r="P2513" s="14">
        <f t="shared" ref="P2513:P2514" si="2032">P2514</f>
        <v>0</v>
      </c>
      <c r="Q2513" s="2"/>
    </row>
    <row r="2514" spans="1:17" ht="31.2" x14ac:dyDescent="0.3">
      <c r="A2514" s="8" t="s">
        <v>76</v>
      </c>
      <c r="B2514" s="8" t="s">
        <v>31</v>
      </c>
      <c r="C2514" s="8" t="s">
        <v>39</v>
      </c>
      <c r="D2514" s="8" t="s">
        <v>614</v>
      </c>
      <c r="E2514" s="43" t="s">
        <v>150</v>
      </c>
      <c r="F2514" s="24" t="s">
        <v>469</v>
      </c>
      <c r="G2514" s="14">
        <f t="shared" si="2028"/>
        <v>31730.2</v>
      </c>
      <c r="H2514" s="14">
        <f t="shared" si="2028"/>
        <v>31730.2</v>
      </c>
      <c r="I2514" s="14">
        <f t="shared" si="2028"/>
        <v>31730.2</v>
      </c>
      <c r="J2514" s="14">
        <f t="shared" si="2028"/>
        <v>0</v>
      </c>
      <c r="K2514" s="14">
        <f t="shared" si="2028"/>
        <v>0</v>
      </c>
      <c r="L2514" s="14">
        <f t="shared" si="2028"/>
        <v>0</v>
      </c>
      <c r="M2514" s="14">
        <f t="shared" si="2005"/>
        <v>31730.2</v>
      </c>
      <c r="N2514" s="14">
        <f t="shared" si="2006"/>
        <v>31730.2</v>
      </c>
      <c r="O2514" s="14">
        <f t="shared" si="2007"/>
        <v>31730.2</v>
      </c>
      <c r="P2514" s="14">
        <f t="shared" si="2032"/>
        <v>0</v>
      </c>
      <c r="Q2514" s="2"/>
    </row>
    <row r="2515" spans="1:17" ht="31.2" x14ac:dyDescent="0.3">
      <c r="A2515" s="8" t="s">
        <v>76</v>
      </c>
      <c r="B2515" s="8" t="s">
        <v>31</v>
      </c>
      <c r="C2515" s="8" t="s">
        <v>39</v>
      </c>
      <c r="D2515" s="8" t="s">
        <v>614</v>
      </c>
      <c r="E2515" s="8" t="s">
        <v>1074</v>
      </c>
      <c r="F2515" s="24" t="s">
        <v>470</v>
      </c>
      <c r="G2515" s="14">
        <v>31730.2</v>
      </c>
      <c r="H2515" s="14">
        <v>31730.2</v>
      </c>
      <c r="I2515" s="14">
        <v>31730.2</v>
      </c>
      <c r="J2515" s="14"/>
      <c r="K2515" s="14"/>
      <c r="L2515" s="14"/>
      <c r="M2515" s="14">
        <f t="shared" si="2005"/>
        <v>31730.2</v>
      </c>
      <c r="N2515" s="14">
        <f t="shared" si="2006"/>
        <v>31730.2</v>
      </c>
      <c r="O2515" s="14">
        <f t="shared" si="2007"/>
        <v>31730.2</v>
      </c>
      <c r="P2515" s="14"/>
      <c r="Q2515" s="2"/>
    </row>
    <row r="2516" spans="1:17" ht="78.75" hidden="1" x14ac:dyDescent="0.25">
      <c r="A2516" s="8" t="s">
        <v>76</v>
      </c>
      <c r="B2516" s="8" t="s">
        <v>31</v>
      </c>
      <c r="C2516" s="8" t="s">
        <v>39</v>
      </c>
      <c r="D2516" s="8" t="s">
        <v>1078</v>
      </c>
      <c r="E2516" s="8"/>
      <c r="F2516" s="24" t="s">
        <v>1195</v>
      </c>
      <c r="G2516" s="14">
        <f>G2517</f>
        <v>0</v>
      </c>
      <c r="H2516" s="14">
        <f t="shared" ref="H2516:P2517" si="2033">H2517</f>
        <v>3195</v>
      </c>
      <c r="I2516" s="14">
        <f t="shared" si="2033"/>
        <v>0</v>
      </c>
      <c r="J2516" s="14">
        <f t="shared" si="2033"/>
        <v>0</v>
      </c>
      <c r="K2516" s="14">
        <f t="shared" si="2033"/>
        <v>0</v>
      </c>
      <c r="L2516" s="14">
        <f t="shared" si="2033"/>
        <v>0</v>
      </c>
      <c r="M2516" s="14">
        <f t="shared" si="2005"/>
        <v>0</v>
      </c>
      <c r="N2516" s="14">
        <f t="shared" si="2006"/>
        <v>3195</v>
      </c>
      <c r="O2516" s="14">
        <f t="shared" si="2007"/>
        <v>0</v>
      </c>
      <c r="P2516" s="14">
        <f t="shared" si="2033"/>
        <v>0</v>
      </c>
      <c r="Q2516" s="3">
        <v>0</v>
      </c>
    </row>
    <row r="2517" spans="1:17" ht="31.5" hidden="1" x14ac:dyDescent="0.25">
      <c r="A2517" s="8" t="s">
        <v>76</v>
      </c>
      <c r="B2517" s="8" t="s">
        <v>31</v>
      </c>
      <c r="C2517" s="8" t="s">
        <v>39</v>
      </c>
      <c r="D2517" s="8" t="s">
        <v>1078</v>
      </c>
      <c r="E2517" s="43" t="s">
        <v>150</v>
      </c>
      <c r="F2517" s="24" t="s">
        <v>469</v>
      </c>
      <c r="G2517" s="14">
        <f>G2518</f>
        <v>0</v>
      </c>
      <c r="H2517" s="14">
        <f t="shared" si="2033"/>
        <v>3195</v>
      </c>
      <c r="I2517" s="14">
        <f t="shared" si="2033"/>
        <v>0</v>
      </c>
      <c r="J2517" s="14">
        <f t="shared" si="2033"/>
        <v>0</v>
      </c>
      <c r="K2517" s="14">
        <f t="shared" si="2033"/>
        <v>0</v>
      </c>
      <c r="L2517" s="14">
        <f t="shared" si="2033"/>
        <v>0</v>
      </c>
      <c r="M2517" s="14">
        <f t="shared" si="2005"/>
        <v>0</v>
      </c>
      <c r="N2517" s="14">
        <f t="shared" si="2006"/>
        <v>3195</v>
      </c>
      <c r="O2517" s="14">
        <f t="shared" si="2007"/>
        <v>0</v>
      </c>
      <c r="P2517" s="14">
        <f t="shared" si="2033"/>
        <v>0</v>
      </c>
      <c r="Q2517" s="3">
        <v>0</v>
      </c>
    </row>
    <row r="2518" spans="1:17" ht="31.5" hidden="1" x14ac:dyDescent="0.25">
      <c r="A2518" s="8" t="s">
        <v>76</v>
      </c>
      <c r="B2518" s="8" t="s">
        <v>31</v>
      </c>
      <c r="C2518" s="8" t="s">
        <v>39</v>
      </c>
      <c r="D2518" s="8" t="s">
        <v>1078</v>
      </c>
      <c r="E2518" s="8" t="s">
        <v>1074</v>
      </c>
      <c r="F2518" s="24" t="s">
        <v>470</v>
      </c>
      <c r="G2518" s="14"/>
      <c r="H2518" s="14">
        <v>3195</v>
      </c>
      <c r="I2518" s="14"/>
      <c r="J2518" s="14"/>
      <c r="K2518" s="14"/>
      <c r="L2518" s="14"/>
      <c r="M2518" s="14">
        <f t="shared" si="2005"/>
        <v>0</v>
      </c>
      <c r="N2518" s="14">
        <f t="shared" si="2006"/>
        <v>3195</v>
      </c>
      <c r="O2518" s="14">
        <f t="shared" si="2007"/>
        <v>0</v>
      </c>
      <c r="P2518" s="14"/>
      <c r="Q2518" s="3">
        <v>0</v>
      </c>
    </row>
    <row r="2519" spans="1:17" s="9" customFormat="1" x14ac:dyDescent="0.3">
      <c r="A2519" s="11" t="s">
        <v>76</v>
      </c>
      <c r="B2519" s="11" t="s">
        <v>31</v>
      </c>
      <c r="C2519" s="11" t="s">
        <v>30</v>
      </c>
      <c r="D2519" s="11"/>
      <c r="E2519" s="11"/>
      <c r="F2519" s="7" t="s">
        <v>64</v>
      </c>
      <c r="G2519" s="16">
        <f>G2526+G2520</f>
        <v>21000</v>
      </c>
      <c r="H2519" s="16">
        <f t="shared" ref="H2519:P2519" si="2034">H2526+H2520</f>
        <v>21000</v>
      </c>
      <c r="I2519" s="16">
        <f t="shared" si="2034"/>
        <v>21000</v>
      </c>
      <c r="J2519" s="16">
        <f t="shared" ref="J2519:L2519" si="2035">J2526+J2520</f>
        <v>0</v>
      </c>
      <c r="K2519" s="16">
        <f t="shared" si="2035"/>
        <v>0</v>
      </c>
      <c r="L2519" s="16">
        <f t="shared" si="2035"/>
        <v>0</v>
      </c>
      <c r="M2519" s="16">
        <f t="shared" si="2005"/>
        <v>21000</v>
      </c>
      <c r="N2519" s="16">
        <f t="shared" si="2006"/>
        <v>21000</v>
      </c>
      <c r="O2519" s="16">
        <f t="shared" si="2007"/>
        <v>21000</v>
      </c>
      <c r="P2519" s="16">
        <f t="shared" si="2034"/>
        <v>0</v>
      </c>
    </row>
    <row r="2520" spans="1:17" ht="31.2" x14ac:dyDescent="0.3">
      <c r="A2520" s="8" t="s">
        <v>76</v>
      </c>
      <c r="B2520" s="8" t="s">
        <v>31</v>
      </c>
      <c r="C2520" s="8" t="s">
        <v>30</v>
      </c>
      <c r="D2520" s="8" t="s">
        <v>138</v>
      </c>
      <c r="E2520" s="8"/>
      <c r="F2520" s="13" t="s">
        <v>601</v>
      </c>
      <c r="G2520" s="14">
        <f>G2521</f>
        <v>1000</v>
      </c>
      <c r="H2520" s="14">
        <f t="shared" ref="H2520:P2524" si="2036">H2521</f>
        <v>1000</v>
      </c>
      <c r="I2520" s="14">
        <f t="shared" si="2036"/>
        <v>1000</v>
      </c>
      <c r="J2520" s="14">
        <f t="shared" si="2036"/>
        <v>0</v>
      </c>
      <c r="K2520" s="14">
        <f t="shared" si="2036"/>
        <v>0</v>
      </c>
      <c r="L2520" s="14">
        <f t="shared" si="2036"/>
        <v>0</v>
      </c>
      <c r="M2520" s="14">
        <f t="shared" si="2005"/>
        <v>1000</v>
      </c>
      <c r="N2520" s="14">
        <f t="shared" si="2006"/>
        <v>1000</v>
      </c>
      <c r="O2520" s="14">
        <f t="shared" si="2007"/>
        <v>1000</v>
      </c>
      <c r="P2520" s="14">
        <f t="shared" si="2036"/>
        <v>0</v>
      </c>
      <c r="Q2520" s="2"/>
    </row>
    <row r="2521" spans="1:17" ht="31.2" x14ac:dyDescent="0.3">
      <c r="A2521" s="8" t="s">
        <v>76</v>
      </c>
      <c r="B2521" s="8" t="s">
        <v>31</v>
      </c>
      <c r="C2521" s="8" t="s">
        <v>30</v>
      </c>
      <c r="D2521" s="8" t="s">
        <v>139</v>
      </c>
      <c r="E2521" s="8"/>
      <c r="F2521" s="13" t="s">
        <v>610</v>
      </c>
      <c r="G2521" s="14">
        <f>G2522</f>
        <v>1000</v>
      </c>
      <c r="H2521" s="14">
        <f t="shared" si="2036"/>
        <v>1000</v>
      </c>
      <c r="I2521" s="14">
        <f t="shared" si="2036"/>
        <v>1000</v>
      </c>
      <c r="J2521" s="14">
        <f t="shared" si="2036"/>
        <v>0</v>
      </c>
      <c r="K2521" s="14">
        <f t="shared" si="2036"/>
        <v>0</v>
      </c>
      <c r="L2521" s="14">
        <f t="shared" si="2036"/>
        <v>0</v>
      </c>
      <c r="M2521" s="14">
        <f t="shared" si="2005"/>
        <v>1000</v>
      </c>
      <c r="N2521" s="14">
        <f t="shared" si="2006"/>
        <v>1000</v>
      </c>
      <c r="O2521" s="14">
        <f t="shared" si="2007"/>
        <v>1000</v>
      </c>
      <c r="P2521" s="14">
        <f t="shared" si="2036"/>
        <v>0</v>
      </c>
      <c r="Q2521" s="2"/>
    </row>
    <row r="2522" spans="1:17" ht="46.8" x14ac:dyDescent="0.3">
      <c r="A2522" s="8" t="s">
        <v>76</v>
      </c>
      <c r="B2522" s="8" t="s">
        <v>31</v>
      </c>
      <c r="C2522" s="8" t="s">
        <v>30</v>
      </c>
      <c r="D2522" s="8" t="s">
        <v>284</v>
      </c>
      <c r="E2522" s="8"/>
      <c r="F2522" s="18" t="s">
        <v>865</v>
      </c>
      <c r="G2522" s="14">
        <f>G2523</f>
        <v>1000</v>
      </c>
      <c r="H2522" s="14">
        <f t="shared" si="2036"/>
        <v>1000</v>
      </c>
      <c r="I2522" s="14">
        <f t="shared" si="2036"/>
        <v>1000</v>
      </c>
      <c r="J2522" s="14">
        <f t="shared" si="2036"/>
        <v>0</v>
      </c>
      <c r="K2522" s="14">
        <f t="shared" si="2036"/>
        <v>0</v>
      </c>
      <c r="L2522" s="14">
        <f t="shared" si="2036"/>
        <v>0</v>
      </c>
      <c r="M2522" s="14">
        <f t="shared" si="2005"/>
        <v>1000</v>
      </c>
      <c r="N2522" s="14">
        <f t="shared" si="2006"/>
        <v>1000</v>
      </c>
      <c r="O2522" s="14">
        <f t="shared" si="2007"/>
        <v>1000</v>
      </c>
      <c r="P2522" s="14">
        <f t="shared" si="2036"/>
        <v>0</v>
      </c>
      <c r="Q2522" s="2"/>
    </row>
    <row r="2523" spans="1:17" ht="31.2" x14ac:dyDescent="0.3">
      <c r="A2523" s="8" t="s">
        <v>76</v>
      </c>
      <c r="B2523" s="8" t="s">
        <v>31</v>
      </c>
      <c r="C2523" s="8" t="s">
        <v>30</v>
      </c>
      <c r="D2523" s="8" t="s">
        <v>1079</v>
      </c>
      <c r="E2523" s="8"/>
      <c r="F2523" s="35" t="s">
        <v>1192</v>
      </c>
      <c r="G2523" s="14">
        <f>G2524</f>
        <v>1000</v>
      </c>
      <c r="H2523" s="14">
        <f t="shared" si="2036"/>
        <v>1000</v>
      </c>
      <c r="I2523" s="14">
        <f t="shared" si="2036"/>
        <v>1000</v>
      </c>
      <c r="J2523" s="14">
        <f t="shared" si="2036"/>
        <v>0</v>
      </c>
      <c r="K2523" s="14">
        <f t="shared" si="2036"/>
        <v>0</v>
      </c>
      <c r="L2523" s="14">
        <f t="shared" si="2036"/>
        <v>0</v>
      </c>
      <c r="M2523" s="14">
        <f t="shared" si="2005"/>
        <v>1000</v>
      </c>
      <c r="N2523" s="14">
        <f t="shared" si="2006"/>
        <v>1000</v>
      </c>
      <c r="O2523" s="14">
        <f t="shared" si="2007"/>
        <v>1000</v>
      </c>
      <c r="P2523" s="14">
        <f t="shared" si="2036"/>
        <v>0</v>
      </c>
      <c r="Q2523" s="2"/>
    </row>
    <row r="2524" spans="1:17" ht="31.2" x14ac:dyDescent="0.3">
      <c r="A2524" s="8" t="s">
        <v>76</v>
      </c>
      <c r="B2524" s="8" t="s">
        <v>31</v>
      </c>
      <c r="C2524" s="8" t="s">
        <v>30</v>
      </c>
      <c r="D2524" s="8" t="s">
        <v>1079</v>
      </c>
      <c r="E2524" s="43" t="s">
        <v>150</v>
      </c>
      <c r="F2524" s="24" t="s">
        <v>469</v>
      </c>
      <c r="G2524" s="14">
        <f>G2525</f>
        <v>1000</v>
      </c>
      <c r="H2524" s="14">
        <f t="shared" si="2036"/>
        <v>1000</v>
      </c>
      <c r="I2524" s="14">
        <f t="shared" si="2036"/>
        <v>1000</v>
      </c>
      <c r="J2524" s="14">
        <f t="shared" si="2036"/>
        <v>0</v>
      </c>
      <c r="K2524" s="14">
        <f t="shared" si="2036"/>
        <v>0</v>
      </c>
      <c r="L2524" s="14">
        <f t="shared" si="2036"/>
        <v>0</v>
      </c>
      <c r="M2524" s="14">
        <f t="shared" si="2005"/>
        <v>1000</v>
      </c>
      <c r="N2524" s="14">
        <f t="shared" si="2006"/>
        <v>1000</v>
      </c>
      <c r="O2524" s="14">
        <f t="shared" si="2007"/>
        <v>1000</v>
      </c>
      <c r="P2524" s="14">
        <f t="shared" si="2036"/>
        <v>0</v>
      </c>
      <c r="Q2524" s="2"/>
    </row>
    <row r="2525" spans="1:17" ht="31.2" x14ac:dyDescent="0.3">
      <c r="A2525" s="8" t="s">
        <v>76</v>
      </c>
      <c r="B2525" s="8" t="s">
        <v>31</v>
      </c>
      <c r="C2525" s="8" t="s">
        <v>30</v>
      </c>
      <c r="D2525" s="8" t="s">
        <v>1079</v>
      </c>
      <c r="E2525" s="8" t="s">
        <v>1074</v>
      </c>
      <c r="F2525" s="24" t="s">
        <v>470</v>
      </c>
      <c r="G2525" s="14">
        <v>1000</v>
      </c>
      <c r="H2525" s="14">
        <v>1000</v>
      </c>
      <c r="I2525" s="14">
        <v>1000</v>
      </c>
      <c r="J2525" s="14"/>
      <c r="K2525" s="14"/>
      <c r="L2525" s="14"/>
      <c r="M2525" s="14">
        <f t="shared" si="2005"/>
        <v>1000</v>
      </c>
      <c r="N2525" s="14">
        <f t="shared" si="2006"/>
        <v>1000</v>
      </c>
      <c r="O2525" s="14">
        <f t="shared" si="2007"/>
        <v>1000</v>
      </c>
      <c r="P2525" s="14"/>
      <c r="Q2525" s="2"/>
    </row>
    <row r="2526" spans="1:17" ht="31.2" x14ac:dyDescent="0.3">
      <c r="A2526" s="8" t="s">
        <v>76</v>
      </c>
      <c r="B2526" s="8" t="s">
        <v>31</v>
      </c>
      <c r="C2526" s="8" t="s">
        <v>30</v>
      </c>
      <c r="D2526" s="8" t="s">
        <v>933</v>
      </c>
      <c r="E2526" s="8"/>
      <c r="F2526" s="24" t="s">
        <v>1342</v>
      </c>
      <c r="G2526" s="14">
        <f t="shared" ref="G2526:L2533" si="2037">G2527</f>
        <v>20000</v>
      </c>
      <c r="H2526" s="14">
        <f t="shared" si="2037"/>
        <v>20000</v>
      </c>
      <c r="I2526" s="14">
        <f t="shared" si="2037"/>
        <v>20000</v>
      </c>
      <c r="J2526" s="14">
        <f t="shared" si="2037"/>
        <v>0</v>
      </c>
      <c r="K2526" s="14">
        <f t="shared" si="2037"/>
        <v>0</v>
      </c>
      <c r="L2526" s="14">
        <f t="shared" si="2037"/>
        <v>0</v>
      </c>
      <c r="M2526" s="14">
        <f t="shared" si="2005"/>
        <v>20000</v>
      </c>
      <c r="N2526" s="14">
        <f t="shared" si="2006"/>
        <v>20000</v>
      </c>
      <c r="O2526" s="14">
        <f t="shared" si="2007"/>
        <v>20000</v>
      </c>
      <c r="P2526" s="14">
        <f t="shared" ref="P2526:P2533" si="2038">P2527</f>
        <v>0</v>
      </c>
      <c r="Q2526" s="2"/>
    </row>
    <row r="2527" spans="1:17" ht="46.8" x14ac:dyDescent="0.3">
      <c r="A2527" s="8" t="s">
        <v>76</v>
      </c>
      <c r="B2527" s="8" t="s">
        <v>31</v>
      </c>
      <c r="C2527" s="8" t="s">
        <v>30</v>
      </c>
      <c r="D2527" s="8" t="s">
        <v>937</v>
      </c>
      <c r="E2527" s="8"/>
      <c r="F2527" s="24" t="s">
        <v>1343</v>
      </c>
      <c r="G2527" s="14">
        <f t="shared" si="2037"/>
        <v>20000</v>
      </c>
      <c r="H2527" s="14">
        <f t="shared" si="2037"/>
        <v>20000</v>
      </c>
      <c r="I2527" s="14">
        <f t="shared" si="2037"/>
        <v>20000</v>
      </c>
      <c r="J2527" s="14">
        <f t="shared" si="2037"/>
        <v>0</v>
      </c>
      <c r="K2527" s="14">
        <f t="shared" si="2037"/>
        <v>0</v>
      </c>
      <c r="L2527" s="14">
        <f t="shared" si="2037"/>
        <v>0</v>
      </c>
      <c r="M2527" s="14">
        <f t="shared" si="2005"/>
        <v>20000</v>
      </c>
      <c r="N2527" s="14">
        <f t="shared" si="2006"/>
        <v>20000</v>
      </c>
      <c r="O2527" s="14">
        <f t="shared" si="2007"/>
        <v>20000</v>
      </c>
      <c r="P2527" s="14">
        <f t="shared" si="2038"/>
        <v>0</v>
      </c>
      <c r="Q2527" s="2"/>
    </row>
    <row r="2528" spans="1:17" ht="31.2" x14ac:dyDescent="0.3">
      <c r="A2528" s="8" t="s">
        <v>76</v>
      </c>
      <c r="B2528" s="8" t="s">
        <v>31</v>
      </c>
      <c r="C2528" s="8" t="s">
        <v>30</v>
      </c>
      <c r="D2528" s="8" t="s">
        <v>938</v>
      </c>
      <c r="E2528" s="8"/>
      <c r="F2528" s="24" t="s">
        <v>1344</v>
      </c>
      <c r="G2528" s="14">
        <f>G2529</f>
        <v>20000</v>
      </c>
      <c r="H2528" s="14">
        <f t="shared" si="2037"/>
        <v>20000</v>
      </c>
      <c r="I2528" s="14">
        <f t="shared" si="2037"/>
        <v>20000</v>
      </c>
      <c r="J2528" s="14">
        <f t="shared" si="2037"/>
        <v>0</v>
      </c>
      <c r="K2528" s="14">
        <f t="shared" si="2037"/>
        <v>0</v>
      </c>
      <c r="L2528" s="14">
        <f t="shared" si="2037"/>
        <v>0</v>
      </c>
      <c r="M2528" s="14">
        <f t="shared" si="2005"/>
        <v>20000</v>
      </c>
      <c r="N2528" s="14">
        <f t="shared" si="2006"/>
        <v>20000</v>
      </c>
      <c r="O2528" s="14">
        <f t="shared" si="2007"/>
        <v>20000</v>
      </c>
      <c r="P2528" s="14">
        <f t="shared" si="2038"/>
        <v>0</v>
      </c>
      <c r="Q2528" s="2"/>
    </row>
    <row r="2529" spans="1:17" ht="31.2" x14ac:dyDescent="0.3">
      <c r="A2529" s="8" t="s">
        <v>76</v>
      </c>
      <c r="B2529" s="8" t="s">
        <v>31</v>
      </c>
      <c r="C2529" s="8" t="s">
        <v>30</v>
      </c>
      <c r="D2529" s="8" t="s">
        <v>940</v>
      </c>
      <c r="E2529" s="8"/>
      <c r="F2529" s="24" t="s">
        <v>1270</v>
      </c>
      <c r="G2529" s="14">
        <f>G2532+G2530</f>
        <v>20000</v>
      </c>
      <c r="H2529" s="14">
        <f t="shared" ref="H2529:I2529" si="2039">H2532+H2530</f>
        <v>20000</v>
      </c>
      <c r="I2529" s="14">
        <f t="shared" si="2039"/>
        <v>20000</v>
      </c>
      <c r="J2529" s="14">
        <f t="shared" ref="J2529" si="2040">J2532+J2530</f>
        <v>0</v>
      </c>
      <c r="K2529" s="14">
        <f t="shared" ref="K2529" si="2041">K2532+K2530</f>
        <v>0</v>
      </c>
      <c r="L2529" s="14">
        <f t="shared" ref="L2529" si="2042">L2532+L2530</f>
        <v>0</v>
      </c>
      <c r="M2529" s="14">
        <f t="shared" si="2005"/>
        <v>20000</v>
      </c>
      <c r="N2529" s="14">
        <f t="shared" si="2006"/>
        <v>20000</v>
      </c>
      <c r="O2529" s="14">
        <f t="shared" si="2007"/>
        <v>20000</v>
      </c>
      <c r="P2529" s="14">
        <f t="shared" ref="P2529" si="2043">P2532+P2530</f>
        <v>0</v>
      </c>
      <c r="Q2529" s="2"/>
    </row>
    <row r="2530" spans="1:17" x14ac:dyDescent="0.3">
      <c r="A2530" s="8" t="s">
        <v>76</v>
      </c>
      <c r="B2530" s="8" t="s">
        <v>31</v>
      </c>
      <c r="C2530" s="8" t="s">
        <v>30</v>
      </c>
      <c r="D2530" s="8" t="s">
        <v>940</v>
      </c>
      <c r="E2530" s="43" t="s">
        <v>236</v>
      </c>
      <c r="F2530" s="24" t="s">
        <v>482</v>
      </c>
      <c r="G2530" s="14">
        <f>G2531</f>
        <v>0</v>
      </c>
      <c r="H2530" s="14">
        <f t="shared" ref="H2530:P2530" si="2044">H2531</f>
        <v>0</v>
      </c>
      <c r="I2530" s="14">
        <f t="shared" si="2044"/>
        <v>0</v>
      </c>
      <c r="J2530" s="14">
        <f t="shared" si="2044"/>
        <v>20000</v>
      </c>
      <c r="K2530" s="14">
        <f t="shared" si="2044"/>
        <v>20000</v>
      </c>
      <c r="L2530" s="14">
        <f t="shared" si="2044"/>
        <v>20000</v>
      </c>
      <c r="M2530" s="14">
        <f t="shared" ref="M2530:M2531" si="2045">G2530+J2530</f>
        <v>20000</v>
      </c>
      <c r="N2530" s="14">
        <f t="shared" ref="N2530:N2531" si="2046">H2530+K2530</f>
        <v>20000</v>
      </c>
      <c r="O2530" s="14">
        <f t="shared" ref="O2530:O2531" si="2047">I2530+L2530</f>
        <v>20000</v>
      </c>
      <c r="P2530" s="14">
        <f t="shared" si="2044"/>
        <v>0</v>
      </c>
      <c r="Q2530" s="2"/>
    </row>
    <row r="2531" spans="1:17" ht="62.4" x14ac:dyDescent="0.3">
      <c r="A2531" s="8" t="s">
        <v>76</v>
      </c>
      <c r="B2531" s="8" t="s">
        <v>31</v>
      </c>
      <c r="C2531" s="8" t="s">
        <v>30</v>
      </c>
      <c r="D2531" s="8" t="s">
        <v>940</v>
      </c>
      <c r="E2531" s="43" t="s">
        <v>1316</v>
      </c>
      <c r="F2531" s="18" t="s">
        <v>490</v>
      </c>
      <c r="G2531" s="14">
        <v>0</v>
      </c>
      <c r="H2531" s="14">
        <v>0</v>
      </c>
      <c r="I2531" s="14">
        <v>0</v>
      </c>
      <c r="J2531" s="14">
        <v>20000</v>
      </c>
      <c r="K2531" s="14">
        <v>20000</v>
      </c>
      <c r="L2531" s="14">
        <v>20000</v>
      </c>
      <c r="M2531" s="14">
        <f t="shared" si="2045"/>
        <v>20000</v>
      </c>
      <c r="N2531" s="14">
        <f t="shared" si="2046"/>
        <v>20000</v>
      </c>
      <c r="O2531" s="14">
        <f t="shared" si="2047"/>
        <v>20000</v>
      </c>
      <c r="P2531" s="14"/>
      <c r="Q2531" s="2"/>
    </row>
    <row r="2532" spans="1:17" ht="47.25" hidden="1" x14ac:dyDescent="0.25">
      <c r="A2532" s="8" t="s">
        <v>76</v>
      </c>
      <c r="B2532" s="8" t="s">
        <v>31</v>
      </c>
      <c r="C2532" s="8" t="s">
        <v>30</v>
      </c>
      <c r="D2532" s="8" t="s">
        <v>939</v>
      </c>
      <c r="E2532" s="8"/>
      <c r="F2532" s="24" t="s">
        <v>947</v>
      </c>
      <c r="G2532" s="14">
        <f t="shared" si="2037"/>
        <v>20000</v>
      </c>
      <c r="H2532" s="14">
        <f t="shared" si="2037"/>
        <v>20000</v>
      </c>
      <c r="I2532" s="14">
        <f t="shared" si="2037"/>
        <v>20000</v>
      </c>
      <c r="J2532" s="14">
        <f t="shared" si="2037"/>
        <v>-20000</v>
      </c>
      <c r="K2532" s="14">
        <f t="shared" si="2037"/>
        <v>-20000</v>
      </c>
      <c r="L2532" s="14">
        <f t="shared" si="2037"/>
        <v>-20000</v>
      </c>
      <c r="M2532" s="14">
        <f t="shared" si="2005"/>
        <v>0</v>
      </c>
      <c r="N2532" s="14">
        <f t="shared" si="2006"/>
        <v>0</v>
      </c>
      <c r="O2532" s="14">
        <f t="shared" si="2007"/>
        <v>0</v>
      </c>
      <c r="P2532" s="14">
        <f t="shared" si="2038"/>
        <v>0</v>
      </c>
      <c r="Q2532" s="3">
        <v>0</v>
      </c>
    </row>
    <row r="2533" spans="1:17" ht="15.75" hidden="1" x14ac:dyDescent="0.25">
      <c r="A2533" s="8" t="s">
        <v>76</v>
      </c>
      <c r="B2533" s="8" t="s">
        <v>31</v>
      </c>
      <c r="C2533" s="8" t="s">
        <v>30</v>
      </c>
      <c r="D2533" s="8" t="s">
        <v>939</v>
      </c>
      <c r="E2533" s="43" t="s">
        <v>236</v>
      </c>
      <c r="F2533" s="24" t="s">
        <v>482</v>
      </c>
      <c r="G2533" s="14">
        <f t="shared" si="2037"/>
        <v>20000</v>
      </c>
      <c r="H2533" s="14">
        <f t="shared" si="2037"/>
        <v>20000</v>
      </c>
      <c r="I2533" s="14">
        <f t="shared" si="2037"/>
        <v>20000</v>
      </c>
      <c r="J2533" s="14">
        <f t="shared" si="2037"/>
        <v>-20000</v>
      </c>
      <c r="K2533" s="14">
        <f t="shared" si="2037"/>
        <v>-20000</v>
      </c>
      <c r="L2533" s="14">
        <f t="shared" si="2037"/>
        <v>-20000</v>
      </c>
      <c r="M2533" s="14">
        <f t="shared" si="2005"/>
        <v>0</v>
      </c>
      <c r="N2533" s="14">
        <f t="shared" si="2006"/>
        <v>0</v>
      </c>
      <c r="O2533" s="14">
        <f t="shared" si="2007"/>
        <v>0</v>
      </c>
      <c r="P2533" s="14">
        <f t="shared" si="2038"/>
        <v>0</v>
      </c>
      <c r="Q2533" s="3">
        <v>0</v>
      </c>
    </row>
    <row r="2534" spans="1:17" ht="63" hidden="1" x14ac:dyDescent="0.25">
      <c r="A2534" s="8" t="s">
        <v>76</v>
      </c>
      <c r="B2534" s="8" t="s">
        <v>31</v>
      </c>
      <c r="C2534" s="8" t="s">
        <v>30</v>
      </c>
      <c r="D2534" s="8" t="s">
        <v>939</v>
      </c>
      <c r="E2534" s="43" t="s">
        <v>1316</v>
      </c>
      <c r="F2534" s="18" t="s">
        <v>490</v>
      </c>
      <c r="G2534" s="14">
        <v>20000</v>
      </c>
      <c r="H2534" s="14">
        <v>20000</v>
      </c>
      <c r="I2534" s="14">
        <v>20000</v>
      </c>
      <c r="J2534" s="14">
        <v>-20000</v>
      </c>
      <c r="K2534" s="14">
        <v>-20000</v>
      </c>
      <c r="L2534" s="14">
        <v>-20000</v>
      </c>
      <c r="M2534" s="14">
        <f t="shared" si="2005"/>
        <v>0</v>
      </c>
      <c r="N2534" s="14">
        <f t="shared" si="2006"/>
        <v>0</v>
      </c>
      <c r="O2534" s="14">
        <f t="shared" si="2007"/>
        <v>0</v>
      </c>
      <c r="P2534" s="14"/>
      <c r="Q2534" s="3">
        <v>0</v>
      </c>
    </row>
    <row r="2535" spans="1:17" s="9" customFormat="1" ht="31.2" x14ac:dyDescent="0.3">
      <c r="A2535" s="11" t="s">
        <v>76</v>
      </c>
      <c r="B2535" s="11" t="s">
        <v>31</v>
      </c>
      <c r="C2535" s="11" t="s">
        <v>31</v>
      </c>
      <c r="D2535" s="11"/>
      <c r="E2535" s="11"/>
      <c r="F2535" s="7" t="s">
        <v>65</v>
      </c>
      <c r="G2535" s="16">
        <f>G2536+G2562</f>
        <v>88486.9</v>
      </c>
      <c r="H2535" s="16">
        <f t="shared" ref="H2535:P2535" si="2048">H2536+H2562</f>
        <v>87509.799999999988</v>
      </c>
      <c r="I2535" s="16">
        <f t="shared" si="2048"/>
        <v>87509.1</v>
      </c>
      <c r="J2535" s="16">
        <f t="shared" ref="J2535:L2535" si="2049">J2536+J2562</f>
        <v>-3576.8999999999996</v>
      </c>
      <c r="K2535" s="16">
        <f t="shared" si="2049"/>
        <v>-2600</v>
      </c>
      <c r="L2535" s="16">
        <f t="shared" si="2049"/>
        <v>-2600</v>
      </c>
      <c r="M2535" s="16">
        <f t="shared" si="2005"/>
        <v>84910</v>
      </c>
      <c r="N2535" s="16">
        <f t="shared" si="2006"/>
        <v>84909.799999999988</v>
      </c>
      <c r="O2535" s="16">
        <f t="shared" si="2007"/>
        <v>84909.1</v>
      </c>
      <c r="P2535" s="16">
        <f t="shared" si="2048"/>
        <v>0</v>
      </c>
    </row>
    <row r="2536" spans="1:17" ht="31.2" x14ac:dyDescent="0.3">
      <c r="A2536" s="8" t="s">
        <v>76</v>
      </c>
      <c r="B2536" s="8" t="s">
        <v>31</v>
      </c>
      <c r="C2536" s="8" t="s">
        <v>31</v>
      </c>
      <c r="D2536" s="8" t="s">
        <v>138</v>
      </c>
      <c r="E2536" s="8"/>
      <c r="F2536" s="13" t="s">
        <v>601</v>
      </c>
      <c r="G2536" s="14">
        <f>G2537+G2553</f>
        <v>36923</v>
      </c>
      <c r="H2536" s="14">
        <f>H2537+H2553</f>
        <v>35946.1</v>
      </c>
      <c r="I2536" s="14">
        <f>I2537+I2553</f>
        <v>35946.1</v>
      </c>
      <c r="J2536" s="14">
        <f t="shared" ref="J2536:L2536" si="2050">J2537+J2553</f>
        <v>-3576.8999999999996</v>
      </c>
      <c r="K2536" s="14">
        <f t="shared" si="2050"/>
        <v>-2600</v>
      </c>
      <c r="L2536" s="14">
        <f t="shared" si="2050"/>
        <v>-2600</v>
      </c>
      <c r="M2536" s="14">
        <f t="shared" si="2005"/>
        <v>33346.1</v>
      </c>
      <c r="N2536" s="14">
        <f t="shared" si="2006"/>
        <v>33346.1</v>
      </c>
      <c r="O2536" s="14">
        <f t="shared" si="2007"/>
        <v>33346.1</v>
      </c>
      <c r="P2536" s="14">
        <f>P2537+P2553</f>
        <v>0</v>
      </c>
      <c r="Q2536" s="2"/>
    </row>
    <row r="2537" spans="1:17" ht="31.2" x14ac:dyDescent="0.3">
      <c r="A2537" s="8" t="s">
        <v>76</v>
      </c>
      <c r="B2537" s="8" t="s">
        <v>31</v>
      </c>
      <c r="C2537" s="8" t="s">
        <v>31</v>
      </c>
      <c r="D2537" s="8" t="s">
        <v>139</v>
      </c>
      <c r="E2537" s="8"/>
      <c r="F2537" s="13" t="s">
        <v>610</v>
      </c>
      <c r="G2537" s="14">
        <f>G2545+G2538</f>
        <v>21436.6</v>
      </c>
      <c r="H2537" s="14">
        <f>H2545+H2538</f>
        <v>21436.6</v>
      </c>
      <c r="I2537" s="14">
        <f>I2545+I2538</f>
        <v>21436.6</v>
      </c>
      <c r="J2537" s="14">
        <f t="shared" ref="J2537:L2537" si="2051">J2545+J2538</f>
        <v>0</v>
      </c>
      <c r="K2537" s="14">
        <f t="shared" si="2051"/>
        <v>0</v>
      </c>
      <c r="L2537" s="14">
        <f t="shared" si="2051"/>
        <v>0</v>
      </c>
      <c r="M2537" s="14">
        <f t="shared" si="2005"/>
        <v>21436.6</v>
      </c>
      <c r="N2537" s="14">
        <f t="shared" si="2006"/>
        <v>21436.6</v>
      </c>
      <c r="O2537" s="14">
        <f t="shared" si="2007"/>
        <v>21436.6</v>
      </c>
      <c r="P2537" s="14">
        <f>P2545+P2538</f>
        <v>0</v>
      </c>
      <c r="Q2537" s="2"/>
    </row>
    <row r="2538" spans="1:17" ht="62.4" x14ac:dyDescent="0.3">
      <c r="A2538" s="8" t="s">
        <v>76</v>
      </c>
      <c r="B2538" s="8" t="s">
        <v>31</v>
      </c>
      <c r="C2538" s="8" t="s">
        <v>31</v>
      </c>
      <c r="D2538" s="8" t="s">
        <v>388</v>
      </c>
      <c r="E2538" s="8"/>
      <c r="F2538" s="18" t="s">
        <v>611</v>
      </c>
      <c r="G2538" s="14">
        <f>G2542+G2539</f>
        <v>3013.2</v>
      </c>
      <c r="H2538" s="14">
        <f t="shared" ref="H2538:P2538" si="2052">H2542+H2539</f>
        <v>3013.2</v>
      </c>
      <c r="I2538" s="14">
        <f t="shared" si="2052"/>
        <v>3013.2</v>
      </c>
      <c r="J2538" s="14">
        <f t="shared" ref="J2538:L2538" si="2053">J2542+J2539</f>
        <v>0</v>
      </c>
      <c r="K2538" s="14">
        <f t="shared" si="2053"/>
        <v>0</v>
      </c>
      <c r="L2538" s="14">
        <f t="shared" si="2053"/>
        <v>0</v>
      </c>
      <c r="M2538" s="14">
        <f t="shared" si="2005"/>
        <v>3013.2</v>
      </c>
      <c r="N2538" s="14">
        <f t="shared" si="2006"/>
        <v>3013.2</v>
      </c>
      <c r="O2538" s="14">
        <f t="shared" si="2007"/>
        <v>3013.2</v>
      </c>
      <c r="P2538" s="14">
        <f t="shared" si="2052"/>
        <v>0</v>
      </c>
      <c r="Q2538" s="2"/>
    </row>
    <row r="2539" spans="1:17" ht="46.8" x14ac:dyDescent="0.3">
      <c r="A2539" s="8" t="s">
        <v>76</v>
      </c>
      <c r="B2539" s="8" t="s">
        <v>31</v>
      </c>
      <c r="C2539" s="8" t="s">
        <v>31</v>
      </c>
      <c r="D2539" s="8" t="s">
        <v>929</v>
      </c>
      <c r="E2539" s="8"/>
      <c r="F2539" s="18" t="s">
        <v>930</v>
      </c>
      <c r="G2539" s="14">
        <f t="shared" ref="G2539:L2540" si="2054">G2540</f>
        <v>1000</v>
      </c>
      <c r="H2539" s="14">
        <f t="shared" si="2054"/>
        <v>1000</v>
      </c>
      <c r="I2539" s="14">
        <f t="shared" si="2054"/>
        <v>1000</v>
      </c>
      <c r="J2539" s="14">
        <f t="shared" si="2054"/>
        <v>0</v>
      </c>
      <c r="K2539" s="14">
        <f t="shared" si="2054"/>
        <v>0</v>
      </c>
      <c r="L2539" s="14">
        <f t="shared" si="2054"/>
        <v>0</v>
      </c>
      <c r="M2539" s="14">
        <f t="shared" si="2005"/>
        <v>1000</v>
      </c>
      <c r="N2539" s="14">
        <f t="shared" si="2006"/>
        <v>1000</v>
      </c>
      <c r="O2539" s="14">
        <f t="shared" si="2007"/>
        <v>1000</v>
      </c>
      <c r="P2539" s="14">
        <f t="shared" ref="P2539:P2540" si="2055">P2540</f>
        <v>0</v>
      </c>
      <c r="Q2539" s="2"/>
    </row>
    <row r="2540" spans="1:17" ht="31.2" x14ac:dyDescent="0.3">
      <c r="A2540" s="8" t="s">
        <v>76</v>
      </c>
      <c r="B2540" s="8" t="s">
        <v>31</v>
      </c>
      <c r="C2540" s="8" t="s">
        <v>31</v>
      </c>
      <c r="D2540" s="8" t="s">
        <v>929</v>
      </c>
      <c r="E2540" s="43" t="s">
        <v>150</v>
      </c>
      <c r="F2540" s="24" t="s">
        <v>469</v>
      </c>
      <c r="G2540" s="14">
        <f t="shared" si="2054"/>
        <v>1000</v>
      </c>
      <c r="H2540" s="14">
        <f t="shared" si="2054"/>
        <v>1000</v>
      </c>
      <c r="I2540" s="14">
        <f t="shared" si="2054"/>
        <v>1000</v>
      </c>
      <c r="J2540" s="14">
        <f t="shared" si="2054"/>
        <v>0</v>
      </c>
      <c r="K2540" s="14">
        <f t="shared" si="2054"/>
        <v>0</v>
      </c>
      <c r="L2540" s="14">
        <f t="shared" si="2054"/>
        <v>0</v>
      </c>
      <c r="M2540" s="14">
        <f t="shared" si="2005"/>
        <v>1000</v>
      </c>
      <c r="N2540" s="14">
        <f t="shared" si="2006"/>
        <v>1000</v>
      </c>
      <c r="O2540" s="14">
        <f t="shared" si="2007"/>
        <v>1000</v>
      </c>
      <c r="P2540" s="14">
        <f t="shared" si="2055"/>
        <v>0</v>
      </c>
      <c r="Q2540" s="2"/>
    </row>
    <row r="2541" spans="1:17" ht="31.2" x14ac:dyDescent="0.3">
      <c r="A2541" s="8" t="s">
        <v>76</v>
      </c>
      <c r="B2541" s="8" t="s">
        <v>31</v>
      </c>
      <c r="C2541" s="8" t="s">
        <v>31</v>
      </c>
      <c r="D2541" s="8" t="s">
        <v>929</v>
      </c>
      <c r="E2541" s="8" t="s">
        <v>1074</v>
      </c>
      <c r="F2541" s="24" t="s">
        <v>470</v>
      </c>
      <c r="G2541" s="14">
        <v>1000</v>
      </c>
      <c r="H2541" s="14">
        <v>1000</v>
      </c>
      <c r="I2541" s="14">
        <v>1000</v>
      </c>
      <c r="J2541" s="14"/>
      <c r="K2541" s="14"/>
      <c r="L2541" s="14"/>
      <c r="M2541" s="14">
        <f t="shared" si="2005"/>
        <v>1000</v>
      </c>
      <c r="N2541" s="14">
        <f t="shared" si="2006"/>
        <v>1000</v>
      </c>
      <c r="O2541" s="14">
        <f t="shared" si="2007"/>
        <v>1000</v>
      </c>
      <c r="P2541" s="14"/>
      <c r="Q2541" s="2"/>
    </row>
    <row r="2542" spans="1:17" ht="46.8" x14ac:dyDescent="0.3">
      <c r="A2542" s="8" t="s">
        <v>76</v>
      </c>
      <c r="B2542" s="8" t="s">
        <v>31</v>
      </c>
      <c r="C2542" s="8" t="s">
        <v>31</v>
      </c>
      <c r="D2542" s="8" t="s">
        <v>738</v>
      </c>
      <c r="E2542" s="8"/>
      <c r="F2542" s="13" t="s">
        <v>840</v>
      </c>
      <c r="G2542" s="14">
        <f t="shared" ref="G2542:L2543" si="2056">G2543</f>
        <v>2013.2</v>
      </c>
      <c r="H2542" s="14">
        <f t="shared" si="2056"/>
        <v>2013.2</v>
      </c>
      <c r="I2542" s="14">
        <f t="shared" si="2056"/>
        <v>2013.2</v>
      </c>
      <c r="J2542" s="14">
        <f t="shared" si="2056"/>
        <v>0</v>
      </c>
      <c r="K2542" s="14">
        <f t="shared" si="2056"/>
        <v>0</v>
      </c>
      <c r="L2542" s="14">
        <f t="shared" si="2056"/>
        <v>0</v>
      </c>
      <c r="M2542" s="14">
        <f t="shared" si="2005"/>
        <v>2013.2</v>
      </c>
      <c r="N2542" s="14">
        <f t="shared" si="2006"/>
        <v>2013.2</v>
      </c>
      <c r="O2542" s="14">
        <f t="shared" si="2007"/>
        <v>2013.2</v>
      </c>
      <c r="P2542" s="14">
        <f t="shared" ref="P2542:P2543" si="2057">P2543</f>
        <v>0</v>
      </c>
      <c r="Q2542" s="2"/>
    </row>
    <row r="2543" spans="1:17" ht="31.2" x14ac:dyDescent="0.3">
      <c r="A2543" s="8" t="s">
        <v>76</v>
      </c>
      <c r="B2543" s="8" t="s">
        <v>31</v>
      </c>
      <c r="C2543" s="8" t="s">
        <v>31</v>
      </c>
      <c r="D2543" s="8" t="s">
        <v>738</v>
      </c>
      <c r="E2543" s="43" t="s">
        <v>150</v>
      </c>
      <c r="F2543" s="24" t="s">
        <v>469</v>
      </c>
      <c r="G2543" s="14">
        <f t="shared" si="2056"/>
        <v>2013.2</v>
      </c>
      <c r="H2543" s="14">
        <f t="shared" si="2056"/>
        <v>2013.2</v>
      </c>
      <c r="I2543" s="14">
        <f t="shared" si="2056"/>
        <v>2013.2</v>
      </c>
      <c r="J2543" s="14">
        <f t="shared" si="2056"/>
        <v>0</v>
      </c>
      <c r="K2543" s="14">
        <f t="shared" si="2056"/>
        <v>0</v>
      </c>
      <c r="L2543" s="14">
        <f t="shared" si="2056"/>
        <v>0</v>
      </c>
      <c r="M2543" s="14">
        <f t="shared" si="2005"/>
        <v>2013.2</v>
      </c>
      <c r="N2543" s="14">
        <f t="shared" si="2006"/>
        <v>2013.2</v>
      </c>
      <c r="O2543" s="14">
        <f t="shared" si="2007"/>
        <v>2013.2</v>
      </c>
      <c r="P2543" s="14">
        <f t="shared" si="2057"/>
        <v>0</v>
      </c>
      <c r="Q2543" s="2"/>
    </row>
    <row r="2544" spans="1:17" ht="31.2" x14ac:dyDescent="0.3">
      <c r="A2544" s="8" t="s">
        <v>76</v>
      </c>
      <c r="B2544" s="8" t="s">
        <v>31</v>
      </c>
      <c r="C2544" s="8" t="s">
        <v>31</v>
      </c>
      <c r="D2544" s="8" t="s">
        <v>738</v>
      </c>
      <c r="E2544" s="8" t="s">
        <v>1074</v>
      </c>
      <c r="F2544" s="24" t="s">
        <v>470</v>
      </c>
      <c r="G2544" s="14">
        <v>2013.2</v>
      </c>
      <c r="H2544" s="14">
        <v>2013.2</v>
      </c>
      <c r="I2544" s="14">
        <v>2013.2</v>
      </c>
      <c r="J2544" s="14"/>
      <c r="K2544" s="14"/>
      <c r="L2544" s="14"/>
      <c r="M2544" s="14">
        <f t="shared" si="2005"/>
        <v>2013.2</v>
      </c>
      <c r="N2544" s="14">
        <f t="shared" si="2006"/>
        <v>2013.2</v>
      </c>
      <c r="O2544" s="14">
        <f t="shared" si="2007"/>
        <v>2013.2</v>
      </c>
      <c r="P2544" s="14"/>
      <c r="Q2544" s="2"/>
    </row>
    <row r="2545" spans="1:17" ht="46.8" x14ac:dyDescent="0.3">
      <c r="A2545" s="8" t="s">
        <v>76</v>
      </c>
      <c r="B2545" s="8" t="s">
        <v>31</v>
      </c>
      <c r="C2545" s="8" t="s">
        <v>31</v>
      </c>
      <c r="D2545" s="8" t="s">
        <v>284</v>
      </c>
      <c r="E2545" s="8"/>
      <c r="F2545" s="18" t="s">
        <v>865</v>
      </c>
      <c r="G2545" s="14">
        <f t="shared" ref="G2545:L2545" si="2058">G2546</f>
        <v>18423.399999999998</v>
      </c>
      <c r="H2545" s="14">
        <f t="shared" si="2058"/>
        <v>18423.399999999998</v>
      </c>
      <c r="I2545" s="14">
        <f t="shared" si="2058"/>
        <v>18423.399999999998</v>
      </c>
      <c r="J2545" s="14">
        <f t="shared" si="2058"/>
        <v>0</v>
      </c>
      <c r="K2545" s="14">
        <f t="shared" si="2058"/>
        <v>0</v>
      </c>
      <c r="L2545" s="14">
        <f t="shared" si="2058"/>
        <v>0</v>
      </c>
      <c r="M2545" s="14">
        <f t="shared" si="2005"/>
        <v>18423.399999999998</v>
      </c>
      <c r="N2545" s="14">
        <f t="shared" si="2006"/>
        <v>18423.399999999998</v>
      </c>
      <c r="O2545" s="14">
        <f t="shared" si="2007"/>
        <v>18423.399999999998</v>
      </c>
      <c r="P2545" s="14">
        <f t="shared" ref="P2545" si="2059">P2546</f>
        <v>0</v>
      </c>
      <c r="Q2545" s="2"/>
    </row>
    <row r="2546" spans="1:17" ht="62.4" x14ac:dyDescent="0.3">
      <c r="A2546" s="8" t="s">
        <v>76</v>
      </c>
      <c r="B2546" s="8" t="s">
        <v>31</v>
      </c>
      <c r="C2546" s="8" t="s">
        <v>31</v>
      </c>
      <c r="D2546" s="8" t="s">
        <v>739</v>
      </c>
      <c r="E2546" s="8"/>
      <c r="F2546" s="24" t="s">
        <v>973</v>
      </c>
      <c r="G2546" s="14">
        <f t="shared" ref="G2546:L2546" si="2060">G2547+G2549+G2551</f>
        <v>18423.399999999998</v>
      </c>
      <c r="H2546" s="14">
        <f t="shared" si="2060"/>
        <v>18423.399999999998</v>
      </c>
      <c r="I2546" s="14">
        <f t="shared" si="2060"/>
        <v>18423.399999999998</v>
      </c>
      <c r="J2546" s="14">
        <f t="shared" si="2060"/>
        <v>0</v>
      </c>
      <c r="K2546" s="14">
        <f t="shared" si="2060"/>
        <v>0</v>
      </c>
      <c r="L2546" s="14">
        <f t="shared" si="2060"/>
        <v>0</v>
      </c>
      <c r="M2546" s="14">
        <f t="shared" si="2005"/>
        <v>18423.399999999998</v>
      </c>
      <c r="N2546" s="14">
        <f t="shared" si="2006"/>
        <v>18423.399999999998</v>
      </c>
      <c r="O2546" s="14">
        <f t="shared" si="2007"/>
        <v>18423.399999999998</v>
      </c>
      <c r="P2546" s="14">
        <f t="shared" ref="P2546" si="2061">P2547+P2549+P2551</f>
        <v>0</v>
      </c>
      <c r="Q2546" s="2"/>
    </row>
    <row r="2547" spans="1:17" ht="78" x14ac:dyDescent="0.3">
      <c r="A2547" s="8" t="s">
        <v>76</v>
      </c>
      <c r="B2547" s="8" t="s">
        <v>31</v>
      </c>
      <c r="C2547" s="8" t="s">
        <v>31</v>
      </c>
      <c r="D2547" s="8" t="s">
        <v>739</v>
      </c>
      <c r="E2547" s="43" t="s">
        <v>202</v>
      </c>
      <c r="F2547" s="24" t="s">
        <v>466</v>
      </c>
      <c r="G2547" s="14">
        <f t="shared" ref="G2547:L2547" si="2062">G2548</f>
        <v>15889.8</v>
      </c>
      <c r="H2547" s="14">
        <f t="shared" si="2062"/>
        <v>15889.8</v>
      </c>
      <c r="I2547" s="14">
        <f t="shared" si="2062"/>
        <v>15889.8</v>
      </c>
      <c r="J2547" s="14">
        <f t="shared" si="2062"/>
        <v>0</v>
      </c>
      <c r="K2547" s="14">
        <f t="shared" si="2062"/>
        <v>0</v>
      </c>
      <c r="L2547" s="14">
        <f t="shared" si="2062"/>
        <v>0</v>
      </c>
      <c r="M2547" s="14">
        <f t="shared" ref="M2547:M2610" si="2063">G2547+J2547</f>
        <v>15889.8</v>
      </c>
      <c r="N2547" s="14">
        <f t="shared" ref="N2547:N2610" si="2064">H2547+K2547</f>
        <v>15889.8</v>
      </c>
      <c r="O2547" s="14">
        <f t="shared" ref="O2547:O2610" si="2065">I2547+L2547</f>
        <v>15889.8</v>
      </c>
      <c r="P2547" s="14">
        <f t="shared" ref="P2547" si="2066">P2548</f>
        <v>0</v>
      </c>
      <c r="Q2547" s="2"/>
    </row>
    <row r="2548" spans="1:17" x14ac:dyDescent="0.3">
      <c r="A2548" s="8" t="s">
        <v>76</v>
      </c>
      <c r="B2548" s="8" t="s">
        <v>31</v>
      </c>
      <c r="C2548" s="8" t="s">
        <v>31</v>
      </c>
      <c r="D2548" s="8" t="s">
        <v>739</v>
      </c>
      <c r="E2548" s="8" t="s">
        <v>1308</v>
      </c>
      <c r="F2548" s="24" t="s">
        <v>467</v>
      </c>
      <c r="G2548" s="14">
        <v>15889.8</v>
      </c>
      <c r="H2548" s="14">
        <v>15889.8</v>
      </c>
      <c r="I2548" s="14">
        <v>15889.8</v>
      </c>
      <c r="J2548" s="14"/>
      <c r="K2548" s="14"/>
      <c r="L2548" s="14"/>
      <c r="M2548" s="14">
        <f t="shared" si="2063"/>
        <v>15889.8</v>
      </c>
      <c r="N2548" s="14">
        <f t="shared" si="2064"/>
        <v>15889.8</v>
      </c>
      <c r="O2548" s="14">
        <f t="shared" si="2065"/>
        <v>15889.8</v>
      </c>
      <c r="P2548" s="14"/>
      <c r="Q2548" s="2"/>
    </row>
    <row r="2549" spans="1:17" ht="31.2" x14ac:dyDescent="0.3">
      <c r="A2549" s="8" t="s">
        <v>76</v>
      </c>
      <c r="B2549" s="8" t="s">
        <v>31</v>
      </c>
      <c r="C2549" s="8" t="s">
        <v>31</v>
      </c>
      <c r="D2549" s="8" t="s">
        <v>739</v>
      </c>
      <c r="E2549" s="43" t="s">
        <v>150</v>
      </c>
      <c r="F2549" s="24" t="s">
        <v>469</v>
      </c>
      <c r="G2549" s="14">
        <f t="shared" ref="G2549:L2549" si="2067">G2550</f>
        <v>2503.1</v>
      </c>
      <c r="H2549" s="14">
        <f t="shared" si="2067"/>
        <v>2503.1</v>
      </c>
      <c r="I2549" s="14">
        <f t="shared" si="2067"/>
        <v>2503.1</v>
      </c>
      <c r="J2549" s="14">
        <f t="shared" si="2067"/>
        <v>0</v>
      </c>
      <c r="K2549" s="14">
        <f t="shared" si="2067"/>
        <v>0</v>
      </c>
      <c r="L2549" s="14">
        <f t="shared" si="2067"/>
        <v>0</v>
      </c>
      <c r="M2549" s="14">
        <f t="shared" si="2063"/>
        <v>2503.1</v>
      </c>
      <c r="N2549" s="14">
        <f t="shared" si="2064"/>
        <v>2503.1</v>
      </c>
      <c r="O2549" s="14">
        <f t="shared" si="2065"/>
        <v>2503.1</v>
      </c>
      <c r="P2549" s="14">
        <f t="shared" ref="P2549" si="2068">P2550</f>
        <v>0</v>
      </c>
      <c r="Q2549" s="2"/>
    </row>
    <row r="2550" spans="1:17" ht="31.2" x14ac:dyDescent="0.3">
      <c r="A2550" s="8" t="s">
        <v>76</v>
      </c>
      <c r="B2550" s="8" t="s">
        <v>31</v>
      </c>
      <c r="C2550" s="8" t="s">
        <v>31</v>
      </c>
      <c r="D2550" s="8" t="s">
        <v>739</v>
      </c>
      <c r="E2550" s="8" t="s">
        <v>1074</v>
      </c>
      <c r="F2550" s="24" t="s">
        <v>470</v>
      </c>
      <c r="G2550" s="14">
        <v>2503.1</v>
      </c>
      <c r="H2550" s="14">
        <v>2503.1</v>
      </c>
      <c r="I2550" s="14">
        <v>2503.1</v>
      </c>
      <c r="J2550" s="14"/>
      <c r="K2550" s="14"/>
      <c r="L2550" s="14"/>
      <c r="M2550" s="14">
        <f t="shared" si="2063"/>
        <v>2503.1</v>
      </c>
      <c r="N2550" s="14">
        <f t="shared" si="2064"/>
        <v>2503.1</v>
      </c>
      <c r="O2550" s="14">
        <f t="shared" si="2065"/>
        <v>2503.1</v>
      </c>
      <c r="P2550" s="14"/>
      <c r="Q2550" s="2"/>
    </row>
    <row r="2551" spans="1:17" x14ac:dyDescent="0.3">
      <c r="A2551" s="8" t="s">
        <v>76</v>
      </c>
      <c r="B2551" s="8" t="s">
        <v>31</v>
      </c>
      <c r="C2551" s="8" t="s">
        <v>31</v>
      </c>
      <c r="D2551" s="8" t="s">
        <v>739</v>
      </c>
      <c r="E2551" s="43" t="s">
        <v>236</v>
      </c>
      <c r="F2551" s="24" t="s">
        <v>482</v>
      </c>
      <c r="G2551" s="14">
        <f t="shared" ref="G2551:L2551" si="2069">G2552</f>
        <v>30.5</v>
      </c>
      <c r="H2551" s="14">
        <f t="shared" si="2069"/>
        <v>30.5</v>
      </c>
      <c r="I2551" s="14">
        <f t="shared" si="2069"/>
        <v>30.5</v>
      </c>
      <c r="J2551" s="14">
        <f t="shared" si="2069"/>
        <v>0</v>
      </c>
      <c r="K2551" s="14">
        <f t="shared" si="2069"/>
        <v>0</v>
      </c>
      <c r="L2551" s="14">
        <f t="shared" si="2069"/>
        <v>0</v>
      </c>
      <c r="M2551" s="14">
        <f t="shared" si="2063"/>
        <v>30.5</v>
      </c>
      <c r="N2551" s="14">
        <f t="shared" si="2064"/>
        <v>30.5</v>
      </c>
      <c r="O2551" s="14">
        <f t="shared" si="2065"/>
        <v>30.5</v>
      </c>
      <c r="P2551" s="14">
        <f t="shared" ref="P2551" si="2070">P2552</f>
        <v>0</v>
      </c>
      <c r="Q2551" s="2"/>
    </row>
    <row r="2552" spans="1:17" x14ac:dyDescent="0.3">
      <c r="A2552" s="8" t="s">
        <v>76</v>
      </c>
      <c r="B2552" s="8" t="s">
        <v>31</v>
      </c>
      <c r="C2552" s="8" t="s">
        <v>31</v>
      </c>
      <c r="D2552" s="8" t="s">
        <v>739</v>
      </c>
      <c r="E2552" s="43" t="s">
        <v>1318</v>
      </c>
      <c r="F2552" s="24" t="s">
        <v>484</v>
      </c>
      <c r="G2552" s="14">
        <v>30.5</v>
      </c>
      <c r="H2552" s="14">
        <v>30.5</v>
      </c>
      <c r="I2552" s="14">
        <v>30.5</v>
      </c>
      <c r="J2552" s="14"/>
      <c r="K2552" s="14"/>
      <c r="L2552" s="14"/>
      <c r="M2552" s="14">
        <f t="shared" si="2063"/>
        <v>30.5</v>
      </c>
      <c r="N2552" s="14">
        <f t="shared" si="2064"/>
        <v>30.5</v>
      </c>
      <c r="O2552" s="14">
        <f t="shared" si="2065"/>
        <v>30.5</v>
      </c>
      <c r="P2552" s="14"/>
      <c r="Q2552" s="2"/>
    </row>
    <row r="2553" spans="1:17" ht="31.2" x14ac:dyDescent="0.3">
      <c r="A2553" s="8" t="s">
        <v>76</v>
      </c>
      <c r="B2553" s="8" t="s">
        <v>31</v>
      </c>
      <c r="C2553" s="8" t="s">
        <v>31</v>
      </c>
      <c r="D2553" s="8" t="s">
        <v>287</v>
      </c>
      <c r="E2553" s="8"/>
      <c r="F2553" s="13" t="s">
        <v>613</v>
      </c>
      <c r="G2553" s="14">
        <f t="shared" ref="G2553:L2554" si="2071">G2554</f>
        <v>15486.4</v>
      </c>
      <c r="H2553" s="14">
        <f t="shared" si="2071"/>
        <v>14509.5</v>
      </c>
      <c r="I2553" s="14">
        <f t="shared" si="2071"/>
        <v>14509.5</v>
      </c>
      <c r="J2553" s="14">
        <f t="shared" si="2071"/>
        <v>-3576.8999999999996</v>
      </c>
      <c r="K2553" s="14">
        <f t="shared" si="2071"/>
        <v>-2600</v>
      </c>
      <c r="L2553" s="14">
        <f t="shared" si="2071"/>
        <v>-2600</v>
      </c>
      <c r="M2553" s="14">
        <f t="shared" si="2063"/>
        <v>11909.5</v>
      </c>
      <c r="N2553" s="14">
        <f t="shared" si="2064"/>
        <v>11909.5</v>
      </c>
      <c r="O2553" s="14">
        <f t="shared" si="2065"/>
        <v>11909.5</v>
      </c>
      <c r="P2553" s="14">
        <f t="shared" ref="P2553:P2554" si="2072">P2554</f>
        <v>0</v>
      </c>
      <c r="Q2553" s="2"/>
    </row>
    <row r="2554" spans="1:17" ht="62.4" x14ac:dyDescent="0.3">
      <c r="A2554" s="8" t="s">
        <v>76</v>
      </c>
      <c r="B2554" s="8" t="s">
        <v>31</v>
      </c>
      <c r="C2554" s="8" t="s">
        <v>31</v>
      </c>
      <c r="D2554" s="8" t="s">
        <v>288</v>
      </c>
      <c r="E2554" s="8"/>
      <c r="F2554" s="13" t="s">
        <v>692</v>
      </c>
      <c r="G2554" s="14">
        <f t="shared" si="2071"/>
        <v>15486.4</v>
      </c>
      <c r="H2554" s="14">
        <f t="shared" si="2071"/>
        <v>14509.5</v>
      </c>
      <c r="I2554" s="14">
        <f t="shared" si="2071"/>
        <v>14509.5</v>
      </c>
      <c r="J2554" s="14">
        <f t="shared" si="2071"/>
        <v>-3576.8999999999996</v>
      </c>
      <c r="K2554" s="14">
        <f t="shared" si="2071"/>
        <v>-2600</v>
      </c>
      <c r="L2554" s="14">
        <f t="shared" si="2071"/>
        <v>-2600</v>
      </c>
      <c r="M2554" s="14">
        <f t="shared" si="2063"/>
        <v>11909.5</v>
      </c>
      <c r="N2554" s="14">
        <f t="shared" si="2064"/>
        <v>11909.5</v>
      </c>
      <c r="O2554" s="14">
        <f t="shared" si="2065"/>
        <v>11909.5</v>
      </c>
      <c r="P2554" s="14">
        <f t="shared" si="2072"/>
        <v>0</v>
      </c>
      <c r="Q2554" s="2"/>
    </row>
    <row r="2555" spans="1:17" ht="62.4" x14ac:dyDescent="0.3">
      <c r="A2555" s="8" t="s">
        <v>76</v>
      </c>
      <c r="B2555" s="8" t="s">
        <v>31</v>
      </c>
      <c r="C2555" s="8" t="s">
        <v>31</v>
      </c>
      <c r="D2555" s="8" t="s">
        <v>289</v>
      </c>
      <c r="E2555" s="8"/>
      <c r="F2555" s="24" t="s">
        <v>973</v>
      </c>
      <c r="G2555" s="14">
        <f t="shared" ref="G2555:L2555" si="2073">G2556+G2558+G2560</f>
        <v>15486.4</v>
      </c>
      <c r="H2555" s="14">
        <f t="shared" si="2073"/>
        <v>14509.5</v>
      </c>
      <c r="I2555" s="14">
        <f t="shared" si="2073"/>
        <v>14509.5</v>
      </c>
      <c r="J2555" s="14">
        <f t="shared" si="2073"/>
        <v>-3576.8999999999996</v>
      </c>
      <c r="K2555" s="14">
        <f t="shared" si="2073"/>
        <v>-2600</v>
      </c>
      <c r="L2555" s="14">
        <f t="shared" si="2073"/>
        <v>-2600</v>
      </c>
      <c r="M2555" s="14">
        <f t="shared" si="2063"/>
        <v>11909.5</v>
      </c>
      <c r="N2555" s="14">
        <f t="shared" si="2064"/>
        <v>11909.5</v>
      </c>
      <c r="O2555" s="14">
        <f t="shared" si="2065"/>
        <v>11909.5</v>
      </c>
      <c r="P2555" s="14">
        <f t="shared" ref="P2555" si="2074">P2556+P2558+P2560</f>
        <v>0</v>
      </c>
      <c r="Q2555" s="2"/>
    </row>
    <row r="2556" spans="1:17" ht="78" x14ac:dyDescent="0.3">
      <c r="A2556" s="8" t="s">
        <v>76</v>
      </c>
      <c r="B2556" s="8" t="s">
        <v>31</v>
      </c>
      <c r="C2556" s="8" t="s">
        <v>31</v>
      </c>
      <c r="D2556" s="8" t="s">
        <v>289</v>
      </c>
      <c r="E2556" s="43" t="s">
        <v>202</v>
      </c>
      <c r="F2556" s="24" t="s">
        <v>466</v>
      </c>
      <c r="G2556" s="14">
        <f t="shared" ref="G2556:L2556" si="2075">G2557</f>
        <v>12025.5</v>
      </c>
      <c r="H2556" s="14">
        <f t="shared" si="2075"/>
        <v>12025.5</v>
      </c>
      <c r="I2556" s="14">
        <f t="shared" si="2075"/>
        <v>12025.5</v>
      </c>
      <c r="J2556" s="14">
        <f t="shared" si="2075"/>
        <v>-1961.3</v>
      </c>
      <c r="K2556" s="14">
        <f t="shared" si="2075"/>
        <v>-1961.3</v>
      </c>
      <c r="L2556" s="14">
        <f t="shared" si="2075"/>
        <v>-1961.3</v>
      </c>
      <c r="M2556" s="14">
        <f t="shared" si="2063"/>
        <v>10064.200000000001</v>
      </c>
      <c r="N2556" s="14">
        <f t="shared" si="2064"/>
        <v>10064.200000000001</v>
      </c>
      <c r="O2556" s="14">
        <f t="shared" si="2065"/>
        <v>10064.200000000001</v>
      </c>
      <c r="P2556" s="14">
        <f t="shared" ref="P2556" si="2076">P2557</f>
        <v>0</v>
      </c>
      <c r="Q2556" s="2"/>
    </row>
    <row r="2557" spans="1:17" x14ac:dyDescent="0.3">
      <c r="A2557" s="8" t="s">
        <v>76</v>
      </c>
      <c r="B2557" s="8" t="s">
        <v>31</v>
      </c>
      <c r="C2557" s="8" t="s">
        <v>31</v>
      </c>
      <c r="D2557" s="8" t="s">
        <v>289</v>
      </c>
      <c r="E2557" s="8" t="s">
        <v>1308</v>
      </c>
      <c r="F2557" s="24" t="s">
        <v>467</v>
      </c>
      <c r="G2557" s="14">
        <v>12025.5</v>
      </c>
      <c r="H2557" s="14">
        <v>12025.5</v>
      </c>
      <c r="I2557" s="14">
        <v>12025.5</v>
      </c>
      <c r="J2557" s="14">
        <v>-1961.3</v>
      </c>
      <c r="K2557" s="14">
        <v>-1961.3</v>
      </c>
      <c r="L2557" s="14">
        <v>-1961.3</v>
      </c>
      <c r="M2557" s="14">
        <f t="shared" si="2063"/>
        <v>10064.200000000001</v>
      </c>
      <c r="N2557" s="14">
        <f t="shared" si="2064"/>
        <v>10064.200000000001</v>
      </c>
      <c r="O2557" s="14">
        <f t="shared" si="2065"/>
        <v>10064.200000000001</v>
      </c>
      <c r="P2557" s="14"/>
      <c r="Q2557" s="2"/>
    </row>
    <row r="2558" spans="1:17" ht="31.2" x14ac:dyDescent="0.3">
      <c r="A2558" s="8" t="s">
        <v>76</v>
      </c>
      <c r="B2558" s="8" t="s">
        <v>31</v>
      </c>
      <c r="C2558" s="8" t="s">
        <v>31</v>
      </c>
      <c r="D2558" s="8" t="s">
        <v>289</v>
      </c>
      <c r="E2558" s="43" t="s">
        <v>150</v>
      </c>
      <c r="F2558" s="24" t="s">
        <v>469</v>
      </c>
      <c r="G2558" s="14">
        <f t="shared" ref="G2558:L2558" si="2077">G2559</f>
        <v>3399.1</v>
      </c>
      <c r="H2558" s="14">
        <f t="shared" si="2077"/>
        <v>2422.1999999999998</v>
      </c>
      <c r="I2558" s="14">
        <f t="shared" si="2077"/>
        <v>2422.1999999999998</v>
      </c>
      <c r="J2558" s="14">
        <f t="shared" si="2077"/>
        <v>-1615.6</v>
      </c>
      <c r="K2558" s="14">
        <f t="shared" si="2077"/>
        <v>-638.70000000000005</v>
      </c>
      <c r="L2558" s="14">
        <f t="shared" si="2077"/>
        <v>-638.70000000000005</v>
      </c>
      <c r="M2558" s="14">
        <f t="shared" si="2063"/>
        <v>1783.5</v>
      </c>
      <c r="N2558" s="14">
        <f t="shared" si="2064"/>
        <v>1783.4999999999998</v>
      </c>
      <c r="O2558" s="14">
        <f t="shared" si="2065"/>
        <v>1783.4999999999998</v>
      </c>
      <c r="P2558" s="14">
        <f t="shared" ref="P2558" si="2078">P2559</f>
        <v>0</v>
      </c>
      <c r="Q2558" s="2"/>
    </row>
    <row r="2559" spans="1:17" ht="31.2" x14ac:dyDescent="0.3">
      <c r="A2559" s="8" t="s">
        <v>76</v>
      </c>
      <c r="B2559" s="8" t="s">
        <v>31</v>
      </c>
      <c r="C2559" s="8" t="s">
        <v>31</v>
      </c>
      <c r="D2559" s="8" t="s">
        <v>289</v>
      </c>
      <c r="E2559" s="8" t="s">
        <v>1074</v>
      </c>
      <c r="F2559" s="24" t="s">
        <v>470</v>
      </c>
      <c r="G2559" s="14">
        <v>3399.1</v>
      </c>
      <c r="H2559" s="14">
        <v>2422.1999999999998</v>
      </c>
      <c r="I2559" s="14">
        <v>2422.1999999999998</v>
      </c>
      <c r="J2559" s="14">
        <v>-1615.6</v>
      </c>
      <c r="K2559" s="14">
        <v>-638.70000000000005</v>
      </c>
      <c r="L2559" s="14">
        <v>-638.70000000000005</v>
      </c>
      <c r="M2559" s="14">
        <f t="shared" si="2063"/>
        <v>1783.5</v>
      </c>
      <c r="N2559" s="14">
        <f t="shared" si="2064"/>
        <v>1783.4999999999998</v>
      </c>
      <c r="O2559" s="14">
        <f t="shared" si="2065"/>
        <v>1783.4999999999998</v>
      </c>
      <c r="P2559" s="14"/>
      <c r="Q2559" s="2"/>
    </row>
    <row r="2560" spans="1:17" x14ac:dyDescent="0.3">
      <c r="A2560" s="8" t="s">
        <v>76</v>
      </c>
      <c r="B2560" s="8" t="s">
        <v>31</v>
      </c>
      <c r="C2560" s="8" t="s">
        <v>31</v>
      </c>
      <c r="D2560" s="8" t="s">
        <v>289</v>
      </c>
      <c r="E2560" s="43" t="s">
        <v>236</v>
      </c>
      <c r="F2560" s="24" t="s">
        <v>482</v>
      </c>
      <c r="G2560" s="14">
        <f t="shared" ref="G2560:L2560" si="2079">G2561</f>
        <v>61.8</v>
      </c>
      <c r="H2560" s="14">
        <f t="shared" si="2079"/>
        <v>61.8</v>
      </c>
      <c r="I2560" s="14">
        <f t="shared" si="2079"/>
        <v>61.8</v>
      </c>
      <c r="J2560" s="14">
        <f t="shared" si="2079"/>
        <v>0</v>
      </c>
      <c r="K2560" s="14">
        <f t="shared" si="2079"/>
        <v>0</v>
      </c>
      <c r="L2560" s="14">
        <f t="shared" si="2079"/>
        <v>0</v>
      </c>
      <c r="M2560" s="14">
        <f t="shared" si="2063"/>
        <v>61.8</v>
      </c>
      <c r="N2560" s="14">
        <f t="shared" si="2064"/>
        <v>61.8</v>
      </c>
      <c r="O2560" s="14">
        <f t="shared" si="2065"/>
        <v>61.8</v>
      </c>
      <c r="P2560" s="14">
        <f t="shared" ref="P2560" si="2080">P2561</f>
        <v>0</v>
      </c>
      <c r="Q2560" s="2"/>
    </row>
    <row r="2561" spans="1:17" x14ac:dyDescent="0.3">
      <c r="A2561" s="8" t="s">
        <v>76</v>
      </c>
      <c r="B2561" s="8" t="s">
        <v>31</v>
      </c>
      <c r="C2561" s="8" t="s">
        <v>31</v>
      </c>
      <c r="D2561" s="8" t="s">
        <v>289</v>
      </c>
      <c r="E2561" s="43" t="s">
        <v>1318</v>
      </c>
      <c r="F2561" s="24" t="s">
        <v>484</v>
      </c>
      <c r="G2561" s="14">
        <v>61.8</v>
      </c>
      <c r="H2561" s="14">
        <v>61.8</v>
      </c>
      <c r="I2561" s="14">
        <v>61.8</v>
      </c>
      <c r="J2561" s="14"/>
      <c r="K2561" s="14"/>
      <c r="L2561" s="14"/>
      <c r="M2561" s="14">
        <f t="shared" si="2063"/>
        <v>61.8</v>
      </c>
      <c r="N2561" s="14">
        <f t="shared" si="2064"/>
        <v>61.8</v>
      </c>
      <c r="O2561" s="14">
        <f t="shared" si="2065"/>
        <v>61.8</v>
      </c>
      <c r="P2561" s="14"/>
      <c r="Q2561" s="2"/>
    </row>
    <row r="2562" spans="1:17" ht="31.2" x14ac:dyDescent="0.3">
      <c r="A2562" s="8" t="s">
        <v>76</v>
      </c>
      <c r="B2562" s="8" t="s">
        <v>31</v>
      </c>
      <c r="C2562" s="8" t="s">
        <v>31</v>
      </c>
      <c r="D2562" s="8" t="s">
        <v>113</v>
      </c>
      <c r="E2562" s="8"/>
      <c r="F2562" s="24" t="s">
        <v>680</v>
      </c>
      <c r="G2562" s="14">
        <f t="shared" ref="G2562:L2562" si="2081">G2563</f>
        <v>51563.899999999994</v>
      </c>
      <c r="H2562" s="14">
        <f t="shared" si="2081"/>
        <v>51563.7</v>
      </c>
      <c r="I2562" s="14">
        <f t="shared" si="2081"/>
        <v>51563</v>
      </c>
      <c r="J2562" s="14">
        <f t="shared" si="2081"/>
        <v>0</v>
      </c>
      <c r="K2562" s="14">
        <f t="shared" si="2081"/>
        <v>0</v>
      </c>
      <c r="L2562" s="14">
        <f t="shared" si="2081"/>
        <v>0</v>
      </c>
      <c r="M2562" s="14">
        <f t="shared" si="2063"/>
        <v>51563.899999999994</v>
      </c>
      <c r="N2562" s="14">
        <f t="shared" si="2064"/>
        <v>51563.7</v>
      </c>
      <c r="O2562" s="14">
        <f t="shared" si="2065"/>
        <v>51563</v>
      </c>
      <c r="P2562" s="14">
        <f t="shared" ref="P2562" si="2082">P2563</f>
        <v>0</v>
      </c>
      <c r="Q2562" s="2"/>
    </row>
    <row r="2563" spans="1:17" x14ac:dyDescent="0.3">
      <c r="A2563" s="8" t="s">
        <v>76</v>
      </c>
      <c r="B2563" s="8" t="s">
        <v>31</v>
      </c>
      <c r="C2563" s="8" t="s">
        <v>31</v>
      </c>
      <c r="D2563" s="8" t="s">
        <v>114</v>
      </c>
      <c r="E2563" s="8"/>
      <c r="F2563" s="24" t="s">
        <v>682</v>
      </c>
      <c r="G2563" s="14">
        <f t="shared" ref="G2563:L2563" si="2083">G2564+G2567</f>
        <v>51563.899999999994</v>
      </c>
      <c r="H2563" s="14">
        <f t="shared" si="2083"/>
        <v>51563.7</v>
      </c>
      <c r="I2563" s="14">
        <f t="shared" si="2083"/>
        <v>51563</v>
      </c>
      <c r="J2563" s="14">
        <f t="shared" si="2083"/>
        <v>0</v>
      </c>
      <c r="K2563" s="14">
        <f t="shared" si="2083"/>
        <v>0</v>
      </c>
      <c r="L2563" s="14">
        <f t="shared" si="2083"/>
        <v>0</v>
      </c>
      <c r="M2563" s="14">
        <f t="shared" si="2063"/>
        <v>51563.899999999994</v>
      </c>
      <c r="N2563" s="14">
        <f t="shared" si="2064"/>
        <v>51563.7</v>
      </c>
      <c r="O2563" s="14">
        <f t="shared" si="2065"/>
        <v>51563</v>
      </c>
      <c r="P2563" s="14">
        <f t="shared" ref="P2563" si="2084">P2564+P2567</f>
        <v>0</v>
      </c>
      <c r="Q2563" s="2"/>
    </row>
    <row r="2564" spans="1:17" ht="31.2" x14ac:dyDescent="0.3">
      <c r="A2564" s="8" t="s">
        <v>76</v>
      </c>
      <c r="B2564" s="8" t="s">
        <v>31</v>
      </c>
      <c r="C2564" s="8" t="s">
        <v>31</v>
      </c>
      <c r="D2564" s="43" t="s">
        <v>115</v>
      </c>
      <c r="E2564" s="8"/>
      <c r="F2564" s="24" t="s">
        <v>675</v>
      </c>
      <c r="G2564" s="14">
        <f t="shared" ref="G2564:L2565" si="2085">G2565</f>
        <v>48264.7</v>
      </c>
      <c r="H2564" s="14">
        <f t="shared" si="2085"/>
        <v>48264.7</v>
      </c>
      <c r="I2564" s="14">
        <f t="shared" si="2085"/>
        <v>48264.7</v>
      </c>
      <c r="J2564" s="14">
        <f t="shared" si="2085"/>
        <v>0</v>
      </c>
      <c r="K2564" s="14">
        <f t="shared" si="2085"/>
        <v>0</v>
      </c>
      <c r="L2564" s="14">
        <f t="shared" si="2085"/>
        <v>0</v>
      </c>
      <c r="M2564" s="14">
        <f t="shared" si="2063"/>
        <v>48264.7</v>
      </c>
      <c r="N2564" s="14">
        <f t="shared" si="2064"/>
        <v>48264.7</v>
      </c>
      <c r="O2564" s="14">
        <f t="shared" si="2065"/>
        <v>48264.7</v>
      </c>
      <c r="P2564" s="14">
        <f t="shared" ref="P2564:P2565" si="2086">P2565</f>
        <v>0</v>
      </c>
      <c r="Q2564" s="2"/>
    </row>
    <row r="2565" spans="1:17" ht="78" x14ac:dyDescent="0.3">
      <c r="A2565" s="8" t="s">
        <v>76</v>
      </c>
      <c r="B2565" s="8" t="s">
        <v>31</v>
      </c>
      <c r="C2565" s="8" t="s">
        <v>31</v>
      </c>
      <c r="D2565" s="43" t="s">
        <v>115</v>
      </c>
      <c r="E2565" s="43" t="s">
        <v>202</v>
      </c>
      <c r="F2565" s="24" t="s">
        <v>466</v>
      </c>
      <c r="G2565" s="14">
        <f t="shared" si="2085"/>
        <v>48264.7</v>
      </c>
      <c r="H2565" s="14">
        <f t="shared" si="2085"/>
        <v>48264.7</v>
      </c>
      <c r="I2565" s="14">
        <f t="shared" si="2085"/>
        <v>48264.7</v>
      </c>
      <c r="J2565" s="14">
        <f t="shared" si="2085"/>
        <v>0</v>
      </c>
      <c r="K2565" s="14">
        <f t="shared" si="2085"/>
        <v>0</v>
      </c>
      <c r="L2565" s="14">
        <f t="shared" si="2085"/>
        <v>0</v>
      </c>
      <c r="M2565" s="14">
        <f t="shared" si="2063"/>
        <v>48264.7</v>
      </c>
      <c r="N2565" s="14">
        <f t="shared" si="2064"/>
        <v>48264.7</v>
      </c>
      <c r="O2565" s="14">
        <f t="shared" si="2065"/>
        <v>48264.7</v>
      </c>
      <c r="P2565" s="14">
        <f t="shared" si="2086"/>
        <v>0</v>
      </c>
      <c r="Q2565" s="2"/>
    </row>
    <row r="2566" spans="1:17" ht="31.2" x14ac:dyDescent="0.3">
      <c r="A2566" s="8" t="s">
        <v>76</v>
      </c>
      <c r="B2566" s="8" t="s">
        <v>31</v>
      </c>
      <c r="C2566" s="8" t="s">
        <v>31</v>
      </c>
      <c r="D2566" s="43" t="s">
        <v>115</v>
      </c>
      <c r="E2566" s="43" t="s">
        <v>1058</v>
      </c>
      <c r="F2566" s="24" t="s">
        <v>468</v>
      </c>
      <c r="G2566" s="14">
        <v>48264.7</v>
      </c>
      <c r="H2566" s="14">
        <v>48264.7</v>
      </c>
      <c r="I2566" s="14">
        <v>48264.7</v>
      </c>
      <c r="J2566" s="14"/>
      <c r="K2566" s="14"/>
      <c r="L2566" s="14"/>
      <c r="M2566" s="14">
        <f t="shared" si="2063"/>
        <v>48264.7</v>
      </c>
      <c r="N2566" s="14">
        <f t="shared" si="2064"/>
        <v>48264.7</v>
      </c>
      <c r="O2566" s="14">
        <f t="shared" si="2065"/>
        <v>48264.7</v>
      </c>
      <c r="P2566" s="14"/>
      <c r="Q2566" s="2"/>
    </row>
    <row r="2567" spans="1:17" ht="31.2" x14ac:dyDescent="0.3">
      <c r="A2567" s="8" t="s">
        <v>76</v>
      </c>
      <c r="B2567" s="8" t="s">
        <v>31</v>
      </c>
      <c r="C2567" s="8" t="s">
        <v>31</v>
      </c>
      <c r="D2567" s="43" t="s">
        <v>116</v>
      </c>
      <c r="E2567" s="8"/>
      <c r="F2567" s="24" t="s">
        <v>677</v>
      </c>
      <c r="G2567" s="14">
        <f t="shared" ref="G2567:L2567" si="2087">G2568+G2570+G2572</f>
        <v>3299.2</v>
      </c>
      <c r="H2567" s="14">
        <f t="shared" si="2087"/>
        <v>3299</v>
      </c>
      <c r="I2567" s="14">
        <f t="shared" si="2087"/>
        <v>3298.3</v>
      </c>
      <c r="J2567" s="14">
        <f t="shared" si="2087"/>
        <v>0</v>
      </c>
      <c r="K2567" s="14">
        <f t="shared" si="2087"/>
        <v>0</v>
      </c>
      <c r="L2567" s="14">
        <f t="shared" si="2087"/>
        <v>0</v>
      </c>
      <c r="M2567" s="14">
        <f t="shared" si="2063"/>
        <v>3299.2</v>
      </c>
      <c r="N2567" s="14">
        <f t="shared" si="2064"/>
        <v>3299</v>
      </c>
      <c r="O2567" s="14">
        <f t="shared" si="2065"/>
        <v>3298.3</v>
      </c>
      <c r="P2567" s="14">
        <f t="shared" ref="P2567" si="2088">P2568+P2570+P2572</f>
        <v>0</v>
      </c>
      <c r="Q2567" s="2"/>
    </row>
    <row r="2568" spans="1:17" ht="78" x14ac:dyDescent="0.3">
      <c r="A2568" s="8" t="s">
        <v>76</v>
      </c>
      <c r="B2568" s="8" t="s">
        <v>31</v>
      </c>
      <c r="C2568" s="8" t="s">
        <v>31</v>
      </c>
      <c r="D2568" s="43" t="s">
        <v>116</v>
      </c>
      <c r="E2568" s="43" t="s">
        <v>202</v>
      </c>
      <c r="F2568" s="24" t="s">
        <v>466</v>
      </c>
      <c r="G2568" s="14">
        <f t="shared" ref="G2568:L2568" si="2089">G2569</f>
        <v>179.7</v>
      </c>
      <c r="H2568" s="14">
        <f t="shared" si="2089"/>
        <v>179.7</v>
      </c>
      <c r="I2568" s="14">
        <f t="shared" si="2089"/>
        <v>179.7</v>
      </c>
      <c r="J2568" s="14">
        <f t="shared" si="2089"/>
        <v>0</v>
      </c>
      <c r="K2568" s="14">
        <f t="shared" si="2089"/>
        <v>0</v>
      </c>
      <c r="L2568" s="14">
        <f t="shared" si="2089"/>
        <v>0</v>
      </c>
      <c r="M2568" s="14">
        <f t="shared" si="2063"/>
        <v>179.7</v>
      </c>
      <c r="N2568" s="14">
        <f t="shared" si="2064"/>
        <v>179.7</v>
      </c>
      <c r="O2568" s="14">
        <f t="shared" si="2065"/>
        <v>179.7</v>
      </c>
      <c r="P2568" s="14">
        <f t="shared" ref="P2568" si="2090">P2569</f>
        <v>0</v>
      </c>
      <c r="Q2568" s="2"/>
    </row>
    <row r="2569" spans="1:17" ht="31.2" x14ac:dyDescent="0.3">
      <c r="A2569" s="8" t="s">
        <v>76</v>
      </c>
      <c r="B2569" s="8" t="s">
        <v>31</v>
      </c>
      <c r="C2569" s="8" t="s">
        <v>31</v>
      </c>
      <c r="D2569" s="43" t="s">
        <v>116</v>
      </c>
      <c r="E2569" s="43" t="s">
        <v>1058</v>
      </c>
      <c r="F2569" s="24" t="s">
        <v>468</v>
      </c>
      <c r="G2569" s="14">
        <v>179.7</v>
      </c>
      <c r="H2569" s="14">
        <v>179.7</v>
      </c>
      <c r="I2569" s="14">
        <v>179.7</v>
      </c>
      <c r="J2569" s="14"/>
      <c r="K2569" s="14"/>
      <c r="L2569" s="14"/>
      <c r="M2569" s="14">
        <f t="shared" si="2063"/>
        <v>179.7</v>
      </c>
      <c r="N2569" s="14">
        <f t="shared" si="2064"/>
        <v>179.7</v>
      </c>
      <c r="O2569" s="14">
        <f t="shared" si="2065"/>
        <v>179.7</v>
      </c>
      <c r="P2569" s="14"/>
      <c r="Q2569" s="2"/>
    </row>
    <row r="2570" spans="1:17" ht="31.2" x14ac:dyDescent="0.3">
      <c r="A2570" s="8" t="s">
        <v>76</v>
      </c>
      <c r="B2570" s="8" t="s">
        <v>31</v>
      </c>
      <c r="C2570" s="8" t="s">
        <v>31</v>
      </c>
      <c r="D2570" s="43" t="s">
        <v>116</v>
      </c>
      <c r="E2570" s="43" t="s">
        <v>150</v>
      </c>
      <c r="F2570" s="24" t="s">
        <v>469</v>
      </c>
      <c r="G2570" s="14">
        <f t="shared" ref="G2570:L2570" si="2091">G2571</f>
        <v>3111.8</v>
      </c>
      <c r="H2570" s="14">
        <f t="shared" si="2091"/>
        <v>3111.8</v>
      </c>
      <c r="I2570" s="14">
        <f t="shared" si="2091"/>
        <v>3111.8</v>
      </c>
      <c r="J2570" s="14">
        <f t="shared" si="2091"/>
        <v>0</v>
      </c>
      <c r="K2570" s="14">
        <f t="shared" si="2091"/>
        <v>0</v>
      </c>
      <c r="L2570" s="14">
        <f t="shared" si="2091"/>
        <v>0</v>
      </c>
      <c r="M2570" s="14">
        <f t="shared" si="2063"/>
        <v>3111.8</v>
      </c>
      <c r="N2570" s="14">
        <f t="shared" si="2064"/>
        <v>3111.8</v>
      </c>
      <c r="O2570" s="14">
        <f t="shared" si="2065"/>
        <v>3111.8</v>
      </c>
      <c r="P2570" s="14">
        <f t="shared" ref="P2570" si="2092">P2571</f>
        <v>0</v>
      </c>
      <c r="Q2570" s="2"/>
    </row>
    <row r="2571" spans="1:17" ht="31.2" x14ac:dyDescent="0.3">
      <c r="A2571" s="8" t="s">
        <v>76</v>
      </c>
      <c r="B2571" s="8" t="s">
        <v>31</v>
      </c>
      <c r="C2571" s="8" t="s">
        <v>31</v>
      </c>
      <c r="D2571" s="43" t="s">
        <v>116</v>
      </c>
      <c r="E2571" s="8" t="s">
        <v>1074</v>
      </c>
      <c r="F2571" s="24" t="s">
        <v>470</v>
      </c>
      <c r="G2571" s="14">
        <v>3111.8</v>
      </c>
      <c r="H2571" s="14">
        <v>3111.8</v>
      </c>
      <c r="I2571" s="14">
        <v>3111.8</v>
      </c>
      <c r="J2571" s="14"/>
      <c r="K2571" s="14"/>
      <c r="L2571" s="14"/>
      <c r="M2571" s="14">
        <f t="shared" si="2063"/>
        <v>3111.8</v>
      </c>
      <c r="N2571" s="14">
        <f t="shared" si="2064"/>
        <v>3111.8</v>
      </c>
      <c r="O2571" s="14">
        <f t="shared" si="2065"/>
        <v>3111.8</v>
      </c>
      <c r="P2571" s="14"/>
      <c r="Q2571" s="2"/>
    </row>
    <row r="2572" spans="1:17" x14ac:dyDescent="0.3">
      <c r="A2572" s="8" t="s">
        <v>76</v>
      </c>
      <c r="B2572" s="8" t="s">
        <v>31</v>
      </c>
      <c r="C2572" s="8" t="s">
        <v>31</v>
      </c>
      <c r="D2572" s="43" t="s">
        <v>116</v>
      </c>
      <c r="E2572" s="43" t="s">
        <v>236</v>
      </c>
      <c r="F2572" s="24" t="s">
        <v>482</v>
      </c>
      <c r="G2572" s="14">
        <f t="shared" ref="G2572:L2572" si="2093">G2573</f>
        <v>7.7</v>
      </c>
      <c r="H2572" s="14">
        <f t="shared" si="2093"/>
        <v>7.5</v>
      </c>
      <c r="I2572" s="14">
        <f t="shared" si="2093"/>
        <v>6.8</v>
      </c>
      <c r="J2572" s="14">
        <f t="shared" si="2093"/>
        <v>0</v>
      </c>
      <c r="K2572" s="14">
        <f t="shared" si="2093"/>
        <v>0</v>
      </c>
      <c r="L2572" s="14">
        <f t="shared" si="2093"/>
        <v>0</v>
      </c>
      <c r="M2572" s="14">
        <f t="shared" si="2063"/>
        <v>7.7</v>
      </c>
      <c r="N2572" s="14">
        <f t="shared" si="2064"/>
        <v>7.5</v>
      </c>
      <c r="O2572" s="14">
        <f t="shared" si="2065"/>
        <v>6.8</v>
      </c>
      <c r="P2572" s="14">
        <f t="shared" ref="P2572" si="2094">P2573</f>
        <v>0</v>
      </c>
      <c r="Q2572" s="2"/>
    </row>
    <row r="2573" spans="1:17" x14ac:dyDescent="0.3">
      <c r="A2573" s="8" t="s">
        <v>76</v>
      </c>
      <c r="B2573" s="8" t="s">
        <v>31</v>
      </c>
      <c r="C2573" s="8" t="s">
        <v>31</v>
      </c>
      <c r="D2573" s="43" t="s">
        <v>116</v>
      </c>
      <c r="E2573" s="43" t="s">
        <v>1318</v>
      </c>
      <c r="F2573" s="24" t="s">
        <v>484</v>
      </c>
      <c r="G2573" s="14">
        <v>7.7</v>
      </c>
      <c r="H2573" s="14">
        <v>7.5</v>
      </c>
      <c r="I2573" s="14">
        <v>6.8</v>
      </c>
      <c r="J2573" s="14"/>
      <c r="K2573" s="14"/>
      <c r="L2573" s="14"/>
      <c r="M2573" s="14">
        <f t="shared" si="2063"/>
        <v>7.7</v>
      </c>
      <c r="N2573" s="14">
        <f t="shared" si="2064"/>
        <v>7.5</v>
      </c>
      <c r="O2573" s="14">
        <f t="shared" si="2065"/>
        <v>6.8</v>
      </c>
      <c r="P2573" s="14"/>
      <c r="Q2573" s="2"/>
    </row>
    <row r="2574" spans="1:17" s="3" customFormat="1" x14ac:dyDescent="0.3">
      <c r="A2574" s="10" t="s">
        <v>76</v>
      </c>
      <c r="B2574" s="10" t="s">
        <v>38</v>
      </c>
      <c r="C2574" s="10"/>
      <c r="D2574" s="10"/>
      <c r="E2574" s="28"/>
      <c r="F2574" s="5" t="s">
        <v>40</v>
      </c>
      <c r="G2574" s="15">
        <f t="shared" ref="G2574:G2580" si="2095">G2575</f>
        <v>3705.3</v>
      </c>
      <c r="H2574" s="15">
        <f t="shared" ref="H2574:P2580" si="2096">H2575</f>
        <v>4363.6000000000004</v>
      </c>
      <c r="I2574" s="15">
        <f t="shared" si="2096"/>
        <v>4615.7</v>
      </c>
      <c r="J2574" s="15">
        <f t="shared" si="2096"/>
        <v>0</v>
      </c>
      <c r="K2574" s="15">
        <f t="shared" si="2096"/>
        <v>0</v>
      </c>
      <c r="L2574" s="15">
        <f t="shared" si="2096"/>
        <v>0</v>
      </c>
      <c r="M2574" s="15">
        <f t="shared" si="2063"/>
        <v>3705.3</v>
      </c>
      <c r="N2574" s="15">
        <f t="shared" si="2064"/>
        <v>4363.6000000000004</v>
      </c>
      <c r="O2574" s="15">
        <f t="shared" si="2065"/>
        <v>4615.7</v>
      </c>
      <c r="P2574" s="15">
        <f t="shared" si="2096"/>
        <v>0</v>
      </c>
    </row>
    <row r="2575" spans="1:17" s="9" customFormat="1" x14ac:dyDescent="0.3">
      <c r="A2575" s="11" t="s">
        <v>76</v>
      </c>
      <c r="B2575" s="11" t="s">
        <v>38</v>
      </c>
      <c r="C2575" s="11" t="s">
        <v>19</v>
      </c>
      <c r="D2575" s="11"/>
      <c r="E2575" s="31"/>
      <c r="F2575" s="7" t="s">
        <v>48</v>
      </c>
      <c r="G2575" s="16">
        <f t="shared" si="2095"/>
        <v>3705.3</v>
      </c>
      <c r="H2575" s="16">
        <f t="shared" si="2096"/>
        <v>4363.6000000000004</v>
      </c>
      <c r="I2575" s="16">
        <f t="shared" si="2096"/>
        <v>4615.7</v>
      </c>
      <c r="J2575" s="16">
        <f t="shared" si="2096"/>
        <v>0</v>
      </c>
      <c r="K2575" s="16">
        <f t="shared" si="2096"/>
        <v>0</v>
      </c>
      <c r="L2575" s="16">
        <f t="shared" si="2096"/>
        <v>0</v>
      </c>
      <c r="M2575" s="16">
        <f t="shared" si="2063"/>
        <v>3705.3</v>
      </c>
      <c r="N2575" s="16">
        <f t="shared" si="2064"/>
        <v>4363.6000000000004</v>
      </c>
      <c r="O2575" s="16">
        <f t="shared" si="2065"/>
        <v>4615.7</v>
      </c>
      <c r="P2575" s="16">
        <f t="shared" si="2096"/>
        <v>0</v>
      </c>
    </row>
    <row r="2576" spans="1:17" ht="31.2" x14ac:dyDescent="0.3">
      <c r="A2576" s="8" t="s">
        <v>76</v>
      </c>
      <c r="B2576" s="8" t="s">
        <v>38</v>
      </c>
      <c r="C2576" s="8" t="s">
        <v>19</v>
      </c>
      <c r="D2576" s="8" t="s">
        <v>434</v>
      </c>
      <c r="E2576" s="43"/>
      <c r="F2576" s="13" t="s">
        <v>589</v>
      </c>
      <c r="G2576" s="14">
        <f t="shared" si="2095"/>
        <v>3705.3</v>
      </c>
      <c r="H2576" s="14">
        <f t="shared" si="2096"/>
        <v>4363.6000000000004</v>
      </c>
      <c r="I2576" s="14">
        <f t="shared" si="2096"/>
        <v>4615.7</v>
      </c>
      <c r="J2576" s="14">
        <f t="shared" si="2096"/>
        <v>0</v>
      </c>
      <c r="K2576" s="14">
        <f t="shared" si="2096"/>
        <v>0</v>
      </c>
      <c r="L2576" s="14">
        <f t="shared" si="2096"/>
        <v>0</v>
      </c>
      <c r="M2576" s="14">
        <f t="shared" si="2063"/>
        <v>3705.3</v>
      </c>
      <c r="N2576" s="14">
        <f t="shared" si="2064"/>
        <v>4363.6000000000004</v>
      </c>
      <c r="O2576" s="14">
        <f t="shared" si="2065"/>
        <v>4615.7</v>
      </c>
      <c r="P2576" s="14">
        <f t="shared" si="2096"/>
        <v>0</v>
      </c>
      <c r="Q2576" s="2"/>
    </row>
    <row r="2577" spans="1:17" x14ac:dyDescent="0.3">
      <c r="A2577" s="8" t="s">
        <v>76</v>
      </c>
      <c r="B2577" s="8" t="s">
        <v>38</v>
      </c>
      <c r="C2577" s="8" t="s">
        <v>19</v>
      </c>
      <c r="D2577" s="8" t="s">
        <v>450</v>
      </c>
      <c r="E2577" s="43"/>
      <c r="F2577" s="13" t="s">
        <v>597</v>
      </c>
      <c r="G2577" s="14">
        <f t="shared" si="2095"/>
        <v>3705.3</v>
      </c>
      <c r="H2577" s="14">
        <f t="shared" si="2096"/>
        <v>4363.6000000000004</v>
      </c>
      <c r="I2577" s="14">
        <f t="shared" si="2096"/>
        <v>4615.7</v>
      </c>
      <c r="J2577" s="14">
        <f t="shared" si="2096"/>
        <v>0</v>
      </c>
      <c r="K2577" s="14">
        <f t="shared" si="2096"/>
        <v>0</v>
      </c>
      <c r="L2577" s="14">
        <f t="shared" si="2096"/>
        <v>0</v>
      </c>
      <c r="M2577" s="14">
        <f t="shared" si="2063"/>
        <v>3705.3</v>
      </c>
      <c r="N2577" s="14">
        <f t="shared" si="2064"/>
        <v>4363.6000000000004</v>
      </c>
      <c r="O2577" s="14">
        <f t="shared" si="2065"/>
        <v>4615.7</v>
      </c>
      <c r="P2577" s="14">
        <f t="shared" si="2096"/>
        <v>0</v>
      </c>
      <c r="Q2577" s="2"/>
    </row>
    <row r="2578" spans="1:17" ht="62.4" x14ac:dyDescent="0.3">
      <c r="A2578" s="8" t="s">
        <v>76</v>
      </c>
      <c r="B2578" s="8" t="s">
        <v>38</v>
      </c>
      <c r="C2578" s="8" t="s">
        <v>19</v>
      </c>
      <c r="D2578" s="8" t="s">
        <v>460</v>
      </c>
      <c r="E2578" s="43"/>
      <c r="F2578" s="24" t="s">
        <v>1186</v>
      </c>
      <c r="G2578" s="14">
        <f t="shared" si="2095"/>
        <v>3705.3</v>
      </c>
      <c r="H2578" s="14">
        <f t="shared" si="2096"/>
        <v>4363.6000000000004</v>
      </c>
      <c r="I2578" s="14">
        <f t="shared" si="2096"/>
        <v>4615.7</v>
      </c>
      <c r="J2578" s="14">
        <f t="shared" si="2096"/>
        <v>0</v>
      </c>
      <c r="K2578" s="14">
        <f t="shared" si="2096"/>
        <v>0</v>
      </c>
      <c r="L2578" s="14">
        <f t="shared" si="2096"/>
        <v>0</v>
      </c>
      <c r="M2578" s="14">
        <f t="shared" si="2063"/>
        <v>3705.3</v>
      </c>
      <c r="N2578" s="14">
        <f t="shared" si="2064"/>
        <v>4363.6000000000004</v>
      </c>
      <c r="O2578" s="14">
        <f t="shared" si="2065"/>
        <v>4615.7</v>
      </c>
      <c r="P2578" s="14">
        <f t="shared" si="2096"/>
        <v>0</v>
      </c>
      <c r="Q2578" s="2"/>
    </row>
    <row r="2579" spans="1:17" ht="46.8" x14ac:dyDescent="0.3">
      <c r="A2579" s="8" t="s">
        <v>76</v>
      </c>
      <c r="B2579" s="8" t="s">
        <v>38</v>
      </c>
      <c r="C2579" s="8" t="s">
        <v>19</v>
      </c>
      <c r="D2579" s="8" t="s">
        <v>1080</v>
      </c>
      <c r="E2579" s="43"/>
      <c r="F2579" s="24" t="s">
        <v>1187</v>
      </c>
      <c r="G2579" s="14">
        <f t="shared" si="2095"/>
        <v>3705.3</v>
      </c>
      <c r="H2579" s="14">
        <f t="shared" si="2096"/>
        <v>4363.6000000000004</v>
      </c>
      <c r="I2579" s="14">
        <f t="shared" si="2096"/>
        <v>4615.7</v>
      </c>
      <c r="J2579" s="14">
        <f t="shared" si="2096"/>
        <v>0</v>
      </c>
      <c r="K2579" s="14">
        <f t="shared" si="2096"/>
        <v>0</v>
      </c>
      <c r="L2579" s="14">
        <f t="shared" si="2096"/>
        <v>0</v>
      </c>
      <c r="M2579" s="14">
        <f t="shared" si="2063"/>
        <v>3705.3</v>
      </c>
      <c r="N2579" s="14">
        <f t="shared" si="2064"/>
        <v>4363.6000000000004</v>
      </c>
      <c r="O2579" s="14">
        <f t="shared" si="2065"/>
        <v>4615.7</v>
      </c>
      <c r="P2579" s="14">
        <f t="shared" si="2096"/>
        <v>0</v>
      </c>
      <c r="Q2579" s="2"/>
    </row>
    <row r="2580" spans="1:17" ht="31.2" x14ac:dyDescent="0.3">
      <c r="A2580" s="8" t="s">
        <v>76</v>
      </c>
      <c r="B2580" s="8" t="s">
        <v>38</v>
      </c>
      <c r="C2580" s="8" t="s">
        <v>19</v>
      </c>
      <c r="D2580" s="8" t="s">
        <v>1080</v>
      </c>
      <c r="E2580" s="43" t="s">
        <v>150</v>
      </c>
      <c r="F2580" s="24" t="s">
        <v>469</v>
      </c>
      <c r="G2580" s="14">
        <f t="shared" si="2095"/>
        <v>3705.3</v>
      </c>
      <c r="H2580" s="14">
        <f t="shared" si="2096"/>
        <v>4363.6000000000004</v>
      </c>
      <c r="I2580" s="14">
        <f t="shared" si="2096"/>
        <v>4615.7</v>
      </c>
      <c r="J2580" s="14">
        <f t="shared" si="2096"/>
        <v>0</v>
      </c>
      <c r="K2580" s="14">
        <f t="shared" si="2096"/>
        <v>0</v>
      </c>
      <c r="L2580" s="14">
        <f t="shared" si="2096"/>
        <v>0</v>
      </c>
      <c r="M2580" s="14">
        <f t="shared" si="2063"/>
        <v>3705.3</v>
      </c>
      <c r="N2580" s="14">
        <f t="shared" si="2064"/>
        <v>4363.6000000000004</v>
      </c>
      <c r="O2580" s="14">
        <f t="shared" si="2065"/>
        <v>4615.7</v>
      </c>
      <c r="P2580" s="14">
        <f t="shared" si="2096"/>
        <v>0</v>
      </c>
      <c r="Q2580" s="2"/>
    </row>
    <row r="2581" spans="1:17" ht="31.2" x14ac:dyDescent="0.3">
      <c r="A2581" s="8" t="s">
        <v>76</v>
      </c>
      <c r="B2581" s="8" t="s">
        <v>38</v>
      </c>
      <c r="C2581" s="8" t="s">
        <v>19</v>
      </c>
      <c r="D2581" s="8" t="s">
        <v>1080</v>
      </c>
      <c r="E2581" s="8" t="s">
        <v>1074</v>
      </c>
      <c r="F2581" s="24" t="s">
        <v>470</v>
      </c>
      <c r="G2581" s="14">
        <v>3705.3</v>
      </c>
      <c r="H2581" s="14">
        <v>4363.6000000000004</v>
      </c>
      <c r="I2581" s="14">
        <v>4615.7</v>
      </c>
      <c r="J2581" s="14"/>
      <c r="K2581" s="14"/>
      <c r="L2581" s="14"/>
      <c r="M2581" s="14">
        <f t="shared" si="2063"/>
        <v>3705.3</v>
      </c>
      <c r="N2581" s="14">
        <f t="shared" si="2064"/>
        <v>4363.6000000000004</v>
      </c>
      <c r="O2581" s="14">
        <f t="shared" si="2065"/>
        <v>4615.7</v>
      </c>
      <c r="P2581" s="14"/>
      <c r="Q2581" s="2"/>
    </row>
    <row r="2582" spans="1:17" s="3" customFormat="1" ht="31.2" x14ac:dyDescent="0.3">
      <c r="A2582" s="10" t="s">
        <v>100</v>
      </c>
      <c r="B2582" s="10"/>
      <c r="C2582" s="10"/>
      <c r="D2582" s="10"/>
      <c r="E2582" s="10"/>
      <c r="F2582" s="5" t="s">
        <v>101</v>
      </c>
      <c r="G2582" s="15">
        <f>G2583+G2659+G2758+G2611+G2646+G2751</f>
        <v>928927.39999999991</v>
      </c>
      <c r="H2582" s="15">
        <f t="shared" ref="H2582:L2582" si="2097">H2583+H2659+H2758+H2611+H2646+H2751</f>
        <v>1387240</v>
      </c>
      <c r="I2582" s="15">
        <f t="shared" si="2097"/>
        <v>1052400.8</v>
      </c>
      <c r="J2582" s="15">
        <f t="shared" si="2097"/>
        <v>22703.000000000011</v>
      </c>
      <c r="K2582" s="15">
        <f t="shared" si="2097"/>
        <v>36453</v>
      </c>
      <c r="L2582" s="15">
        <f t="shared" si="2097"/>
        <v>18208.7</v>
      </c>
      <c r="M2582" s="15">
        <f t="shared" si="2063"/>
        <v>951630.39999999991</v>
      </c>
      <c r="N2582" s="15">
        <f t="shared" si="2064"/>
        <v>1423693</v>
      </c>
      <c r="O2582" s="15">
        <f t="shared" si="2065"/>
        <v>1070609.5</v>
      </c>
      <c r="P2582" s="15">
        <f t="shared" ref="P2582" si="2098">P2583+P2659+P2758+P2611+P2646+P2751</f>
        <v>0</v>
      </c>
    </row>
    <row r="2583" spans="1:17" s="3" customFormat="1" x14ac:dyDescent="0.3">
      <c r="A2583" s="10" t="s">
        <v>100</v>
      </c>
      <c r="B2583" s="10" t="s">
        <v>9</v>
      </c>
      <c r="C2583" s="10"/>
      <c r="D2583" s="10"/>
      <c r="E2583" s="10"/>
      <c r="F2583" s="5" t="s">
        <v>14</v>
      </c>
      <c r="G2583" s="15">
        <f t="shared" ref="G2583:L2583" si="2099">G2584</f>
        <v>103164.8</v>
      </c>
      <c r="H2583" s="15">
        <f t="shared" si="2099"/>
        <v>75469.5</v>
      </c>
      <c r="I2583" s="15">
        <f t="shared" si="2099"/>
        <v>57521.700000000012</v>
      </c>
      <c r="J2583" s="15">
        <f t="shared" si="2099"/>
        <v>0</v>
      </c>
      <c r="K2583" s="15">
        <f t="shared" si="2099"/>
        <v>0</v>
      </c>
      <c r="L2583" s="15">
        <f t="shared" si="2099"/>
        <v>0</v>
      </c>
      <c r="M2583" s="15">
        <f t="shared" si="2063"/>
        <v>103164.8</v>
      </c>
      <c r="N2583" s="15">
        <f t="shared" si="2064"/>
        <v>75469.5</v>
      </c>
      <c r="O2583" s="15">
        <f t="shared" si="2065"/>
        <v>57521.700000000012</v>
      </c>
      <c r="P2583" s="15">
        <f t="shared" ref="P2583" si="2100">P2584</f>
        <v>0</v>
      </c>
    </row>
    <row r="2584" spans="1:17" s="9" customFormat="1" x14ac:dyDescent="0.3">
      <c r="A2584" s="11" t="s">
        <v>100</v>
      </c>
      <c r="B2584" s="11" t="s">
        <v>9</v>
      </c>
      <c r="C2584" s="11" t="s">
        <v>11</v>
      </c>
      <c r="D2584" s="11"/>
      <c r="E2584" s="11"/>
      <c r="F2584" s="7" t="s">
        <v>15</v>
      </c>
      <c r="G2584" s="16">
        <f t="shared" ref="G2584:L2584" si="2101">G2590+G2602+G2585</f>
        <v>103164.8</v>
      </c>
      <c r="H2584" s="16">
        <f t="shared" si="2101"/>
        <v>75469.5</v>
      </c>
      <c r="I2584" s="16">
        <f t="shared" si="2101"/>
        <v>57521.700000000012</v>
      </c>
      <c r="J2584" s="16">
        <f t="shared" si="2101"/>
        <v>0</v>
      </c>
      <c r="K2584" s="16">
        <f t="shared" si="2101"/>
        <v>0</v>
      </c>
      <c r="L2584" s="16">
        <f t="shared" si="2101"/>
        <v>0</v>
      </c>
      <c r="M2584" s="16">
        <f t="shared" si="2063"/>
        <v>103164.8</v>
      </c>
      <c r="N2584" s="16">
        <f t="shared" si="2064"/>
        <v>75469.5</v>
      </c>
      <c r="O2584" s="16">
        <f t="shared" si="2065"/>
        <v>57521.700000000012</v>
      </c>
      <c r="P2584" s="16">
        <f t="shared" ref="P2584" si="2102">P2590+P2602+P2585</f>
        <v>0</v>
      </c>
    </row>
    <row r="2585" spans="1:17" ht="31.2" x14ac:dyDescent="0.3">
      <c r="A2585" s="8" t="s">
        <v>100</v>
      </c>
      <c r="B2585" s="8" t="s">
        <v>9</v>
      </c>
      <c r="C2585" s="8" t="s">
        <v>11</v>
      </c>
      <c r="D2585" s="8" t="s">
        <v>200</v>
      </c>
      <c r="E2585" s="8"/>
      <c r="F2585" s="24" t="s">
        <v>662</v>
      </c>
      <c r="G2585" s="14">
        <f t="shared" ref="G2585:L2588" si="2103">G2586</f>
        <v>45642.2</v>
      </c>
      <c r="H2585" s="14">
        <f t="shared" si="2103"/>
        <v>17947.400000000001</v>
      </c>
      <c r="I2585" s="14">
        <f t="shared" si="2103"/>
        <v>0</v>
      </c>
      <c r="J2585" s="14">
        <f t="shared" si="2103"/>
        <v>0</v>
      </c>
      <c r="K2585" s="14">
        <f t="shared" si="2103"/>
        <v>0</v>
      </c>
      <c r="L2585" s="14">
        <f t="shared" si="2103"/>
        <v>0</v>
      </c>
      <c r="M2585" s="14">
        <f t="shared" si="2063"/>
        <v>45642.2</v>
      </c>
      <c r="N2585" s="14">
        <f t="shared" si="2064"/>
        <v>17947.400000000001</v>
      </c>
      <c r="O2585" s="14">
        <f t="shared" si="2065"/>
        <v>0</v>
      </c>
      <c r="P2585" s="14">
        <f t="shared" ref="P2585:P2588" si="2104">P2586</f>
        <v>0</v>
      </c>
      <c r="Q2585" s="2"/>
    </row>
    <row r="2586" spans="1:17" x14ac:dyDescent="0.3">
      <c r="A2586" s="8" t="s">
        <v>100</v>
      </c>
      <c r="B2586" s="8" t="s">
        <v>9</v>
      </c>
      <c r="C2586" s="8" t="s">
        <v>11</v>
      </c>
      <c r="D2586" s="8" t="s">
        <v>201</v>
      </c>
      <c r="E2586" s="8"/>
      <c r="F2586" s="24" t="s">
        <v>663</v>
      </c>
      <c r="G2586" s="14">
        <f t="shared" si="2103"/>
        <v>45642.2</v>
      </c>
      <c r="H2586" s="14">
        <f t="shared" si="2103"/>
        <v>17947.400000000001</v>
      </c>
      <c r="I2586" s="14">
        <f t="shared" si="2103"/>
        <v>0</v>
      </c>
      <c r="J2586" s="14">
        <f t="shared" si="2103"/>
        <v>0</v>
      </c>
      <c r="K2586" s="14">
        <f t="shared" si="2103"/>
        <v>0</v>
      </c>
      <c r="L2586" s="14">
        <f t="shared" si="2103"/>
        <v>0</v>
      </c>
      <c r="M2586" s="14">
        <f t="shared" si="2063"/>
        <v>45642.2</v>
      </c>
      <c r="N2586" s="14">
        <f t="shared" si="2064"/>
        <v>17947.400000000001</v>
      </c>
      <c r="O2586" s="14">
        <f t="shared" si="2065"/>
        <v>0</v>
      </c>
      <c r="P2586" s="14">
        <f t="shared" si="2104"/>
        <v>0</v>
      </c>
      <c r="Q2586" s="2"/>
    </row>
    <row r="2587" spans="1:17" ht="31.2" x14ac:dyDescent="0.3">
      <c r="A2587" s="8" t="s">
        <v>100</v>
      </c>
      <c r="B2587" s="8" t="s">
        <v>9</v>
      </c>
      <c r="C2587" s="8" t="s">
        <v>11</v>
      </c>
      <c r="D2587" s="8" t="s">
        <v>740</v>
      </c>
      <c r="E2587" s="8"/>
      <c r="F2587" s="34" t="s">
        <v>853</v>
      </c>
      <c r="G2587" s="14">
        <f t="shared" si="2103"/>
        <v>45642.2</v>
      </c>
      <c r="H2587" s="14">
        <f t="shared" si="2103"/>
        <v>17947.400000000001</v>
      </c>
      <c r="I2587" s="14">
        <f t="shared" si="2103"/>
        <v>0</v>
      </c>
      <c r="J2587" s="14">
        <f t="shared" si="2103"/>
        <v>0</v>
      </c>
      <c r="K2587" s="14">
        <f t="shared" si="2103"/>
        <v>0</v>
      </c>
      <c r="L2587" s="14">
        <f t="shared" si="2103"/>
        <v>0</v>
      </c>
      <c r="M2587" s="14">
        <f t="shared" si="2063"/>
        <v>45642.2</v>
      </c>
      <c r="N2587" s="14">
        <f t="shared" si="2064"/>
        <v>17947.400000000001</v>
      </c>
      <c r="O2587" s="14">
        <f t="shared" si="2065"/>
        <v>0</v>
      </c>
      <c r="P2587" s="14">
        <f t="shared" si="2104"/>
        <v>0</v>
      </c>
      <c r="Q2587" s="2"/>
    </row>
    <row r="2588" spans="1:17" ht="31.2" x14ac:dyDescent="0.3">
      <c r="A2588" s="8" t="s">
        <v>100</v>
      </c>
      <c r="B2588" s="8" t="s">
        <v>9</v>
      </c>
      <c r="C2588" s="8" t="s">
        <v>11</v>
      </c>
      <c r="D2588" s="8" t="s">
        <v>740</v>
      </c>
      <c r="E2588" s="43" t="s">
        <v>150</v>
      </c>
      <c r="F2588" s="24" t="s">
        <v>469</v>
      </c>
      <c r="G2588" s="14">
        <f t="shared" si="2103"/>
        <v>45642.2</v>
      </c>
      <c r="H2588" s="14">
        <f t="shared" si="2103"/>
        <v>17947.400000000001</v>
      </c>
      <c r="I2588" s="14">
        <f t="shared" si="2103"/>
        <v>0</v>
      </c>
      <c r="J2588" s="14">
        <f t="shared" si="2103"/>
        <v>0</v>
      </c>
      <c r="K2588" s="14">
        <f t="shared" si="2103"/>
        <v>0</v>
      </c>
      <c r="L2588" s="14">
        <f t="shared" si="2103"/>
        <v>0</v>
      </c>
      <c r="M2588" s="14">
        <f t="shared" si="2063"/>
        <v>45642.2</v>
      </c>
      <c r="N2588" s="14">
        <f t="shared" si="2064"/>
        <v>17947.400000000001</v>
      </c>
      <c r="O2588" s="14">
        <f t="shared" si="2065"/>
        <v>0</v>
      </c>
      <c r="P2588" s="14">
        <f t="shared" si="2104"/>
        <v>0</v>
      </c>
      <c r="Q2588" s="2"/>
    </row>
    <row r="2589" spans="1:17" ht="31.2" x14ac:dyDescent="0.3">
      <c r="A2589" s="8" t="s">
        <v>100</v>
      </c>
      <c r="B2589" s="8" t="s">
        <v>9</v>
      </c>
      <c r="C2589" s="8" t="s">
        <v>11</v>
      </c>
      <c r="D2589" s="8" t="s">
        <v>740</v>
      </c>
      <c r="E2589" s="8" t="s">
        <v>1074</v>
      </c>
      <c r="F2589" s="24" t="s">
        <v>470</v>
      </c>
      <c r="G2589" s="14">
        <v>45642.2</v>
      </c>
      <c r="H2589" s="14">
        <v>17947.400000000001</v>
      </c>
      <c r="I2589" s="14"/>
      <c r="J2589" s="14"/>
      <c r="K2589" s="14"/>
      <c r="L2589" s="14"/>
      <c r="M2589" s="14">
        <f t="shared" si="2063"/>
        <v>45642.2</v>
      </c>
      <c r="N2589" s="14">
        <f t="shared" si="2064"/>
        <v>17947.400000000001</v>
      </c>
      <c r="O2589" s="14">
        <f t="shared" si="2065"/>
        <v>0</v>
      </c>
      <c r="P2589" s="14"/>
      <c r="Q2589" s="2"/>
    </row>
    <row r="2590" spans="1:17" ht="31.2" x14ac:dyDescent="0.3">
      <c r="A2590" s="8" t="s">
        <v>100</v>
      </c>
      <c r="B2590" s="8" t="s">
        <v>9</v>
      </c>
      <c r="C2590" s="8" t="s">
        <v>11</v>
      </c>
      <c r="D2590" s="8" t="s">
        <v>113</v>
      </c>
      <c r="E2590" s="8"/>
      <c r="F2590" s="24" t="s">
        <v>680</v>
      </c>
      <c r="G2590" s="14">
        <f t="shared" ref="G2590:L2590" si="2105">G2591</f>
        <v>16765</v>
      </c>
      <c r="H2590" s="14">
        <f t="shared" si="2105"/>
        <v>16764.5</v>
      </c>
      <c r="I2590" s="14">
        <f t="shared" si="2105"/>
        <v>16764.100000000002</v>
      </c>
      <c r="J2590" s="14">
        <f t="shared" si="2105"/>
        <v>0</v>
      </c>
      <c r="K2590" s="14">
        <f t="shared" si="2105"/>
        <v>0</v>
      </c>
      <c r="L2590" s="14">
        <f t="shared" si="2105"/>
        <v>0</v>
      </c>
      <c r="M2590" s="14">
        <f t="shared" si="2063"/>
        <v>16765</v>
      </c>
      <c r="N2590" s="14">
        <f t="shared" si="2064"/>
        <v>16764.5</v>
      </c>
      <c r="O2590" s="14">
        <f t="shared" si="2065"/>
        <v>16764.100000000002</v>
      </c>
      <c r="P2590" s="14">
        <f t="shared" ref="P2590" si="2106">P2591</f>
        <v>0</v>
      </c>
      <c r="Q2590" s="2"/>
    </row>
    <row r="2591" spans="1:17" x14ac:dyDescent="0.3">
      <c r="A2591" s="8" t="s">
        <v>100</v>
      </c>
      <c r="B2591" s="8" t="s">
        <v>9</v>
      </c>
      <c r="C2591" s="8" t="s">
        <v>11</v>
      </c>
      <c r="D2591" s="8" t="s">
        <v>114</v>
      </c>
      <c r="E2591" s="8"/>
      <c r="F2591" s="24" t="s">
        <v>682</v>
      </c>
      <c r="G2591" s="14">
        <f t="shared" ref="G2591:L2591" si="2107">G2592+G2595</f>
        <v>16765</v>
      </c>
      <c r="H2591" s="14">
        <f t="shared" si="2107"/>
        <v>16764.5</v>
      </c>
      <c r="I2591" s="14">
        <f t="shared" si="2107"/>
        <v>16764.100000000002</v>
      </c>
      <c r="J2591" s="14">
        <f t="shared" si="2107"/>
        <v>0</v>
      </c>
      <c r="K2591" s="14">
        <f t="shared" si="2107"/>
        <v>0</v>
      </c>
      <c r="L2591" s="14">
        <f t="shared" si="2107"/>
        <v>0</v>
      </c>
      <c r="M2591" s="14">
        <f t="shared" si="2063"/>
        <v>16765</v>
      </c>
      <c r="N2591" s="14">
        <f t="shared" si="2064"/>
        <v>16764.5</v>
      </c>
      <c r="O2591" s="14">
        <f t="shared" si="2065"/>
        <v>16764.100000000002</v>
      </c>
      <c r="P2591" s="14">
        <f t="shared" ref="P2591" si="2108">P2592+P2595</f>
        <v>0</v>
      </c>
      <c r="Q2591" s="2"/>
    </row>
    <row r="2592" spans="1:17" ht="31.2" x14ac:dyDescent="0.3">
      <c r="A2592" s="8" t="s">
        <v>100</v>
      </c>
      <c r="B2592" s="8" t="s">
        <v>9</v>
      </c>
      <c r="C2592" s="8" t="s">
        <v>11</v>
      </c>
      <c r="D2592" s="43" t="s">
        <v>115</v>
      </c>
      <c r="E2592" s="8"/>
      <c r="F2592" s="24" t="s">
        <v>675</v>
      </c>
      <c r="G2592" s="14">
        <f t="shared" ref="G2592:L2593" si="2109">G2593</f>
        <v>15520.2</v>
      </c>
      <c r="H2592" s="14">
        <f t="shared" si="2109"/>
        <v>15520.2</v>
      </c>
      <c r="I2592" s="14">
        <f t="shared" si="2109"/>
        <v>15520.2</v>
      </c>
      <c r="J2592" s="14">
        <f t="shared" si="2109"/>
        <v>0</v>
      </c>
      <c r="K2592" s="14">
        <f t="shared" si="2109"/>
        <v>0</v>
      </c>
      <c r="L2592" s="14">
        <f t="shared" si="2109"/>
        <v>0</v>
      </c>
      <c r="M2592" s="14">
        <f t="shared" si="2063"/>
        <v>15520.2</v>
      </c>
      <c r="N2592" s="14">
        <f t="shared" si="2064"/>
        <v>15520.2</v>
      </c>
      <c r="O2592" s="14">
        <f t="shared" si="2065"/>
        <v>15520.2</v>
      </c>
      <c r="P2592" s="14">
        <f t="shared" ref="P2592:P2593" si="2110">P2593</f>
        <v>0</v>
      </c>
      <c r="Q2592" s="2"/>
    </row>
    <row r="2593" spans="1:17" ht="78" x14ac:dyDescent="0.3">
      <c r="A2593" s="8" t="s">
        <v>100</v>
      </c>
      <c r="B2593" s="8" t="s">
        <v>9</v>
      </c>
      <c r="C2593" s="8" t="s">
        <v>11</v>
      </c>
      <c r="D2593" s="43" t="s">
        <v>115</v>
      </c>
      <c r="E2593" s="43" t="s">
        <v>202</v>
      </c>
      <c r="F2593" s="24" t="s">
        <v>466</v>
      </c>
      <c r="G2593" s="14">
        <f t="shared" si="2109"/>
        <v>15520.2</v>
      </c>
      <c r="H2593" s="14">
        <f t="shared" si="2109"/>
        <v>15520.2</v>
      </c>
      <c r="I2593" s="14">
        <f t="shared" si="2109"/>
        <v>15520.2</v>
      </c>
      <c r="J2593" s="14">
        <f t="shared" si="2109"/>
        <v>0</v>
      </c>
      <c r="K2593" s="14">
        <f t="shared" si="2109"/>
        <v>0</v>
      </c>
      <c r="L2593" s="14">
        <f t="shared" si="2109"/>
        <v>0</v>
      </c>
      <c r="M2593" s="14">
        <f t="shared" si="2063"/>
        <v>15520.2</v>
      </c>
      <c r="N2593" s="14">
        <f t="shared" si="2064"/>
        <v>15520.2</v>
      </c>
      <c r="O2593" s="14">
        <f t="shared" si="2065"/>
        <v>15520.2</v>
      </c>
      <c r="P2593" s="14">
        <f t="shared" si="2110"/>
        <v>0</v>
      </c>
      <c r="Q2593" s="2"/>
    </row>
    <row r="2594" spans="1:17" ht="31.2" x14ac:dyDescent="0.3">
      <c r="A2594" s="8" t="s">
        <v>100</v>
      </c>
      <c r="B2594" s="8" t="s">
        <v>9</v>
      </c>
      <c r="C2594" s="8" t="s">
        <v>11</v>
      </c>
      <c r="D2594" s="43" t="s">
        <v>115</v>
      </c>
      <c r="E2594" s="43" t="s">
        <v>1058</v>
      </c>
      <c r="F2594" s="24" t="s">
        <v>468</v>
      </c>
      <c r="G2594" s="14">
        <v>15520.2</v>
      </c>
      <c r="H2594" s="14">
        <v>15520.2</v>
      </c>
      <c r="I2594" s="14">
        <v>15520.2</v>
      </c>
      <c r="J2594" s="14"/>
      <c r="K2594" s="14"/>
      <c r="L2594" s="14"/>
      <c r="M2594" s="14">
        <f t="shared" si="2063"/>
        <v>15520.2</v>
      </c>
      <c r="N2594" s="14">
        <f t="shared" si="2064"/>
        <v>15520.2</v>
      </c>
      <c r="O2594" s="14">
        <f t="shared" si="2065"/>
        <v>15520.2</v>
      </c>
      <c r="P2594" s="14"/>
      <c r="Q2594" s="2"/>
    </row>
    <row r="2595" spans="1:17" ht="31.2" x14ac:dyDescent="0.3">
      <c r="A2595" s="8" t="s">
        <v>100</v>
      </c>
      <c r="B2595" s="8" t="s">
        <v>9</v>
      </c>
      <c r="C2595" s="8" t="s">
        <v>11</v>
      </c>
      <c r="D2595" s="43" t="s">
        <v>116</v>
      </c>
      <c r="E2595" s="8"/>
      <c r="F2595" s="24" t="s">
        <v>677</v>
      </c>
      <c r="G2595" s="14">
        <f>G2598+G2596+G2600</f>
        <v>1244.8</v>
      </c>
      <c r="H2595" s="14">
        <f t="shared" ref="H2595:P2595" si="2111">H2598+H2596+H2600</f>
        <v>1244.3</v>
      </c>
      <c r="I2595" s="14">
        <f t="shared" si="2111"/>
        <v>1243.9000000000001</v>
      </c>
      <c r="J2595" s="14">
        <f t="shared" ref="J2595:L2595" si="2112">J2598+J2596+J2600</f>
        <v>0</v>
      </c>
      <c r="K2595" s="14">
        <f t="shared" si="2112"/>
        <v>0</v>
      </c>
      <c r="L2595" s="14">
        <f t="shared" si="2112"/>
        <v>0</v>
      </c>
      <c r="M2595" s="14">
        <f t="shared" si="2063"/>
        <v>1244.8</v>
      </c>
      <c r="N2595" s="14">
        <f t="shared" si="2064"/>
        <v>1244.3</v>
      </c>
      <c r="O2595" s="14">
        <f t="shared" si="2065"/>
        <v>1243.9000000000001</v>
      </c>
      <c r="P2595" s="14">
        <f t="shared" si="2111"/>
        <v>0</v>
      </c>
      <c r="Q2595" s="2"/>
    </row>
    <row r="2596" spans="1:17" ht="78" x14ac:dyDescent="0.3">
      <c r="A2596" s="8" t="s">
        <v>100</v>
      </c>
      <c r="B2596" s="8" t="s">
        <v>9</v>
      </c>
      <c r="C2596" s="8" t="s">
        <v>11</v>
      </c>
      <c r="D2596" s="43" t="s">
        <v>116</v>
      </c>
      <c r="E2596" s="43" t="s">
        <v>202</v>
      </c>
      <c r="F2596" s="24" t="s">
        <v>466</v>
      </c>
      <c r="G2596" s="14">
        <f>G2597</f>
        <v>1.4</v>
      </c>
      <c r="H2596" s="14">
        <f t="shared" ref="H2596:P2596" si="2113">H2597</f>
        <v>0.5</v>
      </c>
      <c r="I2596" s="14">
        <f t="shared" si="2113"/>
        <v>0</v>
      </c>
      <c r="J2596" s="14">
        <f t="shared" si="2113"/>
        <v>0</v>
      </c>
      <c r="K2596" s="14">
        <f t="shared" si="2113"/>
        <v>0</v>
      </c>
      <c r="L2596" s="14">
        <f t="shared" si="2113"/>
        <v>0</v>
      </c>
      <c r="M2596" s="14">
        <f t="shared" si="2063"/>
        <v>1.4</v>
      </c>
      <c r="N2596" s="14">
        <f t="shared" si="2064"/>
        <v>0.5</v>
      </c>
      <c r="O2596" s="14">
        <f t="shared" si="2065"/>
        <v>0</v>
      </c>
      <c r="P2596" s="14">
        <f t="shared" si="2113"/>
        <v>0</v>
      </c>
      <c r="Q2596" s="2"/>
    </row>
    <row r="2597" spans="1:17" ht="31.2" x14ac:dyDescent="0.3">
      <c r="A2597" s="8" t="s">
        <v>100</v>
      </c>
      <c r="B2597" s="8" t="s">
        <v>9</v>
      </c>
      <c r="C2597" s="8" t="s">
        <v>11</v>
      </c>
      <c r="D2597" s="43" t="s">
        <v>116</v>
      </c>
      <c r="E2597" s="43" t="s">
        <v>1058</v>
      </c>
      <c r="F2597" s="24" t="s">
        <v>468</v>
      </c>
      <c r="G2597" s="14">
        <v>1.4</v>
      </c>
      <c r="H2597" s="14">
        <v>0.5</v>
      </c>
      <c r="I2597" s="14"/>
      <c r="J2597" s="14"/>
      <c r="K2597" s="14"/>
      <c r="L2597" s="14"/>
      <c r="M2597" s="14">
        <f t="shared" si="2063"/>
        <v>1.4</v>
      </c>
      <c r="N2597" s="14">
        <f t="shared" si="2064"/>
        <v>0.5</v>
      </c>
      <c r="O2597" s="14">
        <f t="shared" si="2065"/>
        <v>0</v>
      </c>
      <c r="P2597" s="14"/>
      <c r="Q2597" s="2"/>
    </row>
    <row r="2598" spans="1:17" ht="31.2" x14ac:dyDescent="0.3">
      <c r="A2598" s="8" t="s">
        <v>100</v>
      </c>
      <c r="B2598" s="8" t="s">
        <v>9</v>
      </c>
      <c r="C2598" s="8" t="s">
        <v>11</v>
      </c>
      <c r="D2598" s="43" t="s">
        <v>116</v>
      </c>
      <c r="E2598" s="43" t="s">
        <v>150</v>
      </c>
      <c r="F2598" s="24" t="s">
        <v>469</v>
      </c>
      <c r="G2598" s="14">
        <f t="shared" ref="G2598:L2598" si="2114">G2599</f>
        <v>1241.5999999999999</v>
      </c>
      <c r="H2598" s="14">
        <f t="shared" si="2114"/>
        <v>1242.5</v>
      </c>
      <c r="I2598" s="14">
        <f t="shared" si="2114"/>
        <v>1243</v>
      </c>
      <c r="J2598" s="14">
        <f t="shared" si="2114"/>
        <v>0</v>
      </c>
      <c r="K2598" s="14">
        <f t="shared" si="2114"/>
        <v>0</v>
      </c>
      <c r="L2598" s="14">
        <f t="shared" si="2114"/>
        <v>0</v>
      </c>
      <c r="M2598" s="14">
        <f t="shared" si="2063"/>
        <v>1241.5999999999999</v>
      </c>
      <c r="N2598" s="14">
        <f t="shared" si="2064"/>
        <v>1242.5</v>
      </c>
      <c r="O2598" s="14">
        <f t="shared" si="2065"/>
        <v>1243</v>
      </c>
      <c r="P2598" s="14">
        <f t="shared" ref="P2598" si="2115">P2599</f>
        <v>0</v>
      </c>
      <c r="Q2598" s="2"/>
    </row>
    <row r="2599" spans="1:17" ht="31.2" x14ac:dyDescent="0.3">
      <c r="A2599" s="8" t="s">
        <v>100</v>
      </c>
      <c r="B2599" s="8" t="s">
        <v>9</v>
      </c>
      <c r="C2599" s="8" t="s">
        <v>11</v>
      </c>
      <c r="D2599" s="43" t="s">
        <v>116</v>
      </c>
      <c r="E2599" s="8" t="s">
        <v>1074</v>
      </c>
      <c r="F2599" s="24" t="s">
        <v>470</v>
      </c>
      <c r="G2599" s="14">
        <v>1241.5999999999999</v>
      </c>
      <c r="H2599" s="14">
        <v>1242.5</v>
      </c>
      <c r="I2599" s="14">
        <v>1243</v>
      </c>
      <c r="J2599" s="14"/>
      <c r="K2599" s="14"/>
      <c r="L2599" s="14"/>
      <c r="M2599" s="14">
        <f t="shared" si="2063"/>
        <v>1241.5999999999999</v>
      </c>
      <c r="N2599" s="14">
        <f t="shared" si="2064"/>
        <v>1242.5</v>
      </c>
      <c r="O2599" s="14">
        <f t="shared" si="2065"/>
        <v>1243</v>
      </c>
      <c r="P2599" s="14"/>
      <c r="Q2599" s="2"/>
    </row>
    <row r="2600" spans="1:17" x14ac:dyDescent="0.3">
      <c r="A2600" s="8" t="s">
        <v>100</v>
      </c>
      <c r="B2600" s="8" t="s">
        <v>9</v>
      </c>
      <c r="C2600" s="8" t="s">
        <v>11</v>
      </c>
      <c r="D2600" s="43" t="s">
        <v>116</v>
      </c>
      <c r="E2600" s="43" t="s">
        <v>236</v>
      </c>
      <c r="F2600" s="24" t="s">
        <v>482</v>
      </c>
      <c r="G2600" s="14">
        <f>G2601</f>
        <v>1.8</v>
      </c>
      <c r="H2600" s="14">
        <f t="shared" ref="H2600:P2600" si="2116">H2601</f>
        <v>1.3</v>
      </c>
      <c r="I2600" s="14">
        <f t="shared" si="2116"/>
        <v>0.9</v>
      </c>
      <c r="J2600" s="14">
        <f t="shared" si="2116"/>
        <v>0</v>
      </c>
      <c r="K2600" s="14">
        <f t="shared" si="2116"/>
        <v>0</v>
      </c>
      <c r="L2600" s="14">
        <f t="shared" si="2116"/>
        <v>0</v>
      </c>
      <c r="M2600" s="14">
        <f t="shared" si="2063"/>
        <v>1.8</v>
      </c>
      <c r="N2600" s="14">
        <f t="shared" si="2064"/>
        <v>1.3</v>
      </c>
      <c r="O2600" s="14">
        <f t="shared" si="2065"/>
        <v>0.9</v>
      </c>
      <c r="P2600" s="14">
        <f t="shared" si="2116"/>
        <v>0</v>
      </c>
      <c r="Q2600" s="2"/>
    </row>
    <row r="2601" spans="1:17" x14ac:dyDescent="0.3">
      <c r="A2601" s="8" t="s">
        <v>100</v>
      </c>
      <c r="B2601" s="8" t="s">
        <v>9</v>
      </c>
      <c r="C2601" s="8" t="s">
        <v>11</v>
      </c>
      <c r="D2601" s="43" t="s">
        <v>116</v>
      </c>
      <c r="E2601" s="43" t="s">
        <v>1318</v>
      </c>
      <c r="F2601" s="24" t="s">
        <v>484</v>
      </c>
      <c r="G2601" s="14">
        <v>1.8</v>
      </c>
      <c r="H2601" s="14">
        <v>1.3</v>
      </c>
      <c r="I2601" s="14">
        <v>0.9</v>
      </c>
      <c r="J2601" s="14"/>
      <c r="K2601" s="14"/>
      <c r="L2601" s="14"/>
      <c r="M2601" s="14">
        <f t="shared" si="2063"/>
        <v>1.8</v>
      </c>
      <c r="N2601" s="14">
        <f t="shared" si="2064"/>
        <v>1.3</v>
      </c>
      <c r="O2601" s="14">
        <f t="shared" si="2065"/>
        <v>0.9</v>
      </c>
      <c r="P2601" s="14"/>
      <c r="Q2601" s="2"/>
    </row>
    <row r="2602" spans="1:17" ht="46.8" x14ac:dyDescent="0.3">
      <c r="A2602" s="8" t="s">
        <v>100</v>
      </c>
      <c r="B2602" s="8" t="s">
        <v>9</v>
      </c>
      <c r="C2602" s="8" t="s">
        <v>11</v>
      </c>
      <c r="D2602" s="8" t="s">
        <v>291</v>
      </c>
      <c r="E2602" s="8"/>
      <c r="F2602" s="13" t="s">
        <v>687</v>
      </c>
      <c r="G2602" s="14">
        <f t="shared" ref="G2602:L2603" si="2117">G2603</f>
        <v>40757.600000000006</v>
      </c>
      <c r="H2602" s="14">
        <f t="shared" si="2117"/>
        <v>40757.600000000006</v>
      </c>
      <c r="I2602" s="14">
        <f t="shared" si="2117"/>
        <v>40757.600000000006</v>
      </c>
      <c r="J2602" s="14">
        <f t="shared" si="2117"/>
        <v>0</v>
      </c>
      <c r="K2602" s="14">
        <f t="shared" si="2117"/>
        <v>0</v>
      </c>
      <c r="L2602" s="14">
        <f t="shared" si="2117"/>
        <v>0</v>
      </c>
      <c r="M2602" s="14">
        <f t="shared" si="2063"/>
        <v>40757.600000000006</v>
      </c>
      <c r="N2602" s="14">
        <f t="shared" si="2064"/>
        <v>40757.600000000006</v>
      </c>
      <c r="O2602" s="14">
        <f t="shared" si="2065"/>
        <v>40757.600000000006</v>
      </c>
      <c r="P2602" s="14">
        <f t="shared" ref="P2602:P2603" si="2118">P2603</f>
        <v>0</v>
      </c>
      <c r="Q2602" s="2"/>
    </row>
    <row r="2603" spans="1:17" ht="46.8" x14ac:dyDescent="0.3">
      <c r="A2603" s="8" t="s">
        <v>100</v>
      </c>
      <c r="B2603" s="8" t="s">
        <v>9</v>
      </c>
      <c r="C2603" s="8" t="s">
        <v>11</v>
      </c>
      <c r="D2603" s="8" t="s">
        <v>292</v>
      </c>
      <c r="E2603" s="8"/>
      <c r="F2603" s="13" t="s">
        <v>688</v>
      </c>
      <c r="G2603" s="14">
        <f t="shared" si="2117"/>
        <v>40757.600000000006</v>
      </c>
      <c r="H2603" s="14">
        <f t="shared" si="2117"/>
        <v>40757.600000000006</v>
      </c>
      <c r="I2603" s="14">
        <f t="shared" si="2117"/>
        <v>40757.600000000006</v>
      </c>
      <c r="J2603" s="14">
        <f t="shared" si="2117"/>
        <v>0</v>
      </c>
      <c r="K2603" s="14">
        <f t="shared" si="2117"/>
        <v>0</v>
      </c>
      <c r="L2603" s="14">
        <f t="shared" si="2117"/>
        <v>0</v>
      </c>
      <c r="M2603" s="14">
        <f t="shared" si="2063"/>
        <v>40757.600000000006</v>
      </c>
      <c r="N2603" s="14">
        <f t="shared" si="2064"/>
        <v>40757.600000000006</v>
      </c>
      <c r="O2603" s="14">
        <f t="shared" si="2065"/>
        <v>40757.600000000006</v>
      </c>
      <c r="P2603" s="14">
        <f t="shared" si="2118"/>
        <v>0</v>
      </c>
      <c r="Q2603" s="2"/>
    </row>
    <row r="2604" spans="1:17" ht="62.4" x14ac:dyDescent="0.3">
      <c r="A2604" s="8" t="s">
        <v>100</v>
      </c>
      <c r="B2604" s="8" t="s">
        <v>9</v>
      </c>
      <c r="C2604" s="8" t="s">
        <v>11</v>
      </c>
      <c r="D2604" s="8" t="s">
        <v>293</v>
      </c>
      <c r="E2604" s="8"/>
      <c r="F2604" s="24" t="s">
        <v>973</v>
      </c>
      <c r="G2604" s="14">
        <f t="shared" ref="G2604:L2604" si="2119">G2605+G2607+G2609</f>
        <v>40757.600000000006</v>
      </c>
      <c r="H2604" s="14">
        <f t="shared" si="2119"/>
        <v>40757.600000000006</v>
      </c>
      <c r="I2604" s="14">
        <f t="shared" si="2119"/>
        <v>40757.600000000006</v>
      </c>
      <c r="J2604" s="14">
        <f t="shared" si="2119"/>
        <v>0</v>
      </c>
      <c r="K2604" s="14">
        <f t="shared" si="2119"/>
        <v>0</v>
      </c>
      <c r="L2604" s="14">
        <f t="shared" si="2119"/>
        <v>0</v>
      </c>
      <c r="M2604" s="14">
        <f t="shared" si="2063"/>
        <v>40757.600000000006</v>
      </c>
      <c r="N2604" s="14">
        <f t="shared" si="2064"/>
        <v>40757.600000000006</v>
      </c>
      <c r="O2604" s="14">
        <f t="shared" si="2065"/>
        <v>40757.600000000006</v>
      </c>
      <c r="P2604" s="14">
        <f t="shared" ref="P2604" si="2120">P2605+P2607+P2609</f>
        <v>0</v>
      </c>
      <c r="Q2604" s="2"/>
    </row>
    <row r="2605" spans="1:17" ht="78" x14ac:dyDescent="0.3">
      <c r="A2605" s="8" t="s">
        <v>100</v>
      </c>
      <c r="B2605" s="8" t="s">
        <v>9</v>
      </c>
      <c r="C2605" s="8" t="s">
        <v>11</v>
      </c>
      <c r="D2605" s="8" t="s">
        <v>293</v>
      </c>
      <c r="E2605" s="43" t="s">
        <v>202</v>
      </c>
      <c r="F2605" s="24" t="s">
        <v>466</v>
      </c>
      <c r="G2605" s="14">
        <f t="shared" ref="G2605:L2605" si="2121">G2606</f>
        <v>30613.4</v>
      </c>
      <c r="H2605" s="14">
        <f t="shared" si="2121"/>
        <v>30613.4</v>
      </c>
      <c r="I2605" s="14">
        <f t="shared" si="2121"/>
        <v>30613.4</v>
      </c>
      <c r="J2605" s="14">
        <f t="shared" si="2121"/>
        <v>0</v>
      </c>
      <c r="K2605" s="14">
        <f t="shared" si="2121"/>
        <v>0</v>
      </c>
      <c r="L2605" s="14">
        <f t="shared" si="2121"/>
        <v>0</v>
      </c>
      <c r="M2605" s="14">
        <f t="shared" si="2063"/>
        <v>30613.4</v>
      </c>
      <c r="N2605" s="14">
        <f t="shared" si="2064"/>
        <v>30613.4</v>
      </c>
      <c r="O2605" s="14">
        <f t="shared" si="2065"/>
        <v>30613.4</v>
      </c>
      <c r="P2605" s="14">
        <f t="shared" ref="P2605" si="2122">P2606</f>
        <v>0</v>
      </c>
      <c r="Q2605" s="2"/>
    </row>
    <row r="2606" spans="1:17" x14ac:dyDescent="0.3">
      <c r="A2606" s="8" t="s">
        <v>100</v>
      </c>
      <c r="B2606" s="8" t="s">
        <v>9</v>
      </c>
      <c r="C2606" s="8" t="s">
        <v>11</v>
      </c>
      <c r="D2606" s="8" t="s">
        <v>293</v>
      </c>
      <c r="E2606" s="8" t="s">
        <v>1308</v>
      </c>
      <c r="F2606" s="24" t="s">
        <v>467</v>
      </c>
      <c r="G2606" s="14">
        <v>30613.4</v>
      </c>
      <c r="H2606" s="14">
        <v>30613.4</v>
      </c>
      <c r="I2606" s="14">
        <v>30613.4</v>
      </c>
      <c r="J2606" s="14"/>
      <c r="K2606" s="14"/>
      <c r="L2606" s="14"/>
      <c r="M2606" s="14">
        <f t="shared" si="2063"/>
        <v>30613.4</v>
      </c>
      <c r="N2606" s="14">
        <f t="shared" si="2064"/>
        <v>30613.4</v>
      </c>
      <c r="O2606" s="14">
        <f t="shared" si="2065"/>
        <v>30613.4</v>
      </c>
      <c r="P2606" s="14"/>
      <c r="Q2606" s="2"/>
    </row>
    <row r="2607" spans="1:17" ht="31.2" x14ac:dyDescent="0.3">
      <c r="A2607" s="8" t="s">
        <v>100</v>
      </c>
      <c r="B2607" s="8" t="s">
        <v>9</v>
      </c>
      <c r="C2607" s="8" t="s">
        <v>11</v>
      </c>
      <c r="D2607" s="8" t="s">
        <v>293</v>
      </c>
      <c r="E2607" s="43" t="s">
        <v>150</v>
      </c>
      <c r="F2607" s="24" t="s">
        <v>469</v>
      </c>
      <c r="G2607" s="14">
        <f t="shared" ref="G2607:L2607" si="2123">G2608</f>
        <v>5735.3</v>
      </c>
      <c r="H2607" s="14">
        <f t="shared" si="2123"/>
        <v>5735.3</v>
      </c>
      <c r="I2607" s="14">
        <f t="shared" si="2123"/>
        <v>5735.3</v>
      </c>
      <c r="J2607" s="14">
        <f t="shared" si="2123"/>
        <v>0</v>
      </c>
      <c r="K2607" s="14">
        <f t="shared" si="2123"/>
        <v>0</v>
      </c>
      <c r="L2607" s="14">
        <f t="shared" si="2123"/>
        <v>0</v>
      </c>
      <c r="M2607" s="14">
        <f t="shared" si="2063"/>
        <v>5735.3</v>
      </c>
      <c r="N2607" s="14">
        <f t="shared" si="2064"/>
        <v>5735.3</v>
      </c>
      <c r="O2607" s="14">
        <f t="shared" si="2065"/>
        <v>5735.3</v>
      </c>
      <c r="P2607" s="14">
        <f t="shared" ref="P2607" si="2124">P2608</f>
        <v>0</v>
      </c>
      <c r="Q2607" s="2"/>
    </row>
    <row r="2608" spans="1:17" ht="31.2" x14ac:dyDescent="0.3">
      <c r="A2608" s="8" t="s">
        <v>100</v>
      </c>
      <c r="B2608" s="8" t="s">
        <v>9</v>
      </c>
      <c r="C2608" s="8" t="s">
        <v>11</v>
      </c>
      <c r="D2608" s="8" t="s">
        <v>293</v>
      </c>
      <c r="E2608" s="8" t="s">
        <v>1074</v>
      </c>
      <c r="F2608" s="24" t="s">
        <v>470</v>
      </c>
      <c r="G2608" s="14">
        <v>5735.3</v>
      </c>
      <c r="H2608" s="14">
        <v>5735.3</v>
      </c>
      <c r="I2608" s="14">
        <v>5735.3</v>
      </c>
      <c r="J2608" s="14"/>
      <c r="K2608" s="14"/>
      <c r="L2608" s="14"/>
      <c r="M2608" s="14">
        <f t="shared" si="2063"/>
        <v>5735.3</v>
      </c>
      <c r="N2608" s="14">
        <f t="shared" si="2064"/>
        <v>5735.3</v>
      </c>
      <c r="O2608" s="14">
        <f t="shared" si="2065"/>
        <v>5735.3</v>
      </c>
      <c r="P2608" s="14"/>
      <c r="Q2608" s="2"/>
    </row>
    <row r="2609" spans="1:17" x14ac:dyDescent="0.3">
      <c r="A2609" s="8" t="s">
        <v>100</v>
      </c>
      <c r="B2609" s="8" t="s">
        <v>9</v>
      </c>
      <c r="C2609" s="8" t="s">
        <v>11</v>
      </c>
      <c r="D2609" s="8" t="s">
        <v>293</v>
      </c>
      <c r="E2609" s="43" t="s">
        <v>236</v>
      </c>
      <c r="F2609" s="24" t="s">
        <v>482</v>
      </c>
      <c r="G2609" s="14">
        <f>G2610</f>
        <v>4408.8999999999996</v>
      </c>
      <c r="H2609" s="14">
        <f t="shared" ref="H2609:P2609" si="2125">H2610</f>
        <v>4408.8999999999996</v>
      </c>
      <c r="I2609" s="14">
        <f t="shared" si="2125"/>
        <v>4408.8999999999996</v>
      </c>
      <c r="J2609" s="14">
        <f t="shared" si="2125"/>
        <v>0</v>
      </c>
      <c r="K2609" s="14">
        <f t="shared" si="2125"/>
        <v>0</v>
      </c>
      <c r="L2609" s="14">
        <f t="shared" si="2125"/>
        <v>0</v>
      </c>
      <c r="M2609" s="14">
        <f t="shared" si="2063"/>
        <v>4408.8999999999996</v>
      </c>
      <c r="N2609" s="14">
        <f t="shared" si="2064"/>
        <v>4408.8999999999996</v>
      </c>
      <c r="O2609" s="14">
        <f t="shared" si="2065"/>
        <v>4408.8999999999996</v>
      </c>
      <c r="P2609" s="14">
        <f t="shared" si="2125"/>
        <v>0</v>
      </c>
      <c r="Q2609" s="2"/>
    </row>
    <row r="2610" spans="1:17" x14ac:dyDescent="0.3">
      <c r="A2610" s="8" t="s">
        <v>100</v>
      </c>
      <c r="B2610" s="8" t="s">
        <v>9</v>
      </c>
      <c r="C2610" s="8" t="s">
        <v>11</v>
      </c>
      <c r="D2610" s="8" t="s">
        <v>293</v>
      </c>
      <c r="E2610" s="43" t="s">
        <v>1318</v>
      </c>
      <c r="F2610" s="24" t="s">
        <v>484</v>
      </c>
      <c r="G2610" s="14">
        <v>4408.8999999999996</v>
      </c>
      <c r="H2610" s="14">
        <v>4408.8999999999996</v>
      </c>
      <c r="I2610" s="14">
        <v>4408.8999999999996</v>
      </c>
      <c r="J2610" s="14"/>
      <c r="K2610" s="14"/>
      <c r="L2610" s="14"/>
      <c r="M2610" s="14">
        <f t="shared" si="2063"/>
        <v>4408.8999999999996</v>
      </c>
      <c r="N2610" s="14">
        <f t="shared" si="2064"/>
        <v>4408.8999999999996</v>
      </c>
      <c r="O2610" s="14">
        <f t="shared" si="2065"/>
        <v>4408.8999999999996</v>
      </c>
      <c r="P2610" s="14"/>
      <c r="Q2610" s="2"/>
    </row>
    <row r="2611" spans="1:17" s="3" customFormat="1" ht="31.2" x14ac:dyDescent="0.3">
      <c r="A2611" s="10" t="s">
        <v>100</v>
      </c>
      <c r="B2611" s="10" t="s">
        <v>30</v>
      </c>
      <c r="C2611" s="10"/>
      <c r="D2611" s="10"/>
      <c r="E2611" s="28"/>
      <c r="F2611" s="5" t="s">
        <v>56</v>
      </c>
      <c r="G2611" s="15">
        <f t="shared" ref="G2611:L2617" si="2126">G2612</f>
        <v>6731.2</v>
      </c>
      <c r="H2611" s="15">
        <f t="shared" si="2126"/>
        <v>9933.7000000000007</v>
      </c>
      <c r="I2611" s="15">
        <f t="shared" si="2126"/>
        <v>10038.1</v>
      </c>
      <c r="J2611" s="15">
        <f t="shared" si="2126"/>
        <v>0</v>
      </c>
      <c r="K2611" s="15">
        <f t="shared" si="2126"/>
        <v>0</v>
      </c>
      <c r="L2611" s="15">
        <f t="shared" si="2126"/>
        <v>0</v>
      </c>
      <c r="M2611" s="15">
        <f t="shared" ref="M2611:M2674" si="2127">G2611+J2611</f>
        <v>6731.2</v>
      </c>
      <c r="N2611" s="15">
        <f t="shared" ref="N2611:N2674" si="2128">H2611+K2611</f>
        <v>9933.7000000000007</v>
      </c>
      <c r="O2611" s="15">
        <f t="shared" ref="O2611:O2674" si="2129">I2611+L2611</f>
        <v>10038.1</v>
      </c>
      <c r="P2611" s="15">
        <f t="shared" ref="P2611:P2617" si="2130">P2612</f>
        <v>0</v>
      </c>
    </row>
    <row r="2612" spans="1:17" s="9" customFormat="1" ht="31.2" x14ac:dyDescent="0.3">
      <c r="A2612" s="11" t="s">
        <v>100</v>
      </c>
      <c r="B2612" s="11" t="s">
        <v>30</v>
      </c>
      <c r="C2612" s="11" t="s">
        <v>50</v>
      </c>
      <c r="D2612" s="11"/>
      <c r="E2612" s="31"/>
      <c r="F2612" s="7" t="s">
        <v>62</v>
      </c>
      <c r="G2612" s="16">
        <f t="shared" si="2126"/>
        <v>6731.2</v>
      </c>
      <c r="H2612" s="16">
        <f t="shared" si="2126"/>
        <v>9933.7000000000007</v>
      </c>
      <c r="I2612" s="16">
        <f t="shared" si="2126"/>
        <v>10038.1</v>
      </c>
      <c r="J2612" s="16">
        <f t="shared" si="2126"/>
        <v>0</v>
      </c>
      <c r="K2612" s="16">
        <f t="shared" si="2126"/>
        <v>0</v>
      </c>
      <c r="L2612" s="16">
        <f t="shared" si="2126"/>
        <v>0</v>
      </c>
      <c r="M2612" s="16">
        <f t="shared" si="2127"/>
        <v>6731.2</v>
      </c>
      <c r="N2612" s="16">
        <f t="shared" si="2128"/>
        <v>9933.7000000000007</v>
      </c>
      <c r="O2612" s="16">
        <f t="shared" si="2129"/>
        <v>10038.1</v>
      </c>
      <c r="P2612" s="16">
        <f t="shared" si="2130"/>
        <v>0</v>
      </c>
    </row>
    <row r="2613" spans="1:17" ht="46.8" x14ac:dyDescent="0.3">
      <c r="A2613" s="8" t="s">
        <v>100</v>
      </c>
      <c r="B2613" s="8" t="s">
        <v>30</v>
      </c>
      <c r="C2613" s="8" t="s">
        <v>50</v>
      </c>
      <c r="D2613" s="8" t="s">
        <v>151</v>
      </c>
      <c r="E2613" s="43"/>
      <c r="F2613" s="18" t="s">
        <v>583</v>
      </c>
      <c r="G2613" s="14">
        <f t="shared" si="2126"/>
        <v>6731.2</v>
      </c>
      <c r="H2613" s="14">
        <f t="shared" si="2126"/>
        <v>9933.7000000000007</v>
      </c>
      <c r="I2613" s="14">
        <f t="shared" si="2126"/>
        <v>10038.1</v>
      </c>
      <c r="J2613" s="14">
        <f t="shared" si="2126"/>
        <v>0</v>
      </c>
      <c r="K2613" s="14">
        <f t="shared" si="2126"/>
        <v>0</v>
      </c>
      <c r="L2613" s="14">
        <f t="shared" si="2126"/>
        <v>0</v>
      </c>
      <c r="M2613" s="14">
        <f t="shared" si="2127"/>
        <v>6731.2</v>
      </c>
      <c r="N2613" s="14">
        <f t="shared" si="2128"/>
        <v>9933.7000000000007</v>
      </c>
      <c r="O2613" s="14">
        <f t="shared" si="2129"/>
        <v>10038.1</v>
      </c>
      <c r="P2613" s="14">
        <f t="shared" si="2130"/>
        <v>0</v>
      </c>
      <c r="Q2613" s="2"/>
    </row>
    <row r="2614" spans="1:17" ht="31.2" x14ac:dyDescent="0.3">
      <c r="A2614" s="8" t="s">
        <v>100</v>
      </c>
      <c r="B2614" s="8" t="s">
        <v>30</v>
      </c>
      <c r="C2614" s="8" t="s">
        <v>50</v>
      </c>
      <c r="D2614" s="8" t="s">
        <v>206</v>
      </c>
      <c r="E2614" s="43"/>
      <c r="F2614" s="13" t="s">
        <v>586</v>
      </c>
      <c r="G2614" s="14">
        <f t="shared" si="2126"/>
        <v>6731.2</v>
      </c>
      <c r="H2614" s="14">
        <f t="shared" si="2126"/>
        <v>9933.7000000000007</v>
      </c>
      <c r="I2614" s="14">
        <f t="shared" si="2126"/>
        <v>10038.1</v>
      </c>
      <c r="J2614" s="14">
        <f t="shared" si="2126"/>
        <v>0</v>
      </c>
      <c r="K2614" s="14">
        <f t="shared" si="2126"/>
        <v>0</v>
      </c>
      <c r="L2614" s="14">
        <f t="shared" si="2126"/>
        <v>0</v>
      </c>
      <c r="M2614" s="14">
        <f t="shared" si="2127"/>
        <v>6731.2</v>
      </c>
      <c r="N2614" s="14">
        <f t="shared" si="2128"/>
        <v>9933.7000000000007</v>
      </c>
      <c r="O2614" s="14">
        <f t="shared" si="2129"/>
        <v>10038.1</v>
      </c>
      <c r="P2614" s="14">
        <f t="shared" si="2130"/>
        <v>0</v>
      </c>
      <c r="Q2614" s="2"/>
    </row>
    <row r="2615" spans="1:17" ht="46.8" x14ac:dyDescent="0.3">
      <c r="A2615" s="8" t="s">
        <v>100</v>
      </c>
      <c r="B2615" s="8" t="s">
        <v>30</v>
      </c>
      <c r="C2615" s="8" t="s">
        <v>50</v>
      </c>
      <c r="D2615" s="8" t="s">
        <v>414</v>
      </c>
      <c r="E2615" s="43"/>
      <c r="F2615" s="18" t="s">
        <v>805</v>
      </c>
      <c r="G2615" s="14">
        <f>G2616+G2619+G2622+G2625+G2628+G2631+G2634+G2637+G2640+G2643</f>
        <v>6731.2</v>
      </c>
      <c r="H2615" s="14">
        <f t="shared" ref="H2615:P2615" si="2131">H2616+H2619+H2622+H2625+H2628+H2631+H2634+H2637+H2640+H2643</f>
        <v>9933.7000000000007</v>
      </c>
      <c r="I2615" s="14">
        <f t="shared" si="2131"/>
        <v>10038.1</v>
      </c>
      <c r="J2615" s="14">
        <f t="shared" ref="J2615:L2615" si="2132">J2616+J2619+J2622+J2625+J2628+J2631+J2634+J2637+J2640+J2643</f>
        <v>0</v>
      </c>
      <c r="K2615" s="14">
        <f t="shared" si="2132"/>
        <v>0</v>
      </c>
      <c r="L2615" s="14">
        <f t="shared" si="2132"/>
        <v>0</v>
      </c>
      <c r="M2615" s="14">
        <f t="shared" si="2127"/>
        <v>6731.2</v>
      </c>
      <c r="N2615" s="14">
        <f t="shared" si="2128"/>
        <v>9933.7000000000007</v>
      </c>
      <c r="O2615" s="14">
        <f t="shared" si="2129"/>
        <v>10038.1</v>
      </c>
      <c r="P2615" s="14">
        <f t="shared" si="2131"/>
        <v>0</v>
      </c>
      <c r="Q2615" s="2"/>
    </row>
    <row r="2616" spans="1:17" ht="31.5" hidden="1" x14ac:dyDescent="0.25">
      <c r="A2616" s="8" t="s">
        <v>100</v>
      </c>
      <c r="B2616" s="8" t="s">
        <v>30</v>
      </c>
      <c r="C2616" s="8" t="s">
        <v>50</v>
      </c>
      <c r="D2616" s="8" t="s">
        <v>1081</v>
      </c>
      <c r="E2616" s="43"/>
      <c r="F2616" s="24" t="s">
        <v>1173</v>
      </c>
      <c r="G2616" s="14">
        <f t="shared" si="2126"/>
        <v>0</v>
      </c>
      <c r="H2616" s="14">
        <f t="shared" si="2126"/>
        <v>227</v>
      </c>
      <c r="I2616" s="14">
        <f t="shared" si="2126"/>
        <v>3188.9</v>
      </c>
      <c r="J2616" s="14">
        <f t="shared" si="2126"/>
        <v>0</v>
      </c>
      <c r="K2616" s="14">
        <f t="shared" si="2126"/>
        <v>0</v>
      </c>
      <c r="L2616" s="14">
        <f t="shared" si="2126"/>
        <v>0</v>
      </c>
      <c r="M2616" s="14">
        <f t="shared" si="2127"/>
        <v>0</v>
      </c>
      <c r="N2616" s="14">
        <f t="shared" si="2128"/>
        <v>227</v>
      </c>
      <c r="O2616" s="14">
        <f t="shared" si="2129"/>
        <v>3188.9</v>
      </c>
      <c r="P2616" s="14">
        <f t="shared" si="2130"/>
        <v>0</v>
      </c>
      <c r="Q2616" s="3">
        <v>0</v>
      </c>
    </row>
    <row r="2617" spans="1:17" ht="31.5" hidden="1" x14ac:dyDescent="0.25">
      <c r="A2617" s="8" t="s">
        <v>100</v>
      </c>
      <c r="B2617" s="8" t="s">
        <v>30</v>
      </c>
      <c r="C2617" s="8" t="s">
        <v>50</v>
      </c>
      <c r="D2617" s="8" t="s">
        <v>1081</v>
      </c>
      <c r="E2617" s="43" t="s">
        <v>250</v>
      </c>
      <c r="F2617" s="24" t="s">
        <v>477</v>
      </c>
      <c r="G2617" s="14">
        <f t="shared" si="2126"/>
        <v>0</v>
      </c>
      <c r="H2617" s="14">
        <f t="shared" si="2126"/>
        <v>227</v>
      </c>
      <c r="I2617" s="14">
        <f t="shared" si="2126"/>
        <v>3188.9</v>
      </c>
      <c r="J2617" s="14">
        <f t="shared" si="2126"/>
        <v>0</v>
      </c>
      <c r="K2617" s="14">
        <f t="shared" si="2126"/>
        <v>0</v>
      </c>
      <c r="L2617" s="14">
        <f t="shared" si="2126"/>
        <v>0</v>
      </c>
      <c r="M2617" s="14">
        <f t="shared" si="2127"/>
        <v>0</v>
      </c>
      <c r="N2617" s="14">
        <f t="shared" si="2128"/>
        <v>227</v>
      </c>
      <c r="O2617" s="14">
        <f t="shared" si="2129"/>
        <v>3188.9</v>
      </c>
      <c r="P2617" s="14">
        <f t="shared" si="2130"/>
        <v>0</v>
      </c>
      <c r="Q2617" s="3">
        <v>0</v>
      </c>
    </row>
    <row r="2618" spans="1:17" ht="15.75" hidden="1" x14ac:dyDescent="0.25">
      <c r="A2618" s="8" t="s">
        <v>100</v>
      </c>
      <c r="B2618" s="8" t="s">
        <v>30</v>
      </c>
      <c r="C2618" s="8" t="s">
        <v>50</v>
      </c>
      <c r="D2618" s="8" t="s">
        <v>1081</v>
      </c>
      <c r="E2618" s="43" t="s">
        <v>953</v>
      </c>
      <c r="F2618" s="24" t="s">
        <v>478</v>
      </c>
      <c r="G2618" s="14"/>
      <c r="H2618" s="14">
        <v>227</v>
      </c>
      <c r="I2618" s="14">
        <v>3188.9</v>
      </c>
      <c r="J2618" s="14"/>
      <c r="K2618" s="14"/>
      <c r="L2618" s="14"/>
      <c r="M2618" s="14">
        <f t="shared" si="2127"/>
        <v>0</v>
      </c>
      <c r="N2618" s="14">
        <f t="shared" si="2128"/>
        <v>227</v>
      </c>
      <c r="O2618" s="14">
        <f t="shared" si="2129"/>
        <v>3188.9</v>
      </c>
      <c r="P2618" s="14"/>
      <c r="Q2618" s="3">
        <v>0</v>
      </c>
    </row>
    <row r="2619" spans="1:17" ht="31.2" x14ac:dyDescent="0.3">
      <c r="A2619" s="8" t="s">
        <v>100</v>
      </c>
      <c r="B2619" s="8" t="s">
        <v>30</v>
      </c>
      <c r="C2619" s="8" t="s">
        <v>50</v>
      </c>
      <c r="D2619" s="8" t="s">
        <v>1082</v>
      </c>
      <c r="E2619" s="43"/>
      <c r="F2619" s="24" t="s">
        <v>1174</v>
      </c>
      <c r="G2619" s="14">
        <f>G2620</f>
        <v>2937.2</v>
      </c>
      <c r="H2619" s="14">
        <f t="shared" ref="H2619:P2620" si="2133">H2620</f>
        <v>0</v>
      </c>
      <c r="I2619" s="14">
        <f t="shared" si="2133"/>
        <v>0</v>
      </c>
      <c r="J2619" s="14">
        <f t="shared" si="2133"/>
        <v>0</v>
      </c>
      <c r="K2619" s="14">
        <f t="shared" si="2133"/>
        <v>0</v>
      </c>
      <c r="L2619" s="14">
        <f t="shared" si="2133"/>
        <v>0</v>
      </c>
      <c r="M2619" s="14">
        <f t="shared" si="2127"/>
        <v>2937.2</v>
      </c>
      <c r="N2619" s="14">
        <f t="shared" si="2128"/>
        <v>0</v>
      </c>
      <c r="O2619" s="14">
        <f t="shared" si="2129"/>
        <v>0</v>
      </c>
      <c r="P2619" s="14">
        <f t="shared" si="2133"/>
        <v>0</v>
      </c>
      <c r="Q2619" s="2"/>
    </row>
    <row r="2620" spans="1:17" ht="31.2" x14ac:dyDescent="0.3">
      <c r="A2620" s="8" t="s">
        <v>100</v>
      </c>
      <c r="B2620" s="8" t="s">
        <v>30</v>
      </c>
      <c r="C2620" s="8" t="s">
        <v>50</v>
      </c>
      <c r="D2620" s="8" t="s">
        <v>1082</v>
      </c>
      <c r="E2620" s="43" t="s">
        <v>250</v>
      </c>
      <c r="F2620" s="24" t="s">
        <v>477</v>
      </c>
      <c r="G2620" s="14">
        <f>G2621</f>
        <v>2937.2</v>
      </c>
      <c r="H2620" s="14">
        <f t="shared" si="2133"/>
        <v>0</v>
      </c>
      <c r="I2620" s="14">
        <f t="shared" si="2133"/>
        <v>0</v>
      </c>
      <c r="J2620" s="14">
        <f t="shared" si="2133"/>
        <v>0</v>
      </c>
      <c r="K2620" s="14">
        <f t="shared" si="2133"/>
        <v>0</v>
      </c>
      <c r="L2620" s="14">
        <f t="shared" si="2133"/>
        <v>0</v>
      </c>
      <c r="M2620" s="14">
        <f t="shared" si="2127"/>
        <v>2937.2</v>
      </c>
      <c r="N2620" s="14">
        <f t="shared" si="2128"/>
        <v>0</v>
      </c>
      <c r="O2620" s="14">
        <f t="shared" si="2129"/>
        <v>0</v>
      </c>
      <c r="P2620" s="14">
        <f t="shared" si="2133"/>
        <v>0</v>
      </c>
      <c r="Q2620" s="2"/>
    </row>
    <row r="2621" spans="1:17" x14ac:dyDescent="0.3">
      <c r="A2621" s="8" t="s">
        <v>100</v>
      </c>
      <c r="B2621" s="8" t="s">
        <v>30</v>
      </c>
      <c r="C2621" s="8" t="s">
        <v>50</v>
      </c>
      <c r="D2621" s="8" t="s">
        <v>1082</v>
      </c>
      <c r="E2621" s="43" t="s">
        <v>953</v>
      </c>
      <c r="F2621" s="24" t="s">
        <v>478</v>
      </c>
      <c r="G2621" s="14">
        <v>2937.2</v>
      </c>
      <c r="H2621" s="14"/>
      <c r="I2621" s="14"/>
      <c r="J2621" s="14"/>
      <c r="K2621" s="14"/>
      <c r="L2621" s="14"/>
      <c r="M2621" s="14">
        <f t="shared" si="2127"/>
        <v>2937.2</v>
      </c>
      <c r="N2621" s="14">
        <f t="shared" si="2128"/>
        <v>0</v>
      </c>
      <c r="O2621" s="14">
        <f t="shared" si="2129"/>
        <v>0</v>
      </c>
      <c r="P2621" s="14"/>
      <c r="Q2621" s="2"/>
    </row>
    <row r="2622" spans="1:17" ht="46.8" x14ac:dyDescent="0.3">
      <c r="A2622" s="8" t="s">
        <v>100</v>
      </c>
      <c r="B2622" s="8" t="s">
        <v>30</v>
      </c>
      <c r="C2622" s="8" t="s">
        <v>50</v>
      </c>
      <c r="D2622" s="8" t="s">
        <v>1083</v>
      </c>
      <c r="E2622" s="43"/>
      <c r="F2622" s="24" t="s">
        <v>1237</v>
      </c>
      <c r="G2622" s="14">
        <f>G2623</f>
        <v>216.9</v>
      </c>
      <c r="H2622" s="14">
        <f t="shared" ref="H2622:P2623" si="2134">H2623</f>
        <v>3084</v>
      </c>
      <c r="I2622" s="14">
        <f t="shared" si="2134"/>
        <v>0</v>
      </c>
      <c r="J2622" s="14">
        <f t="shared" si="2134"/>
        <v>0</v>
      </c>
      <c r="K2622" s="14">
        <f t="shared" si="2134"/>
        <v>0</v>
      </c>
      <c r="L2622" s="14">
        <f t="shared" si="2134"/>
        <v>0</v>
      </c>
      <c r="M2622" s="14">
        <f t="shared" si="2127"/>
        <v>216.9</v>
      </c>
      <c r="N2622" s="14">
        <f t="shared" si="2128"/>
        <v>3084</v>
      </c>
      <c r="O2622" s="14">
        <f t="shared" si="2129"/>
        <v>0</v>
      </c>
      <c r="P2622" s="14">
        <f t="shared" si="2134"/>
        <v>0</v>
      </c>
      <c r="Q2622" s="2"/>
    </row>
    <row r="2623" spans="1:17" ht="31.2" x14ac:dyDescent="0.3">
      <c r="A2623" s="8" t="s">
        <v>100</v>
      </c>
      <c r="B2623" s="8" t="s">
        <v>30</v>
      </c>
      <c r="C2623" s="8" t="s">
        <v>50</v>
      </c>
      <c r="D2623" s="8" t="s">
        <v>1083</v>
      </c>
      <c r="E2623" s="43" t="s">
        <v>250</v>
      </c>
      <c r="F2623" s="24" t="s">
        <v>477</v>
      </c>
      <c r="G2623" s="14">
        <f>G2624</f>
        <v>216.9</v>
      </c>
      <c r="H2623" s="14">
        <f t="shared" si="2134"/>
        <v>3084</v>
      </c>
      <c r="I2623" s="14">
        <f t="shared" si="2134"/>
        <v>0</v>
      </c>
      <c r="J2623" s="14">
        <f t="shared" si="2134"/>
        <v>0</v>
      </c>
      <c r="K2623" s="14">
        <f t="shared" si="2134"/>
        <v>0</v>
      </c>
      <c r="L2623" s="14">
        <f t="shared" si="2134"/>
        <v>0</v>
      </c>
      <c r="M2623" s="14">
        <f t="shared" si="2127"/>
        <v>216.9</v>
      </c>
      <c r="N2623" s="14">
        <f t="shared" si="2128"/>
        <v>3084</v>
      </c>
      <c r="O2623" s="14">
        <f t="shared" si="2129"/>
        <v>0</v>
      </c>
      <c r="P2623" s="14">
        <f t="shared" si="2134"/>
        <v>0</v>
      </c>
      <c r="Q2623" s="2"/>
    </row>
    <row r="2624" spans="1:17" x14ac:dyDescent="0.3">
      <c r="A2624" s="8" t="s">
        <v>100</v>
      </c>
      <c r="B2624" s="8" t="s">
        <v>30</v>
      </c>
      <c r="C2624" s="8" t="s">
        <v>50</v>
      </c>
      <c r="D2624" s="8" t="s">
        <v>1083</v>
      </c>
      <c r="E2624" s="43" t="s">
        <v>953</v>
      </c>
      <c r="F2624" s="24" t="s">
        <v>478</v>
      </c>
      <c r="G2624" s="14">
        <v>216.9</v>
      </c>
      <c r="H2624" s="14">
        <v>3084</v>
      </c>
      <c r="I2624" s="14"/>
      <c r="J2624" s="14"/>
      <c r="K2624" s="14"/>
      <c r="L2624" s="14"/>
      <c r="M2624" s="14">
        <f t="shared" si="2127"/>
        <v>216.9</v>
      </c>
      <c r="N2624" s="14">
        <f t="shared" si="2128"/>
        <v>3084</v>
      </c>
      <c r="O2624" s="14">
        <f t="shared" si="2129"/>
        <v>0</v>
      </c>
      <c r="P2624" s="14"/>
      <c r="Q2624" s="2"/>
    </row>
    <row r="2625" spans="1:17" ht="47.25" hidden="1" x14ac:dyDescent="0.25">
      <c r="A2625" s="8" t="s">
        <v>100</v>
      </c>
      <c r="B2625" s="8" t="s">
        <v>30</v>
      </c>
      <c r="C2625" s="8" t="s">
        <v>50</v>
      </c>
      <c r="D2625" s="8" t="s">
        <v>1084</v>
      </c>
      <c r="E2625" s="43"/>
      <c r="F2625" s="24" t="s">
        <v>1238</v>
      </c>
      <c r="G2625" s="14">
        <f>G2626</f>
        <v>0</v>
      </c>
      <c r="H2625" s="14">
        <f t="shared" ref="H2625:P2626" si="2135">H2626</f>
        <v>0</v>
      </c>
      <c r="I2625" s="14">
        <f t="shared" si="2135"/>
        <v>235.4</v>
      </c>
      <c r="J2625" s="14">
        <f t="shared" si="2135"/>
        <v>0</v>
      </c>
      <c r="K2625" s="14">
        <f t="shared" si="2135"/>
        <v>0</v>
      </c>
      <c r="L2625" s="14">
        <f t="shared" si="2135"/>
        <v>0</v>
      </c>
      <c r="M2625" s="14">
        <f t="shared" si="2127"/>
        <v>0</v>
      </c>
      <c r="N2625" s="14">
        <f t="shared" si="2128"/>
        <v>0</v>
      </c>
      <c r="O2625" s="14">
        <f t="shared" si="2129"/>
        <v>235.4</v>
      </c>
      <c r="P2625" s="14">
        <f t="shared" si="2135"/>
        <v>0</v>
      </c>
      <c r="Q2625" s="3">
        <v>0</v>
      </c>
    </row>
    <row r="2626" spans="1:17" ht="31.5" hidden="1" x14ac:dyDescent="0.25">
      <c r="A2626" s="8" t="s">
        <v>100</v>
      </c>
      <c r="B2626" s="8" t="s">
        <v>30</v>
      </c>
      <c r="C2626" s="8" t="s">
        <v>50</v>
      </c>
      <c r="D2626" s="8" t="s">
        <v>1084</v>
      </c>
      <c r="E2626" s="43" t="s">
        <v>250</v>
      </c>
      <c r="F2626" s="24" t="s">
        <v>477</v>
      </c>
      <c r="G2626" s="14">
        <f>G2627</f>
        <v>0</v>
      </c>
      <c r="H2626" s="14">
        <f t="shared" si="2135"/>
        <v>0</v>
      </c>
      <c r="I2626" s="14">
        <f t="shared" si="2135"/>
        <v>235.4</v>
      </c>
      <c r="J2626" s="14">
        <f t="shared" si="2135"/>
        <v>0</v>
      </c>
      <c r="K2626" s="14">
        <f t="shared" si="2135"/>
        <v>0</v>
      </c>
      <c r="L2626" s="14">
        <f t="shared" si="2135"/>
        <v>0</v>
      </c>
      <c r="M2626" s="14">
        <f t="shared" si="2127"/>
        <v>0</v>
      </c>
      <c r="N2626" s="14">
        <f t="shared" si="2128"/>
        <v>0</v>
      </c>
      <c r="O2626" s="14">
        <f t="shared" si="2129"/>
        <v>235.4</v>
      </c>
      <c r="P2626" s="14">
        <f t="shared" si="2135"/>
        <v>0</v>
      </c>
      <c r="Q2626" s="3">
        <v>0</v>
      </c>
    </row>
    <row r="2627" spans="1:17" ht="15.75" hidden="1" x14ac:dyDescent="0.25">
      <c r="A2627" s="8" t="s">
        <v>100</v>
      </c>
      <c r="B2627" s="8" t="s">
        <v>30</v>
      </c>
      <c r="C2627" s="8" t="s">
        <v>50</v>
      </c>
      <c r="D2627" s="8" t="s">
        <v>1084</v>
      </c>
      <c r="E2627" s="43" t="s">
        <v>953</v>
      </c>
      <c r="F2627" s="24" t="s">
        <v>478</v>
      </c>
      <c r="G2627" s="14"/>
      <c r="H2627" s="14"/>
      <c r="I2627" s="14">
        <v>235.4</v>
      </c>
      <c r="J2627" s="14"/>
      <c r="K2627" s="14"/>
      <c r="L2627" s="14"/>
      <c r="M2627" s="14">
        <f t="shared" si="2127"/>
        <v>0</v>
      </c>
      <c r="N2627" s="14">
        <f t="shared" si="2128"/>
        <v>0</v>
      </c>
      <c r="O2627" s="14">
        <f t="shared" si="2129"/>
        <v>235.4</v>
      </c>
      <c r="P2627" s="14"/>
      <c r="Q2627" s="3">
        <v>0</v>
      </c>
    </row>
    <row r="2628" spans="1:17" ht="46.8" x14ac:dyDescent="0.3">
      <c r="A2628" s="8" t="s">
        <v>100</v>
      </c>
      <c r="B2628" s="8" t="s">
        <v>30</v>
      </c>
      <c r="C2628" s="8" t="s">
        <v>50</v>
      </c>
      <c r="D2628" s="8" t="s">
        <v>1085</v>
      </c>
      <c r="E2628" s="43"/>
      <c r="F2628" s="24" t="s">
        <v>1175</v>
      </c>
      <c r="G2628" s="14">
        <f>G2629</f>
        <v>3154.1</v>
      </c>
      <c r="H2628" s="14">
        <f t="shared" ref="H2628:P2629" si="2136">H2629</f>
        <v>0</v>
      </c>
      <c r="I2628" s="14">
        <f t="shared" si="2136"/>
        <v>0</v>
      </c>
      <c r="J2628" s="14">
        <f t="shared" si="2136"/>
        <v>0</v>
      </c>
      <c r="K2628" s="14">
        <f t="shared" si="2136"/>
        <v>0</v>
      </c>
      <c r="L2628" s="14">
        <f t="shared" si="2136"/>
        <v>0</v>
      </c>
      <c r="M2628" s="14">
        <f t="shared" si="2127"/>
        <v>3154.1</v>
      </c>
      <c r="N2628" s="14">
        <f t="shared" si="2128"/>
        <v>0</v>
      </c>
      <c r="O2628" s="14">
        <f t="shared" si="2129"/>
        <v>0</v>
      </c>
      <c r="P2628" s="14">
        <f t="shared" si="2136"/>
        <v>0</v>
      </c>
      <c r="Q2628" s="2"/>
    </row>
    <row r="2629" spans="1:17" ht="31.2" x14ac:dyDescent="0.3">
      <c r="A2629" s="8" t="s">
        <v>100</v>
      </c>
      <c r="B2629" s="8" t="s">
        <v>30</v>
      </c>
      <c r="C2629" s="8" t="s">
        <v>50</v>
      </c>
      <c r="D2629" s="8" t="s">
        <v>1085</v>
      </c>
      <c r="E2629" s="43" t="s">
        <v>250</v>
      </c>
      <c r="F2629" s="24" t="s">
        <v>477</v>
      </c>
      <c r="G2629" s="14">
        <f>G2630</f>
        <v>3154.1</v>
      </c>
      <c r="H2629" s="14">
        <f t="shared" si="2136"/>
        <v>0</v>
      </c>
      <c r="I2629" s="14">
        <f t="shared" si="2136"/>
        <v>0</v>
      </c>
      <c r="J2629" s="14">
        <f t="shared" si="2136"/>
        <v>0</v>
      </c>
      <c r="K2629" s="14">
        <f t="shared" si="2136"/>
        <v>0</v>
      </c>
      <c r="L2629" s="14">
        <f t="shared" si="2136"/>
        <v>0</v>
      </c>
      <c r="M2629" s="14">
        <f t="shared" si="2127"/>
        <v>3154.1</v>
      </c>
      <c r="N2629" s="14">
        <f t="shared" si="2128"/>
        <v>0</v>
      </c>
      <c r="O2629" s="14">
        <f t="shared" si="2129"/>
        <v>0</v>
      </c>
      <c r="P2629" s="14">
        <f t="shared" si="2136"/>
        <v>0</v>
      </c>
      <c r="Q2629" s="2"/>
    </row>
    <row r="2630" spans="1:17" x14ac:dyDescent="0.3">
      <c r="A2630" s="8" t="s">
        <v>100</v>
      </c>
      <c r="B2630" s="8" t="s">
        <v>30</v>
      </c>
      <c r="C2630" s="8" t="s">
        <v>50</v>
      </c>
      <c r="D2630" s="8" t="s">
        <v>1085</v>
      </c>
      <c r="E2630" s="43" t="s">
        <v>953</v>
      </c>
      <c r="F2630" s="24" t="s">
        <v>478</v>
      </c>
      <c r="G2630" s="14">
        <v>3154.1</v>
      </c>
      <c r="H2630" s="14"/>
      <c r="I2630" s="14"/>
      <c r="J2630" s="14"/>
      <c r="K2630" s="14"/>
      <c r="L2630" s="14"/>
      <c r="M2630" s="14">
        <f t="shared" si="2127"/>
        <v>3154.1</v>
      </c>
      <c r="N2630" s="14">
        <f t="shared" si="2128"/>
        <v>0</v>
      </c>
      <c r="O2630" s="14">
        <f t="shared" si="2129"/>
        <v>0</v>
      </c>
      <c r="P2630" s="14"/>
      <c r="Q2630" s="2"/>
    </row>
    <row r="2631" spans="1:17" ht="46.8" x14ac:dyDescent="0.3">
      <c r="A2631" s="8" t="s">
        <v>100</v>
      </c>
      <c r="B2631" s="8" t="s">
        <v>30</v>
      </c>
      <c r="C2631" s="8" t="s">
        <v>50</v>
      </c>
      <c r="D2631" s="8" t="s">
        <v>1086</v>
      </c>
      <c r="E2631" s="43"/>
      <c r="F2631" s="24" t="s">
        <v>1176</v>
      </c>
      <c r="G2631" s="14">
        <f>G2632</f>
        <v>216.4</v>
      </c>
      <c r="H2631" s="14">
        <f t="shared" ref="H2631:P2632" si="2137">H2632</f>
        <v>3084</v>
      </c>
      <c r="I2631" s="14">
        <f t="shared" si="2137"/>
        <v>0</v>
      </c>
      <c r="J2631" s="14">
        <f t="shared" si="2137"/>
        <v>0</v>
      </c>
      <c r="K2631" s="14">
        <f t="shared" si="2137"/>
        <v>0</v>
      </c>
      <c r="L2631" s="14">
        <f t="shared" si="2137"/>
        <v>0</v>
      </c>
      <c r="M2631" s="14">
        <f t="shared" si="2127"/>
        <v>216.4</v>
      </c>
      <c r="N2631" s="14">
        <f t="shared" si="2128"/>
        <v>3084</v>
      </c>
      <c r="O2631" s="14">
        <f t="shared" si="2129"/>
        <v>0</v>
      </c>
      <c r="P2631" s="14">
        <f t="shared" si="2137"/>
        <v>0</v>
      </c>
      <c r="Q2631" s="2"/>
    </row>
    <row r="2632" spans="1:17" ht="31.2" x14ac:dyDescent="0.3">
      <c r="A2632" s="8" t="s">
        <v>100</v>
      </c>
      <c r="B2632" s="8" t="s">
        <v>30</v>
      </c>
      <c r="C2632" s="8" t="s">
        <v>50</v>
      </c>
      <c r="D2632" s="8" t="s">
        <v>1086</v>
      </c>
      <c r="E2632" s="43" t="s">
        <v>250</v>
      </c>
      <c r="F2632" s="24" t="s">
        <v>477</v>
      </c>
      <c r="G2632" s="14">
        <f>G2633</f>
        <v>216.4</v>
      </c>
      <c r="H2632" s="14">
        <f t="shared" si="2137"/>
        <v>3084</v>
      </c>
      <c r="I2632" s="14">
        <f t="shared" si="2137"/>
        <v>0</v>
      </c>
      <c r="J2632" s="14">
        <f t="shared" si="2137"/>
        <v>0</v>
      </c>
      <c r="K2632" s="14">
        <f t="shared" si="2137"/>
        <v>0</v>
      </c>
      <c r="L2632" s="14">
        <f t="shared" si="2137"/>
        <v>0</v>
      </c>
      <c r="M2632" s="14">
        <f t="shared" si="2127"/>
        <v>216.4</v>
      </c>
      <c r="N2632" s="14">
        <f t="shared" si="2128"/>
        <v>3084</v>
      </c>
      <c r="O2632" s="14">
        <f t="shared" si="2129"/>
        <v>0</v>
      </c>
      <c r="P2632" s="14">
        <f t="shared" si="2137"/>
        <v>0</v>
      </c>
      <c r="Q2632" s="2"/>
    </row>
    <row r="2633" spans="1:17" x14ac:dyDescent="0.3">
      <c r="A2633" s="8" t="s">
        <v>100</v>
      </c>
      <c r="B2633" s="8" t="s">
        <v>30</v>
      </c>
      <c r="C2633" s="8" t="s">
        <v>50</v>
      </c>
      <c r="D2633" s="8" t="s">
        <v>1086</v>
      </c>
      <c r="E2633" s="43" t="s">
        <v>953</v>
      </c>
      <c r="F2633" s="24" t="s">
        <v>478</v>
      </c>
      <c r="G2633" s="14">
        <v>216.4</v>
      </c>
      <c r="H2633" s="14">
        <v>3084</v>
      </c>
      <c r="I2633" s="14"/>
      <c r="J2633" s="14"/>
      <c r="K2633" s="14"/>
      <c r="L2633" s="14"/>
      <c r="M2633" s="14">
        <f t="shared" si="2127"/>
        <v>216.4</v>
      </c>
      <c r="N2633" s="14">
        <f t="shared" si="2128"/>
        <v>3084</v>
      </c>
      <c r="O2633" s="14">
        <f t="shared" si="2129"/>
        <v>0</v>
      </c>
      <c r="P2633" s="14"/>
      <c r="Q2633" s="2"/>
    </row>
    <row r="2634" spans="1:17" ht="47.25" hidden="1" x14ac:dyDescent="0.25">
      <c r="A2634" s="8" t="s">
        <v>100</v>
      </c>
      <c r="B2634" s="8" t="s">
        <v>30</v>
      </c>
      <c r="C2634" s="8" t="s">
        <v>50</v>
      </c>
      <c r="D2634" s="8" t="s">
        <v>1087</v>
      </c>
      <c r="E2634" s="43"/>
      <c r="F2634" s="24" t="s">
        <v>1177</v>
      </c>
      <c r="G2634" s="14">
        <f>G2635</f>
        <v>0</v>
      </c>
      <c r="H2634" s="14">
        <f t="shared" ref="H2634:P2635" si="2138">H2635</f>
        <v>227.7</v>
      </c>
      <c r="I2634" s="14">
        <f t="shared" si="2138"/>
        <v>3188.9</v>
      </c>
      <c r="J2634" s="14">
        <f t="shared" si="2138"/>
        <v>0</v>
      </c>
      <c r="K2634" s="14">
        <f t="shared" si="2138"/>
        <v>0</v>
      </c>
      <c r="L2634" s="14">
        <f t="shared" si="2138"/>
        <v>0</v>
      </c>
      <c r="M2634" s="14">
        <f t="shared" si="2127"/>
        <v>0</v>
      </c>
      <c r="N2634" s="14">
        <f t="shared" si="2128"/>
        <v>227.7</v>
      </c>
      <c r="O2634" s="14">
        <f t="shared" si="2129"/>
        <v>3188.9</v>
      </c>
      <c r="P2634" s="14">
        <f t="shared" si="2138"/>
        <v>0</v>
      </c>
      <c r="Q2634" s="3">
        <v>0</v>
      </c>
    </row>
    <row r="2635" spans="1:17" ht="31.5" hidden="1" x14ac:dyDescent="0.25">
      <c r="A2635" s="8" t="s">
        <v>100</v>
      </c>
      <c r="B2635" s="8" t="s">
        <v>30</v>
      </c>
      <c r="C2635" s="8" t="s">
        <v>50</v>
      </c>
      <c r="D2635" s="8" t="s">
        <v>1087</v>
      </c>
      <c r="E2635" s="43" t="s">
        <v>250</v>
      </c>
      <c r="F2635" s="24" t="s">
        <v>477</v>
      </c>
      <c r="G2635" s="14">
        <f>G2636</f>
        <v>0</v>
      </c>
      <c r="H2635" s="14">
        <f t="shared" si="2138"/>
        <v>227.7</v>
      </c>
      <c r="I2635" s="14">
        <f t="shared" si="2138"/>
        <v>3188.9</v>
      </c>
      <c r="J2635" s="14">
        <f t="shared" si="2138"/>
        <v>0</v>
      </c>
      <c r="K2635" s="14">
        <f t="shared" si="2138"/>
        <v>0</v>
      </c>
      <c r="L2635" s="14">
        <f t="shared" si="2138"/>
        <v>0</v>
      </c>
      <c r="M2635" s="14">
        <f t="shared" si="2127"/>
        <v>0</v>
      </c>
      <c r="N2635" s="14">
        <f t="shared" si="2128"/>
        <v>227.7</v>
      </c>
      <c r="O2635" s="14">
        <f t="shared" si="2129"/>
        <v>3188.9</v>
      </c>
      <c r="P2635" s="14">
        <f t="shared" si="2138"/>
        <v>0</v>
      </c>
      <c r="Q2635" s="3">
        <v>0</v>
      </c>
    </row>
    <row r="2636" spans="1:17" ht="15.75" hidden="1" x14ac:dyDescent="0.25">
      <c r="A2636" s="8" t="s">
        <v>100</v>
      </c>
      <c r="B2636" s="8" t="s">
        <v>30</v>
      </c>
      <c r="C2636" s="8" t="s">
        <v>50</v>
      </c>
      <c r="D2636" s="8" t="s">
        <v>1087</v>
      </c>
      <c r="E2636" s="43" t="s">
        <v>953</v>
      </c>
      <c r="F2636" s="24" t="s">
        <v>478</v>
      </c>
      <c r="G2636" s="14"/>
      <c r="H2636" s="14">
        <v>227.7</v>
      </c>
      <c r="I2636" s="14">
        <v>3188.9</v>
      </c>
      <c r="J2636" s="14"/>
      <c r="K2636" s="14"/>
      <c r="L2636" s="14"/>
      <c r="M2636" s="14">
        <f t="shared" si="2127"/>
        <v>0</v>
      </c>
      <c r="N2636" s="14">
        <f t="shared" si="2128"/>
        <v>227.7</v>
      </c>
      <c r="O2636" s="14">
        <f t="shared" si="2129"/>
        <v>3188.9</v>
      </c>
      <c r="P2636" s="14"/>
      <c r="Q2636" s="3">
        <v>0</v>
      </c>
    </row>
    <row r="2637" spans="1:17" ht="47.25" hidden="1" x14ac:dyDescent="0.25">
      <c r="A2637" s="8" t="s">
        <v>100</v>
      </c>
      <c r="B2637" s="8" t="s">
        <v>30</v>
      </c>
      <c r="C2637" s="8" t="s">
        <v>50</v>
      </c>
      <c r="D2637" s="8" t="s">
        <v>1088</v>
      </c>
      <c r="E2637" s="43"/>
      <c r="F2637" s="24" t="s">
        <v>1178</v>
      </c>
      <c r="G2637" s="14">
        <f>G2638</f>
        <v>0</v>
      </c>
      <c r="H2637" s="14">
        <f t="shared" ref="H2637:P2638" si="2139">H2638</f>
        <v>227</v>
      </c>
      <c r="I2637" s="14">
        <f t="shared" si="2139"/>
        <v>3188.9</v>
      </c>
      <c r="J2637" s="14">
        <f t="shared" si="2139"/>
        <v>0</v>
      </c>
      <c r="K2637" s="14">
        <f t="shared" si="2139"/>
        <v>0</v>
      </c>
      <c r="L2637" s="14">
        <f t="shared" si="2139"/>
        <v>0</v>
      </c>
      <c r="M2637" s="14">
        <f t="shared" si="2127"/>
        <v>0</v>
      </c>
      <c r="N2637" s="14">
        <f t="shared" si="2128"/>
        <v>227</v>
      </c>
      <c r="O2637" s="14">
        <f t="shared" si="2129"/>
        <v>3188.9</v>
      </c>
      <c r="P2637" s="14">
        <f t="shared" si="2139"/>
        <v>0</v>
      </c>
      <c r="Q2637" s="3">
        <v>0</v>
      </c>
    </row>
    <row r="2638" spans="1:17" ht="31.5" hidden="1" x14ac:dyDescent="0.25">
      <c r="A2638" s="8" t="s">
        <v>100</v>
      </c>
      <c r="B2638" s="8" t="s">
        <v>30</v>
      </c>
      <c r="C2638" s="8" t="s">
        <v>50</v>
      </c>
      <c r="D2638" s="8" t="s">
        <v>1088</v>
      </c>
      <c r="E2638" s="43" t="s">
        <v>250</v>
      </c>
      <c r="F2638" s="24" t="s">
        <v>477</v>
      </c>
      <c r="G2638" s="14">
        <f>G2639</f>
        <v>0</v>
      </c>
      <c r="H2638" s="14">
        <f t="shared" si="2139"/>
        <v>227</v>
      </c>
      <c r="I2638" s="14">
        <f t="shared" si="2139"/>
        <v>3188.9</v>
      </c>
      <c r="J2638" s="14">
        <f t="shared" si="2139"/>
        <v>0</v>
      </c>
      <c r="K2638" s="14">
        <f t="shared" si="2139"/>
        <v>0</v>
      </c>
      <c r="L2638" s="14">
        <f t="shared" si="2139"/>
        <v>0</v>
      </c>
      <c r="M2638" s="14">
        <f t="shared" si="2127"/>
        <v>0</v>
      </c>
      <c r="N2638" s="14">
        <f t="shared" si="2128"/>
        <v>227</v>
      </c>
      <c r="O2638" s="14">
        <f t="shared" si="2129"/>
        <v>3188.9</v>
      </c>
      <c r="P2638" s="14">
        <f t="shared" si="2139"/>
        <v>0</v>
      </c>
      <c r="Q2638" s="3">
        <v>0</v>
      </c>
    </row>
    <row r="2639" spans="1:17" ht="15.75" hidden="1" x14ac:dyDescent="0.25">
      <c r="A2639" s="8" t="s">
        <v>100</v>
      </c>
      <c r="B2639" s="8" t="s">
        <v>30</v>
      </c>
      <c r="C2639" s="8" t="s">
        <v>50</v>
      </c>
      <c r="D2639" s="8" t="s">
        <v>1088</v>
      </c>
      <c r="E2639" s="43" t="s">
        <v>953</v>
      </c>
      <c r="F2639" s="24" t="s">
        <v>478</v>
      </c>
      <c r="G2639" s="14"/>
      <c r="H2639" s="14">
        <v>227</v>
      </c>
      <c r="I2639" s="14">
        <v>3188.9</v>
      </c>
      <c r="J2639" s="14"/>
      <c r="K2639" s="14"/>
      <c r="L2639" s="14"/>
      <c r="M2639" s="14">
        <f t="shared" si="2127"/>
        <v>0</v>
      </c>
      <c r="N2639" s="14">
        <f t="shared" si="2128"/>
        <v>227</v>
      </c>
      <c r="O2639" s="14">
        <f t="shared" si="2129"/>
        <v>3188.9</v>
      </c>
      <c r="P2639" s="14"/>
      <c r="Q2639" s="3">
        <v>0</v>
      </c>
    </row>
    <row r="2640" spans="1:17" ht="47.25" hidden="1" x14ac:dyDescent="0.25">
      <c r="A2640" s="8" t="s">
        <v>100</v>
      </c>
      <c r="B2640" s="8" t="s">
        <v>30</v>
      </c>
      <c r="C2640" s="8" t="s">
        <v>50</v>
      </c>
      <c r="D2640" s="8" t="s">
        <v>1089</v>
      </c>
      <c r="E2640" s="43"/>
      <c r="F2640" s="24" t="s">
        <v>1179</v>
      </c>
      <c r="G2640" s="14">
        <f>G2641</f>
        <v>0</v>
      </c>
      <c r="H2640" s="14">
        <f t="shared" ref="H2640:P2641" si="2140">H2641</f>
        <v>0</v>
      </c>
      <c r="I2640" s="14">
        <f t="shared" si="2140"/>
        <v>236</v>
      </c>
      <c r="J2640" s="14">
        <f t="shared" si="2140"/>
        <v>0</v>
      </c>
      <c r="K2640" s="14">
        <f t="shared" si="2140"/>
        <v>0</v>
      </c>
      <c r="L2640" s="14">
        <f t="shared" si="2140"/>
        <v>0</v>
      </c>
      <c r="M2640" s="14">
        <f t="shared" si="2127"/>
        <v>0</v>
      </c>
      <c r="N2640" s="14">
        <f t="shared" si="2128"/>
        <v>0</v>
      </c>
      <c r="O2640" s="14">
        <f t="shared" si="2129"/>
        <v>236</v>
      </c>
      <c r="P2640" s="14">
        <f t="shared" si="2140"/>
        <v>0</v>
      </c>
      <c r="Q2640" s="3">
        <v>0</v>
      </c>
    </row>
    <row r="2641" spans="1:17" ht="31.5" hidden="1" x14ac:dyDescent="0.25">
      <c r="A2641" s="8" t="s">
        <v>100</v>
      </c>
      <c r="B2641" s="8" t="s">
        <v>30</v>
      </c>
      <c r="C2641" s="8" t="s">
        <v>50</v>
      </c>
      <c r="D2641" s="8" t="s">
        <v>1089</v>
      </c>
      <c r="E2641" s="43" t="s">
        <v>250</v>
      </c>
      <c r="F2641" s="24" t="s">
        <v>477</v>
      </c>
      <c r="G2641" s="14">
        <f>G2642</f>
        <v>0</v>
      </c>
      <c r="H2641" s="14">
        <f t="shared" si="2140"/>
        <v>0</v>
      </c>
      <c r="I2641" s="14">
        <f t="shared" si="2140"/>
        <v>236</v>
      </c>
      <c r="J2641" s="14">
        <f t="shared" si="2140"/>
        <v>0</v>
      </c>
      <c r="K2641" s="14">
        <f t="shared" si="2140"/>
        <v>0</v>
      </c>
      <c r="L2641" s="14">
        <f t="shared" si="2140"/>
        <v>0</v>
      </c>
      <c r="M2641" s="14">
        <f t="shared" si="2127"/>
        <v>0</v>
      </c>
      <c r="N2641" s="14">
        <f t="shared" si="2128"/>
        <v>0</v>
      </c>
      <c r="O2641" s="14">
        <f t="shared" si="2129"/>
        <v>236</v>
      </c>
      <c r="P2641" s="14">
        <f t="shared" si="2140"/>
        <v>0</v>
      </c>
      <c r="Q2641" s="3">
        <v>0</v>
      </c>
    </row>
    <row r="2642" spans="1:17" ht="15.75" hidden="1" x14ac:dyDescent="0.25">
      <c r="A2642" s="8" t="s">
        <v>100</v>
      </c>
      <c r="B2642" s="8" t="s">
        <v>30</v>
      </c>
      <c r="C2642" s="8" t="s">
        <v>50</v>
      </c>
      <c r="D2642" s="8" t="s">
        <v>1089</v>
      </c>
      <c r="E2642" s="43" t="s">
        <v>953</v>
      </c>
      <c r="F2642" s="24" t="s">
        <v>478</v>
      </c>
      <c r="G2642" s="14"/>
      <c r="H2642" s="14"/>
      <c r="I2642" s="14">
        <v>236</v>
      </c>
      <c r="J2642" s="14"/>
      <c r="K2642" s="14"/>
      <c r="L2642" s="14"/>
      <c r="M2642" s="14">
        <f t="shared" si="2127"/>
        <v>0</v>
      </c>
      <c r="N2642" s="14">
        <f t="shared" si="2128"/>
        <v>0</v>
      </c>
      <c r="O2642" s="14">
        <f t="shared" si="2129"/>
        <v>236</v>
      </c>
      <c r="P2642" s="14"/>
      <c r="Q2642" s="3">
        <v>0</v>
      </c>
    </row>
    <row r="2643" spans="1:17" ht="31.2" x14ac:dyDescent="0.3">
      <c r="A2643" s="8" t="s">
        <v>100</v>
      </c>
      <c r="B2643" s="8" t="s">
        <v>30</v>
      </c>
      <c r="C2643" s="8" t="s">
        <v>50</v>
      </c>
      <c r="D2643" s="8" t="s">
        <v>1090</v>
      </c>
      <c r="E2643" s="43"/>
      <c r="F2643" s="24" t="s">
        <v>1180</v>
      </c>
      <c r="G2643" s="14">
        <f>G2644</f>
        <v>206.6</v>
      </c>
      <c r="H2643" s="14">
        <f t="shared" ref="H2643:P2644" si="2141">H2644</f>
        <v>3084</v>
      </c>
      <c r="I2643" s="14">
        <f t="shared" si="2141"/>
        <v>0</v>
      </c>
      <c r="J2643" s="14">
        <f t="shared" si="2141"/>
        <v>0</v>
      </c>
      <c r="K2643" s="14">
        <f t="shared" si="2141"/>
        <v>0</v>
      </c>
      <c r="L2643" s="14">
        <f t="shared" si="2141"/>
        <v>0</v>
      </c>
      <c r="M2643" s="14">
        <f t="shared" si="2127"/>
        <v>206.6</v>
      </c>
      <c r="N2643" s="14">
        <f t="shared" si="2128"/>
        <v>3084</v>
      </c>
      <c r="O2643" s="14">
        <f t="shared" si="2129"/>
        <v>0</v>
      </c>
      <c r="P2643" s="14">
        <f t="shared" si="2141"/>
        <v>0</v>
      </c>
      <c r="Q2643" s="2"/>
    </row>
    <row r="2644" spans="1:17" ht="31.2" x14ac:dyDescent="0.3">
      <c r="A2644" s="8" t="s">
        <v>100</v>
      </c>
      <c r="B2644" s="8" t="s">
        <v>30</v>
      </c>
      <c r="C2644" s="8" t="s">
        <v>50</v>
      </c>
      <c r="D2644" s="8" t="s">
        <v>1090</v>
      </c>
      <c r="E2644" s="43" t="s">
        <v>250</v>
      </c>
      <c r="F2644" s="24" t="s">
        <v>477</v>
      </c>
      <c r="G2644" s="14">
        <f>G2645</f>
        <v>206.6</v>
      </c>
      <c r="H2644" s="14">
        <f t="shared" si="2141"/>
        <v>3084</v>
      </c>
      <c r="I2644" s="14">
        <f t="shared" si="2141"/>
        <v>0</v>
      </c>
      <c r="J2644" s="14">
        <f t="shared" si="2141"/>
        <v>0</v>
      </c>
      <c r="K2644" s="14">
        <f t="shared" si="2141"/>
        <v>0</v>
      </c>
      <c r="L2644" s="14">
        <f t="shared" si="2141"/>
        <v>0</v>
      </c>
      <c r="M2644" s="14">
        <f t="shared" si="2127"/>
        <v>206.6</v>
      </c>
      <c r="N2644" s="14">
        <f t="shared" si="2128"/>
        <v>3084</v>
      </c>
      <c r="O2644" s="14">
        <f t="shared" si="2129"/>
        <v>0</v>
      </c>
      <c r="P2644" s="14">
        <f t="shared" si="2141"/>
        <v>0</v>
      </c>
      <c r="Q2644" s="2"/>
    </row>
    <row r="2645" spans="1:17" x14ac:dyDescent="0.3">
      <c r="A2645" s="8" t="s">
        <v>100</v>
      </c>
      <c r="B2645" s="8" t="s">
        <v>30</v>
      </c>
      <c r="C2645" s="8" t="s">
        <v>50</v>
      </c>
      <c r="D2645" s="8" t="s">
        <v>1090</v>
      </c>
      <c r="E2645" s="43" t="s">
        <v>953</v>
      </c>
      <c r="F2645" s="24" t="s">
        <v>478</v>
      </c>
      <c r="G2645" s="14">
        <v>206.6</v>
      </c>
      <c r="H2645" s="14">
        <v>3084</v>
      </c>
      <c r="I2645" s="14"/>
      <c r="J2645" s="14"/>
      <c r="K2645" s="14"/>
      <c r="L2645" s="14"/>
      <c r="M2645" s="14">
        <f t="shared" si="2127"/>
        <v>206.6</v>
      </c>
      <c r="N2645" s="14">
        <f t="shared" si="2128"/>
        <v>3084</v>
      </c>
      <c r="O2645" s="14">
        <f t="shared" si="2129"/>
        <v>0</v>
      </c>
      <c r="P2645" s="14"/>
      <c r="Q2645" s="2"/>
    </row>
    <row r="2646" spans="1:17" s="3" customFormat="1" x14ac:dyDescent="0.3">
      <c r="A2646" s="10" t="s">
        <v>100</v>
      </c>
      <c r="B2646" s="10" t="s">
        <v>31</v>
      </c>
      <c r="C2646" s="10"/>
      <c r="D2646" s="10"/>
      <c r="E2646" s="28"/>
      <c r="F2646" s="5" t="s">
        <v>57</v>
      </c>
      <c r="G2646" s="15">
        <f t="shared" ref="G2646:L2657" si="2142">G2647</f>
        <v>147993.60000000001</v>
      </c>
      <c r="H2646" s="15">
        <f t="shared" si="2142"/>
        <v>423896.9</v>
      </c>
      <c r="I2646" s="15">
        <f t="shared" si="2142"/>
        <v>0</v>
      </c>
      <c r="J2646" s="15">
        <f t="shared" si="2142"/>
        <v>-7504.9</v>
      </c>
      <c r="K2646" s="15">
        <f t="shared" si="2142"/>
        <v>0</v>
      </c>
      <c r="L2646" s="15">
        <f t="shared" si="2142"/>
        <v>0</v>
      </c>
      <c r="M2646" s="15">
        <f t="shared" si="2127"/>
        <v>140488.70000000001</v>
      </c>
      <c r="N2646" s="15">
        <f t="shared" si="2128"/>
        <v>423896.9</v>
      </c>
      <c r="O2646" s="15">
        <f t="shared" si="2129"/>
        <v>0</v>
      </c>
      <c r="P2646" s="15">
        <f t="shared" ref="P2646:P2657" si="2143">P2647</f>
        <v>0</v>
      </c>
    </row>
    <row r="2647" spans="1:17" s="9" customFormat="1" x14ac:dyDescent="0.3">
      <c r="A2647" s="11" t="s">
        <v>100</v>
      </c>
      <c r="B2647" s="11" t="s">
        <v>31</v>
      </c>
      <c r="C2647" s="11" t="s">
        <v>9</v>
      </c>
      <c r="D2647" s="11"/>
      <c r="E2647" s="31"/>
      <c r="F2647" s="7" t="s">
        <v>63</v>
      </c>
      <c r="G2647" s="16">
        <f t="shared" si="2142"/>
        <v>147993.60000000001</v>
      </c>
      <c r="H2647" s="16">
        <f t="shared" si="2142"/>
        <v>423896.9</v>
      </c>
      <c r="I2647" s="16">
        <f t="shared" si="2142"/>
        <v>0</v>
      </c>
      <c r="J2647" s="16">
        <f t="shared" si="2142"/>
        <v>-7504.9</v>
      </c>
      <c r="K2647" s="16">
        <f t="shared" si="2142"/>
        <v>0</v>
      </c>
      <c r="L2647" s="16">
        <f t="shared" si="2142"/>
        <v>0</v>
      </c>
      <c r="M2647" s="16">
        <f t="shared" si="2127"/>
        <v>140488.70000000001</v>
      </c>
      <c r="N2647" s="16">
        <f t="shared" si="2128"/>
        <v>423896.9</v>
      </c>
      <c r="O2647" s="16">
        <f t="shared" si="2129"/>
        <v>0</v>
      </c>
      <c r="P2647" s="16">
        <f t="shared" si="2143"/>
        <v>0</v>
      </c>
    </row>
    <row r="2648" spans="1:17" ht="31.2" x14ac:dyDescent="0.3">
      <c r="A2648" s="8" t="s">
        <v>100</v>
      </c>
      <c r="B2648" s="8" t="s">
        <v>31</v>
      </c>
      <c r="C2648" s="8" t="s">
        <v>9</v>
      </c>
      <c r="D2648" s="8" t="s">
        <v>434</v>
      </c>
      <c r="E2648" s="43"/>
      <c r="F2648" s="13" t="s">
        <v>589</v>
      </c>
      <c r="G2648" s="14">
        <f>G2654+G2649</f>
        <v>147993.60000000001</v>
      </c>
      <c r="H2648" s="14">
        <f t="shared" ref="H2648:P2648" si="2144">H2654+H2649</f>
        <v>423896.9</v>
      </c>
      <c r="I2648" s="14">
        <f t="shared" si="2144"/>
        <v>0</v>
      </c>
      <c r="J2648" s="14">
        <f t="shared" ref="J2648:L2648" si="2145">J2654+J2649</f>
        <v>-7504.9</v>
      </c>
      <c r="K2648" s="14">
        <f t="shared" si="2145"/>
        <v>0</v>
      </c>
      <c r="L2648" s="14">
        <f t="shared" si="2145"/>
        <v>0</v>
      </c>
      <c r="M2648" s="14">
        <f t="shared" si="2127"/>
        <v>140488.70000000001</v>
      </c>
      <c r="N2648" s="14">
        <f t="shared" si="2128"/>
        <v>423896.9</v>
      </c>
      <c r="O2648" s="14">
        <f t="shared" si="2129"/>
        <v>0</v>
      </c>
      <c r="P2648" s="14">
        <f t="shared" si="2144"/>
        <v>0</v>
      </c>
      <c r="Q2648" s="2"/>
    </row>
    <row r="2649" spans="1:17" ht="31.2" x14ac:dyDescent="0.3">
      <c r="A2649" s="8" t="s">
        <v>100</v>
      </c>
      <c r="B2649" s="8" t="s">
        <v>31</v>
      </c>
      <c r="C2649" s="8" t="s">
        <v>9</v>
      </c>
      <c r="D2649" s="8" t="s">
        <v>435</v>
      </c>
      <c r="E2649" s="43"/>
      <c r="F2649" s="13" t="s">
        <v>590</v>
      </c>
      <c r="G2649" s="14">
        <f>G2650</f>
        <v>100000</v>
      </c>
      <c r="H2649" s="14">
        <f t="shared" ref="H2649:P2652" si="2146">H2650</f>
        <v>335400</v>
      </c>
      <c r="I2649" s="14">
        <f t="shared" si="2146"/>
        <v>0</v>
      </c>
      <c r="J2649" s="14">
        <f t="shared" si="2146"/>
        <v>-7504.9</v>
      </c>
      <c r="K2649" s="14">
        <f t="shared" si="2146"/>
        <v>0</v>
      </c>
      <c r="L2649" s="14">
        <f t="shared" si="2146"/>
        <v>0</v>
      </c>
      <c r="M2649" s="14">
        <f t="shared" si="2127"/>
        <v>92495.1</v>
      </c>
      <c r="N2649" s="14">
        <f t="shared" si="2128"/>
        <v>335400</v>
      </c>
      <c r="O2649" s="14">
        <f t="shared" si="2129"/>
        <v>0</v>
      </c>
      <c r="P2649" s="14">
        <f t="shared" si="2146"/>
        <v>0</v>
      </c>
      <c r="Q2649" s="2"/>
    </row>
    <row r="2650" spans="1:17" ht="31.2" x14ac:dyDescent="0.3">
      <c r="A2650" s="8" t="s">
        <v>100</v>
      </c>
      <c r="B2650" s="8" t="s">
        <v>31</v>
      </c>
      <c r="C2650" s="8" t="s">
        <v>9</v>
      </c>
      <c r="D2650" s="8" t="s">
        <v>455</v>
      </c>
      <c r="E2650" s="43"/>
      <c r="F2650" s="13" t="s">
        <v>599</v>
      </c>
      <c r="G2650" s="14">
        <f>G2651</f>
        <v>100000</v>
      </c>
      <c r="H2650" s="14">
        <f t="shared" si="2146"/>
        <v>335400</v>
      </c>
      <c r="I2650" s="14">
        <f t="shared" si="2146"/>
        <v>0</v>
      </c>
      <c r="J2650" s="14">
        <f t="shared" si="2146"/>
        <v>-7504.9</v>
      </c>
      <c r="K2650" s="14">
        <f t="shared" si="2146"/>
        <v>0</v>
      </c>
      <c r="L2650" s="14">
        <f t="shared" si="2146"/>
        <v>0</v>
      </c>
      <c r="M2650" s="14">
        <f t="shared" si="2127"/>
        <v>92495.1</v>
      </c>
      <c r="N2650" s="14">
        <f t="shared" si="2128"/>
        <v>335400</v>
      </c>
      <c r="O2650" s="14">
        <f t="shared" si="2129"/>
        <v>0</v>
      </c>
      <c r="P2650" s="14">
        <f t="shared" si="2146"/>
        <v>0</v>
      </c>
      <c r="Q2650" s="2"/>
    </row>
    <row r="2651" spans="1:17" ht="46.8" x14ac:dyDescent="0.3">
      <c r="A2651" s="8" t="s">
        <v>100</v>
      </c>
      <c r="B2651" s="8" t="s">
        <v>31</v>
      </c>
      <c r="C2651" s="8" t="s">
        <v>9</v>
      </c>
      <c r="D2651" s="8" t="s">
        <v>1091</v>
      </c>
      <c r="E2651" s="43"/>
      <c r="F2651" s="13" t="s">
        <v>1182</v>
      </c>
      <c r="G2651" s="14">
        <f>G2652</f>
        <v>100000</v>
      </c>
      <c r="H2651" s="14">
        <f t="shared" si="2146"/>
        <v>335400</v>
      </c>
      <c r="I2651" s="14">
        <f t="shared" si="2146"/>
        <v>0</v>
      </c>
      <c r="J2651" s="14">
        <f t="shared" si="2146"/>
        <v>-7504.9</v>
      </c>
      <c r="K2651" s="14">
        <f t="shared" si="2146"/>
        <v>0</v>
      </c>
      <c r="L2651" s="14">
        <f t="shared" si="2146"/>
        <v>0</v>
      </c>
      <c r="M2651" s="14">
        <f t="shared" si="2127"/>
        <v>92495.1</v>
      </c>
      <c r="N2651" s="14">
        <f t="shared" si="2128"/>
        <v>335400</v>
      </c>
      <c r="O2651" s="14">
        <f t="shared" si="2129"/>
        <v>0</v>
      </c>
      <c r="P2651" s="14">
        <f t="shared" si="2146"/>
        <v>0</v>
      </c>
      <c r="Q2651" s="2"/>
    </row>
    <row r="2652" spans="1:17" ht="31.2" x14ac:dyDescent="0.3">
      <c r="A2652" s="8" t="s">
        <v>100</v>
      </c>
      <c r="B2652" s="8" t="s">
        <v>31</v>
      </c>
      <c r="C2652" s="8" t="s">
        <v>9</v>
      </c>
      <c r="D2652" s="8" t="s">
        <v>1091</v>
      </c>
      <c r="E2652" s="43" t="s">
        <v>250</v>
      </c>
      <c r="F2652" s="24" t="s">
        <v>477</v>
      </c>
      <c r="G2652" s="14">
        <f>G2653</f>
        <v>100000</v>
      </c>
      <c r="H2652" s="14">
        <f t="shared" si="2146"/>
        <v>335400</v>
      </c>
      <c r="I2652" s="14">
        <f t="shared" si="2146"/>
        <v>0</v>
      </c>
      <c r="J2652" s="14">
        <f t="shared" si="2146"/>
        <v>-7504.9</v>
      </c>
      <c r="K2652" s="14">
        <f t="shared" si="2146"/>
        <v>0</v>
      </c>
      <c r="L2652" s="14">
        <f t="shared" si="2146"/>
        <v>0</v>
      </c>
      <c r="M2652" s="14">
        <f t="shared" si="2127"/>
        <v>92495.1</v>
      </c>
      <c r="N2652" s="14">
        <f t="shared" si="2128"/>
        <v>335400</v>
      </c>
      <c r="O2652" s="14">
        <f t="shared" si="2129"/>
        <v>0</v>
      </c>
      <c r="P2652" s="14">
        <f t="shared" si="2146"/>
        <v>0</v>
      </c>
      <c r="Q2652" s="2"/>
    </row>
    <row r="2653" spans="1:17" x14ac:dyDescent="0.3">
      <c r="A2653" s="8" t="s">
        <v>100</v>
      </c>
      <c r="B2653" s="8" t="s">
        <v>31</v>
      </c>
      <c r="C2653" s="8" t="s">
        <v>9</v>
      </c>
      <c r="D2653" s="8" t="s">
        <v>1091</v>
      </c>
      <c r="E2653" s="43" t="s">
        <v>953</v>
      </c>
      <c r="F2653" s="24" t="s">
        <v>478</v>
      </c>
      <c r="G2653" s="14">
        <v>100000</v>
      </c>
      <c r="H2653" s="14">
        <v>335400</v>
      </c>
      <c r="I2653" s="14"/>
      <c r="J2653" s="14">
        <v>-7504.9</v>
      </c>
      <c r="K2653" s="14"/>
      <c r="L2653" s="14"/>
      <c r="M2653" s="14">
        <f t="shared" si="2127"/>
        <v>92495.1</v>
      </c>
      <c r="N2653" s="14">
        <f t="shared" si="2128"/>
        <v>335400</v>
      </c>
      <c r="O2653" s="14">
        <f t="shared" si="2129"/>
        <v>0</v>
      </c>
      <c r="P2653" s="14"/>
      <c r="Q2653" s="2"/>
    </row>
    <row r="2654" spans="1:17" x14ac:dyDescent="0.3">
      <c r="A2654" s="8" t="s">
        <v>100</v>
      </c>
      <c r="B2654" s="8" t="s">
        <v>31</v>
      </c>
      <c r="C2654" s="8" t="s">
        <v>9</v>
      </c>
      <c r="D2654" s="8" t="s">
        <v>450</v>
      </c>
      <c r="E2654" s="43"/>
      <c r="F2654" s="13" t="s">
        <v>597</v>
      </c>
      <c r="G2654" s="14">
        <f>G2655</f>
        <v>47993.599999999999</v>
      </c>
      <c r="H2654" s="14">
        <f>H2655</f>
        <v>88496.9</v>
      </c>
      <c r="I2654" s="14">
        <f>I2655</f>
        <v>0</v>
      </c>
      <c r="J2654" s="14">
        <f t="shared" ref="J2654:L2654" si="2147">J2655</f>
        <v>0</v>
      </c>
      <c r="K2654" s="14">
        <f t="shared" si="2147"/>
        <v>0</v>
      </c>
      <c r="L2654" s="14">
        <f t="shared" si="2147"/>
        <v>0</v>
      </c>
      <c r="M2654" s="14">
        <f t="shared" si="2127"/>
        <v>47993.599999999999</v>
      </c>
      <c r="N2654" s="14">
        <f t="shared" si="2128"/>
        <v>88496.9</v>
      </c>
      <c r="O2654" s="14">
        <f t="shared" si="2129"/>
        <v>0</v>
      </c>
      <c r="P2654" s="14">
        <f>P2655</f>
        <v>0</v>
      </c>
      <c r="Q2654" s="2"/>
    </row>
    <row r="2655" spans="1:17" ht="31.2" x14ac:dyDescent="0.3">
      <c r="A2655" s="8" t="s">
        <v>100</v>
      </c>
      <c r="B2655" s="8" t="s">
        <v>31</v>
      </c>
      <c r="C2655" s="8" t="s">
        <v>9</v>
      </c>
      <c r="D2655" s="8" t="s">
        <v>459</v>
      </c>
      <c r="E2655" s="43"/>
      <c r="F2655" s="13" t="s">
        <v>1184</v>
      </c>
      <c r="G2655" s="14">
        <f t="shared" si="2142"/>
        <v>47993.599999999999</v>
      </c>
      <c r="H2655" s="14">
        <f t="shared" si="2142"/>
        <v>88496.9</v>
      </c>
      <c r="I2655" s="14">
        <f t="shared" si="2142"/>
        <v>0</v>
      </c>
      <c r="J2655" s="14">
        <f t="shared" si="2142"/>
        <v>0</v>
      </c>
      <c r="K2655" s="14">
        <f t="shared" si="2142"/>
        <v>0</v>
      </c>
      <c r="L2655" s="14">
        <f t="shared" si="2142"/>
        <v>0</v>
      </c>
      <c r="M2655" s="14">
        <f t="shared" si="2127"/>
        <v>47993.599999999999</v>
      </c>
      <c r="N2655" s="14">
        <f t="shared" si="2128"/>
        <v>88496.9</v>
      </c>
      <c r="O2655" s="14">
        <f t="shared" si="2129"/>
        <v>0</v>
      </c>
      <c r="P2655" s="14">
        <f t="shared" si="2143"/>
        <v>0</v>
      </c>
      <c r="Q2655" s="2"/>
    </row>
    <row r="2656" spans="1:17" ht="31.2" x14ac:dyDescent="0.3">
      <c r="A2656" s="8" t="s">
        <v>100</v>
      </c>
      <c r="B2656" s="8" t="s">
        <v>31</v>
      </c>
      <c r="C2656" s="8" t="s">
        <v>9</v>
      </c>
      <c r="D2656" s="8" t="s">
        <v>1144</v>
      </c>
      <c r="E2656" s="43"/>
      <c r="F2656" s="24" t="s">
        <v>1185</v>
      </c>
      <c r="G2656" s="14">
        <f t="shared" si="2142"/>
        <v>47993.599999999999</v>
      </c>
      <c r="H2656" s="14">
        <f t="shared" si="2142"/>
        <v>88496.9</v>
      </c>
      <c r="I2656" s="14">
        <f t="shared" si="2142"/>
        <v>0</v>
      </c>
      <c r="J2656" s="14">
        <f t="shared" si="2142"/>
        <v>0</v>
      </c>
      <c r="K2656" s="14">
        <f t="shared" si="2142"/>
        <v>0</v>
      </c>
      <c r="L2656" s="14">
        <f t="shared" si="2142"/>
        <v>0</v>
      </c>
      <c r="M2656" s="14">
        <f t="shared" si="2127"/>
        <v>47993.599999999999</v>
      </c>
      <c r="N2656" s="14">
        <f t="shared" si="2128"/>
        <v>88496.9</v>
      </c>
      <c r="O2656" s="14">
        <f t="shared" si="2129"/>
        <v>0</v>
      </c>
      <c r="P2656" s="14">
        <f t="shared" si="2143"/>
        <v>0</v>
      </c>
      <c r="Q2656" s="2"/>
    </row>
    <row r="2657" spans="1:17" ht="31.2" x14ac:dyDescent="0.3">
      <c r="A2657" s="8" t="s">
        <v>100</v>
      </c>
      <c r="B2657" s="8" t="s">
        <v>31</v>
      </c>
      <c r="C2657" s="8" t="s">
        <v>9</v>
      </c>
      <c r="D2657" s="8" t="s">
        <v>1144</v>
      </c>
      <c r="E2657" s="43" t="s">
        <v>150</v>
      </c>
      <c r="F2657" s="24" t="s">
        <v>469</v>
      </c>
      <c r="G2657" s="14">
        <f t="shared" si="2142"/>
        <v>47993.599999999999</v>
      </c>
      <c r="H2657" s="14">
        <f t="shared" si="2142"/>
        <v>88496.9</v>
      </c>
      <c r="I2657" s="14">
        <f t="shared" si="2142"/>
        <v>0</v>
      </c>
      <c r="J2657" s="14">
        <f t="shared" si="2142"/>
        <v>0</v>
      </c>
      <c r="K2657" s="14">
        <f t="shared" si="2142"/>
        <v>0</v>
      </c>
      <c r="L2657" s="14">
        <f t="shared" si="2142"/>
        <v>0</v>
      </c>
      <c r="M2657" s="14">
        <f t="shared" si="2127"/>
        <v>47993.599999999999</v>
      </c>
      <c r="N2657" s="14">
        <f t="shared" si="2128"/>
        <v>88496.9</v>
      </c>
      <c r="O2657" s="14">
        <f t="shared" si="2129"/>
        <v>0</v>
      </c>
      <c r="P2657" s="14">
        <f t="shared" si="2143"/>
        <v>0</v>
      </c>
      <c r="Q2657" s="2"/>
    </row>
    <row r="2658" spans="1:17" ht="31.2" x14ac:dyDescent="0.3">
      <c r="A2658" s="8" t="s">
        <v>100</v>
      </c>
      <c r="B2658" s="8" t="s">
        <v>31</v>
      </c>
      <c r="C2658" s="8" t="s">
        <v>9</v>
      </c>
      <c r="D2658" s="8" t="s">
        <v>1144</v>
      </c>
      <c r="E2658" s="8" t="s">
        <v>1074</v>
      </c>
      <c r="F2658" s="24" t="s">
        <v>470</v>
      </c>
      <c r="G2658" s="14">
        <v>47993.599999999999</v>
      </c>
      <c r="H2658" s="14">
        <v>88496.9</v>
      </c>
      <c r="I2658" s="14"/>
      <c r="J2658" s="14"/>
      <c r="K2658" s="14"/>
      <c r="L2658" s="14"/>
      <c r="M2658" s="14">
        <f t="shared" si="2127"/>
        <v>47993.599999999999</v>
      </c>
      <c r="N2658" s="14">
        <f t="shared" si="2128"/>
        <v>88496.9</v>
      </c>
      <c r="O2658" s="14">
        <f t="shared" si="2129"/>
        <v>0</v>
      </c>
      <c r="P2658" s="14"/>
      <c r="Q2658" s="2"/>
    </row>
    <row r="2659" spans="1:17" s="3" customFormat="1" x14ac:dyDescent="0.3">
      <c r="A2659" s="10" t="s">
        <v>100</v>
      </c>
      <c r="B2659" s="4" t="s">
        <v>12</v>
      </c>
      <c r="C2659" s="4"/>
      <c r="D2659" s="4"/>
      <c r="E2659" s="4"/>
      <c r="F2659" s="5" t="s">
        <v>16</v>
      </c>
      <c r="G2659" s="15">
        <f>G2688+G2722+G2660+G2744</f>
        <v>603192.39999999991</v>
      </c>
      <c r="H2659" s="15">
        <f t="shared" ref="H2659:L2659" si="2148">H2688+H2722+H2660+H2744</f>
        <v>827939.9</v>
      </c>
      <c r="I2659" s="15">
        <f t="shared" si="2148"/>
        <v>791467.5</v>
      </c>
      <c r="J2659" s="15">
        <f t="shared" si="2148"/>
        <v>12075.700000000012</v>
      </c>
      <c r="K2659" s="15">
        <f t="shared" si="2148"/>
        <v>0</v>
      </c>
      <c r="L2659" s="15">
        <f t="shared" si="2148"/>
        <v>0</v>
      </c>
      <c r="M2659" s="15">
        <f t="shared" si="2127"/>
        <v>615268.09999999986</v>
      </c>
      <c r="N2659" s="15">
        <f t="shared" si="2128"/>
        <v>827939.9</v>
      </c>
      <c r="O2659" s="15">
        <f t="shared" si="2129"/>
        <v>791467.5</v>
      </c>
      <c r="P2659" s="15">
        <f t="shared" ref="P2659" si="2149">P2688+P2722+P2660+P2744</f>
        <v>0</v>
      </c>
    </row>
    <row r="2660" spans="1:17" s="9" customFormat="1" ht="15.75" hidden="1" x14ac:dyDescent="0.25">
      <c r="A2660" s="11" t="s">
        <v>100</v>
      </c>
      <c r="B2660" s="6" t="s">
        <v>12</v>
      </c>
      <c r="C2660" s="6" t="s">
        <v>9</v>
      </c>
      <c r="D2660" s="6"/>
      <c r="E2660" s="6"/>
      <c r="F2660" s="7" t="s">
        <v>17</v>
      </c>
      <c r="G2660" s="16">
        <f t="shared" ref="G2660:L2668" si="2150">G2661</f>
        <v>0</v>
      </c>
      <c r="H2660" s="16">
        <f t="shared" si="2150"/>
        <v>86820.6</v>
      </c>
      <c r="I2660" s="16">
        <f t="shared" si="2150"/>
        <v>490996.50000000006</v>
      </c>
      <c r="J2660" s="16">
        <f t="shared" si="2150"/>
        <v>0</v>
      </c>
      <c r="K2660" s="16">
        <f t="shared" si="2150"/>
        <v>0</v>
      </c>
      <c r="L2660" s="16">
        <f t="shared" si="2150"/>
        <v>0</v>
      </c>
      <c r="M2660" s="16">
        <f t="shared" si="2127"/>
        <v>0</v>
      </c>
      <c r="N2660" s="16">
        <f t="shared" si="2128"/>
        <v>86820.6</v>
      </c>
      <c r="O2660" s="16">
        <f t="shared" si="2129"/>
        <v>490996.50000000006</v>
      </c>
      <c r="P2660" s="16">
        <f t="shared" ref="P2660:P2668" si="2151">P2661</f>
        <v>0</v>
      </c>
      <c r="Q2660" s="3">
        <v>0</v>
      </c>
    </row>
    <row r="2661" spans="1:17" ht="31.5" hidden="1" x14ac:dyDescent="0.25">
      <c r="A2661" s="8" t="s">
        <v>100</v>
      </c>
      <c r="B2661" s="33" t="s">
        <v>12</v>
      </c>
      <c r="C2661" s="33" t="s">
        <v>9</v>
      </c>
      <c r="D2661" s="33" t="s">
        <v>233</v>
      </c>
      <c r="E2661" s="33"/>
      <c r="F2661" s="24" t="s">
        <v>659</v>
      </c>
      <c r="G2661" s="14">
        <f t="shared" si="2150"/>
        <v>0</v>
      </c>
      <c r="H2661" s="14">
        <f t="shared" si="2150"/>
        <v>86820.6</v>
      </c>
      <c r="I2661" s="14">
        <f t="shared" si="2150"/>
        <v>490996.50000000006</v>
      </c>
      <c r="J2661" s="14">
        <f t="shared" si="2150"/>
        <v>0</v>
      </c>
      <c r="K2661" s="14">
        <f t="shared" si="2150"/>
        <v>0</v>
      </c>
      <c r="L2661" s="14">
        <f t="shared" si="2150"/>
        <v>0</v>
      </c>
      <c r="M2661" s="14">
        <f t="shared" si="2127"/>
        <v>0</v>
      </c>
      <c r="N2661" s="14">
        <f t="shared" si="2128"/>
        <v>86820.6</v>
      </c>
      <c r="O2661" s="14">
        <f t="shared" si="2129"/>
        <v>490996.50000000006</v>
      </c>
      <c r="P2661" s="14">
        <f t="shared" si="2151"/>
        <v>0</v>
      </c>
      <c r="Q2661" s="3">
        <v>0</v>
      </c>
    </row>
    <row r="2662" spans="1:17" ht="31.5" hidden="1" x14ac:dyDescent="0.25">
      <c r="A2662" s="8" t="s">
        <v>100</v>
      </c>
      <c r="B2662" s="33" t="s">
        <v>12</v>
      </c>
      <c r="C2662" s="33" t="s">
        <v>9</v>
      </c>
      <c r="D2662" s="33" t="s">
        <v>234</v>
      </c>
      <c r="E2662" s="33"/>
      <c r="F2662" s="24" t="s">
        <v>891</v>
      </c>
      <c r="G2662" s="14">
        <f t="shared" si="2150"/>
        <v>0</v>
      </c>
      <c r="H2662" s="14">
        <f t="shared" si="2150"/>
        <v>86820.6</v>
      </c>
      <c r="I2662" s="14">
        <f t="shared" si="2150"/>
        <v>490996.50000000006</v>
      </c>
      <c r="J2662" s="14">
        <f t="shared" si="2150"/>
        <v>0</v>
      </c>
      <c r="K2662" s="14">
        <f t="shared" si="2150"/>
        <v>0</v>
      </c>
      <c r="L2662" s="14">
        <f t="shared" si="2150"/>
        <v>0</v>
      </c>
      <c r="M2662" s="14">
        <f t="shared" si="2127"/>
        <v>0</v>
      </c>
      <c r="N2662" s="14">
        <f t="shared" si="2128"/>
        <v>86820.6</v>
      </c>
      <c r="O2662" s="14">
        <f t="shared" si="2129"/>
        <v>490996.50000000006</v>
      </c>
      <c r="P2662" s="14">
        <f t="shared" si="2151"/>
        <v>0</v>
      </c>
      <c r="Q2662" s="3">
        <v>0</v>
      </c>
    </row>
    <row r="2663" spans="1:17" ht="47.25" hidden="1" x14ac:dyDescent="0.25">
      <c r="A2663" s="8" t="s">
        <v>100</v>
      </c>
      <c r="B2663" s="33" t="s">
        <v>12</v>
      </c>
      <c r="C2663" s="33" t="s">
        <v>9</v>
      </c>
      <c r="D2663" s="33" t="s">
        <v>294</v>
      </c>
      <c r="E2663" s="33"/>
      <c r="F2663" s="24" t="s">
        <v>660</v>
      </c>
      <c r="G2663" s="14">
        <f>G2664+G2667+G2670+G2673+G2676+G2682+G2685+G2679</f>
        <v>0</v>
      </c>
      <c r="H2663" s="14">
        <f t="shared" ref="H2663:L2663" si="2152">H2664+H2667+H2670+H2673+H2676+H2682+H2685+H2679</f>
        <v>86820.6</v>
      </c>
      <c r="I2663" s="14">
        <f t="shared" si="2152"/>
        <v>490996.50000000006</v>
      </c>
      <c r="J2663" s="14">
        <f t="shared" si="2152"/>
        <v>0</v>
      </c>
      <c r="K2663" s="14">
        <f t="shared" si="2152"/>
        <v>0</v>
      </c>
      <c r="L2663" s="14">
        <f t="shared" si="2152"/>
        <v>0</v>
      </c>
      <c r="M2663" s="14">
        <f t="shared" si="2127"/>
        <v>0</v>
      </c>
      <c r="N2663" s="14">
        <f t="shared" si="2128"/>
        <v>86820.6</v>
      </c>
      <c r="O2663" s="14">
        <f t="shared" si="2129"/>
        <v>490996.50000000006</v>
      </c>
      <c r="P2663" s="14">
        <f t="shared" ref="P2663" si="2153">P2664+P2667+P2670+P2673+P2676+P2682+P2685+P2679</f>
        <v>0</v>
      </c>
      <c r="Q2663" s="3">
        <v>0</v>
      </c>
    </row>
    <row r="2664" spans="1:17" ht="63" hidden="1" x14ac:dyDescent="0.25">
      <c r="A2664" s="8" t="s">
        <v>100</v>
      </c>
      <c r="B2664" s="33" t="s">
        <v>12</v>
      </c>
      <c r="C2664" s="33" t="s">
        <v>9</v>
      </c>
      <c r="D2664" s="33" t="s">
        <v>1092</v>
      </c>
      <c r="E2664" s="33"/>
      <c r="F2664" s="24" t="s">
        <v>567</v>
      </c>
      <c r="G2664" s="14">
        <f>G2665</f>
        <v>0</v>
      </c>
      <c r="H2664" s="14">
        <f t="shared" ref="H2664:P2665" si="2154">H2665</f>
        <v>0</v>
      </c>
      <c r="I2664" s="14">
        <f t="shared" si="2154"/>
        <v>254543.5</v>
      </c>
      <c r="J2664" s="14">
        <f t="shared" si="2154"/>
        <v>0</v>
      </c>
      <c r="K2664" s="14">
        <f t="shared" si="2154"/>
        <v>0</v>
      </c>
      <c r="L2664" s="14">
        <f t="shared" si="2154"/>
        <v>-254543.5</v>
      </c>
      <c r="M2664" s="14">
        <f t="shared" si="2127"/>
        <v>0</v>
      </c>
      <c r="N2664" s="14">
        <f t="shared" si="2128"/>
        <v>0</v>
      </c>
      <c r="O2664" s="14">
        <f t="shared" si="2129"/>
        <v>0</v>
      </c>
      <c r="P2664" s="14">
        <f t="shared" si="2154"/>
        <v>0</v>
      </c>
      <c r="Q2664" s="3">
        <v>0</v>
      </c>
    </row>
    <row r="2665" spans="1:17" ht="31.5" hidden="1" x14ac:dyDescent="0.25">
      <c r="A2665" s="8" t="s">
        <v>100</v>
      </c>
      <c r="B2665" s="33" t="s">
        <v>12</v>
      </c>
      <c r="C2665" s="33" t="s">
        <v>9</v>
      </c>
      <c r="D2665" s="33" t="s">
        <v>1092</v>
      </c>
      <c r="E2665" s="43" t="s">
        <v>250</v>
      </c>
      <c r="F2665" s="24" t="s">
        <v>477</v>
      </c>
      <c r="G2665" s="14">
        <f>G2666</f>
        <v>0</v>
      </c>
      <c r="H2665" s="14">
        <f t="shared" si="2154"/>
        <v>0</v>
      </c>
      <c r="I2665" s="14">
        <f t="shared" si="2154"/>
        <v>254543.5</v>
      </c>
      <c r="J2665" s="14">
        <f t="shared" si="2154"/>
        <v>0</v>
      </c>
      <c r="K2665" s="14">
        <f t="shared" si="2154"/>
        <v>0</v>
      </c>
      <c r="L2665" s="14">
        <f t="shared" si="2154"/>
        <v>-254543.5</v>
      </c>
      <c r="M2665" s="14">
        <f t="shared" si="2127"/>
        <v>0</v>
      </c>
      <c r="N2665" s="14">
        <f t="shared" si="2128"/>
        <v>0</v>
      </c>
      <c r="O2665" s="14">
        <f t="shared" si="2129"/>
        <v>0</v>
      </c>
      <c r="P2665" s="14">
        <f t="shared" si="2154"/>
        <v>0</v>
      </c>
      <c r="Q2665" s="3">
        <v>0</v>
      </c>
    </row>
    <row r="2666" spans="1:17" ht="15.75" hidden="1" x14ac:dyDescent="0.25">
      <c r="A2666" s="8" t="s">
        <v>100</v>
      </c>
      <c r="B2666" s="33" t="s">
        <v>12</v>
      </c>
      <c r="C2666" s="33" t="s">
        <v>9</v>
      </c>
      <c r="D2666" s="33" t="s">
        <v>1092</v>
      </c>
      <c r="E2666" s="43" t="s">
        <v>953</v>
      </c>
      <c r="F2666" s="24" t="s">
        <v>478</v>
      </c>
      <c r="G2666" s="14"/>
      <c r="H2666" s="14"/>
      <c r="I2666" s="14">
        <v>254543.5</v>
      </c>
      <c r="J2666" s="14"/>
      <c r="K2666" s="14"/>
      <c r="L2666" s="14">
        <v>-254543.5</v>
      </c>
      <c r="M2666" s="14">
        <f t="shared" si="2127"/>
        <v>0</v>
      </c>
      <c r="N2666" s="14">
        <f t="shared" si="2128"/>
        <v>0</v>
      </c>
      <c r="O2666" s="14">
        <f t="shared" si="2129"/>
        <v>0</v>
      </c>
      <c r="P2666" s="14"/>
      <c r="Q2666" s="3">
        <v>0</v>
      </c>
    </row>
    <row r="2667" spans="1:17" ht="47.25" hidden="1" x14ac:dyDescent="0.25">
      <c r="A2667" s="8" t="s">
        <v>100</v>
      </c>
      <c r="B2667" s="33" t="s">
        <v>12</v>
      </c>
      <c r="C2667" s="33" t="s">
        <v>9</v>
      </c>
      <c r="D2667" s="33" t="s">
        <v>1093</v>
      </c>
      <c r="E2667" s="33"/>
      <c r="F2667" s="18" t="s">
        <v>1203</v>
      </c>
      <c r="G2667" s="14">
        <f t="shared" si="2150"/>
        <v>0</v>
      </c>
      <c r="H2667" s="14">
        <f t="shared" si="2150"/>
        <v>73922.8</v>
      </c>
      <c r="I2667" s="14">
        <f t="shared" si="2150"/>
        <v>42667.4</v>
      </c>
      <c r="J2667" s="14">
        <f t="shared" si="2150"/>
        <v>0</v>
      </c>
      <c r="K2667" s="14">
        <f t="shared" si="2150"/>
        <v>0</v>
      </c>
      <c r="L2667" s="14">
        <f t="shared" si="2150"/>
        <v>0</v>
      </c>
      <c r="M2667" s="14">
        <f t="shared" si="2127"/>
        <v>0</v>
      </c>
      <c r="N2667" s="14">
        <f t="shared" si="2128"/>
        <v>73922.8</v>
      </c>
      <c r="O2667" s="14">
        <f t="shared" si="2129"/>
        <v>42667.4</v>
      </c>
      <c r="P2667" s="14">
        <f t="shared" si="2151"/>
        <v>0</v>
      </c>
      <c r="Q2667" s="3">
        <v>0</v>
      </c>
    </row>
    <row r="2668" spans="1:17" ht="31.5" hidden="1" x14ac:dyDescent="0.25">
      <c r="A2668" s="8" t="s">
        <v>100</v>
      </c>
      <c r="B2668" s="33" t="s">
        <v>12</v>
      </c>
      <c r="C2668" s="33" t="s">
        <v>9</v>
      </c>
      <c r="D2668" s="33" t="s">
        <v>1093</v>
      </c>
      <c r="E2668" s="43" t="s">
        <v>250</v>
      </c>
      <c r="F2668" s="24" t="s">
        <v>477</v>
      </c>
      <c r="G2668" s="14">
        <f t="shared" si="2150"/>
        <v>0</v>
      </c>
      <c r="H2668" s="14">
        <f t="shared" si="2150"/>
        <v>73922.8</v>
      </c>
      <c r="I2668" s="14">
        <f t="shared" si="2150"/>
        <v>42667.4</v>
      </c>
      <c r="J2668" s="14">
        <f t="shared" si="2150"/>
        <v>0</v>
      </c>
      <c r="K2668" s="14">
        <f t="shared" si="2150"/>
        <v>0</v>
      </c>
      <c r="L2668" s="14">
        <f t="shared" si="2150"/>
        <v>0</v>
      </c>
      <c r="M2668" s="14">
        <f t="shared" si="2127"/>
        <v>0</v>
      </c>
      <c r="N2668" s="14">
        <f t="shared" si="2128"/>
        <v>73922.8</v>
      </c>
      <c r="O2668" s="14">
        <f t="shared" si="2129"/>
        <v>42667.4</v>
      </c>
      <c r="P2668" s="14">
        <f t="shared" si="2151"/>
        <v>0</v>
      </c>
      <c r="Q2668" s="3">
        <v>0</v>
      </c>
    </row>
    <row r="2669" spans="1:17" ht="15.75" hidden="1" x14ac:dyDescent="0.25">
      <c r="A2669" s="8" t="s">
        <v>100</v>
      </c>
      <c r="B2669" s="33" t="s">
        <v>12</v>
      </c>
      <c r="C2669" s="33" t="s">
        <v>9</v>
      </c>
      <c r="D2669" s="33" t="s">
        <v>1093</v>
      </c>
      <c r="E2669" s="43" t="s">
        <v>953</v>
      </c>
      <c r="F2669" s="24" t="s">
        <v>478</v>
      </c>
      <c r="G2669" s="14"/>
      <c r="H2669" s="14">
        <v>73922.8</v>
      </c>
      <c r="I2669" s="14">
        <v>42667.4</v>
      </c>
      <c r="J2669" s="14"/>
      <c r="K2669" s="14"/>
      <c r="L2669" s="14"/>
      <c r="M2669" s="14">
        <f t="shared" si="2127"/>
        <v>0</v>
      </c>
      <c r="N2669" s="14">
        <f t="shared" si="2128"/>
        <v>73922.8</v>
      </c>
      <c r="O2669" s="14">
        <f t="shared" si="2129"/>
        <v>42667.4</v>
      </c>
      <c r="P2669" s="14"/>
      <c r="Q2669" s="3">
        <v>0</v>
      </c>
    </row>
    <row r="2670" spans="1:17" ht="47.25" hidden="1" x14ac:dyDescent="0.25">
      <c r="A2670" s="8" t="s">
        <v>100</v>
      </c>
      <c r="B2670" s="33" t="s">
        <v>12</v>
      </c>
      <c r="C2670" s="33" t="s">
        <v>9</v>
      </c>
      <c r="D2670" s="33" t="s">
        <v>1094</v>
      </c>
      <c r="E2670" s="43"/>
      <c r="F2670" s="24" t="s">
        <v>1204</v>
      </c>
      <c r="G2670" s="14">
        <f>G2671</f>
        <v>0</v>
      </c>
      <c r="H2670" s="14">
        <f t="shared" ref="H2670:P2671" si="2155">H2671</f>
        <v>6519</v>
      </c>
      <c r="I2670" s="14">
        <f t="shared" si="2155"/>
        <v>102342</v>
      </c>
      <c r="J2670" s="14">
        <f t="shared" si="2155"/>
        <v>0</v>
      </c>
      <c r="K2670" s="14">
        <f t="shared" si="2155"/>
        <v>0</v>
      </c>
      <c r="L2670" s="14">
        <f t="shared" si="2155"/>
        <v>0</v>
      </c>
      <c r="M2670" s="14">
        <f t="shared" si="2127"/>
        <v>0</v>
      </c>
      <c r="N2670" s="14">
        <f t="shared" si="2128"/>
        <v>6519</v>
      </c>
      <c r="O2670" s="14">
        <f t="shared" si="2129"/>
        <v>102342</v>
      </c>
      <c r="P2670" s="14">
        <f t="shared" si="2155"/>
        <v>0</v>
      </c>
      <c r="Q2670" s="3">
        <v>0</v>
      </c>
    </row>
    <row r="2671" spans="1:17" ht="31.5" hidden="1" x14ac:dyDescent="0.25">
      <c r="A2671" s="8" t="s">
        <v>100</v>
      </c>
      <c r="B2671" s="33" t="s">
        <v>12</v>
      </c>
      <c r="C2671" s="33" t="s">
        <v>9</v>
      </c>
      <c r="D2671" s="33" t="s">
        <v>1094</v>
      </c>
      <c r="E2671" s="43" t="s">
        <v>250</v>
      </c>
      <c r="F2671" s="24" t="s">
        <v>477</v>
      </c>
      <c r="G2671" s="14">
        <f>G2672</f>
        <v>0</v>
      </c>
      <c r="H2671" s="14">
        <f t="shared" si="2155"/>
        <v>6519</v>
      </c>
      <c r="I2671" s="14">
        <f t="shared" si="2155"/>
        <v>102342</v>
      </c>
      <c r="J2671" s="14">
        <f t="shared" si="2155"/>
        <v>0</v>
      </c>
      <c r="K2671" s="14">
        <f t="shared" si="2155"/>
        <v>0</v>
      </c>
      <c r="L2671" s="14">
        <f t="shared" si="2155"/>
        <v>0</v>
      </c>
      <c r="M2671" s="14">
        <f t="shared" si="2127"/>
        <v>0</v>
      </c>
      <c r="N2671" s="14">
        <f t="shared" si="2128"/>
        <v>6519</v>
      </c>
      <c r="O2671" s="14">
        <f t="shared" si="2129"/>
        <v>102342</v>
      </c>
      <c r="P2671" s="14">
        <f t="shared" si="2155"/>
        <v>0</v>
      </c>
      <c r="Q2671" s="3">
        <v>0</v>
      </c>
    </row>
    <row r="2672" spans="1:17" ht="15.75" hidden="1" x14ac:dyDescent="0.25">
      <c r="A2672" s="8" t="s">
        <v>100</v>
      </c>
      <c r="B2672" s="33" t="s">
        <v>12</v>
      </c>
      <c r="C2672" s="33" t="s">
        <v>9</v>
      </c>
      <c r="D2672" s="33" t="s">
        <v>1094</v>
      </c>
      <c r="E2672" s="43" t="s">
        <v>953</v>
      </c>
      <c r="F2672" s="24" t="s">
        <v>478</v>
      </c>
      <c r="G2672" s="14"/>
      <c r="H2672" s="14">
        <v>6519</v>
      </c>
      <c r="I2672" s="14">
        <v>102342</v>
      </c>
      <c r="J2672" s="14"/>
      <c r="K2672" s="14"/>
      <c r="L2672" s="14"/>
      <c r="M2672" s="14">
        <f t="shared" si="2127"/>
        <v>0</v>
      </c>
      <c r="N2672" s="14">
        <f t="shared" si="2128"/>
        <v>6519</v>
      </c>
      <c r="O2672" s="14">
        <f t="shared" si="2129"/>
        <v>102342</v>
      </c>
      <c r="P2672" s="14"/>
      <c r="Q2672" s="3">
        <v>0</v>
      </c>
    </row>
    <row r="2673" spans="1:17" ht="31.5" hidden="1" x14ac:dyDescent="0.25">
      <c r="A2673" s="8" t="s">
        <v>100</v>
      </c>
      <c r="B2673" s="33" t="s">
        <v>12</v>
      </c>
      <c r="C2673" s="33" t="s">
        <v>9</v>
      </c>
      <c r="D2673" s="33" t="s">
        <v>1095</v>
      </c>
      <c r="E2673" s="43"/>
      <c r="F2673" s="24" t="s">
        <v>1205</v>
      </c>
      <c r="G2673" s="14">
        <f>G2674</f>
        <v>0</v>
      </c>
      <c r="H2673" s="14">
        <f t="shared" ref="H2673:P2674" si="2156">H2674</f>
        <v>6378.8</v>
      </c>
      <c r="I2673" s="14">
        <f t="shared" si="2156"/>
        <v>0</v>
      </c>
      <c r="J2673" s="14">
        <f t="shared" si="2156"/>
        <v>0</v>
      </c>
      <c r="K2673" s="14">
        <f t="shared" si="2156"/>
        <v>0</v>
      </c>
      <c r="L2673" s="14">
        <f t="shared" si="2156"/>
        <v>0</v>
      </c>
      <c r="M2673" s="14">
        <f t="shared" si="2127"/>
        <v>0</v>
      </c>
      <c r="N2673" s="14">
        <f t="shared" si="2128"/>
        <v>6378.8</v>
      </c>
      <c r="O2673" s="14">
        <f t="shared" si="2129"/>
        <v>0</v>
      </c>
      <c r="P2673" s="14">
        <f t="shared" si="2156"/>
        <v>0</v>
      </c>
      <c r="Q2673" s="3">
        <v>0</v>
      </c>
    </row>
    <row r="2674" spans="1:17" ht="31.5" hidden="1" x14ac:dyDescent="0.25">
      <c r="A2674" s="8" t="s">
        <v>100</v>
      </c>
      <c r="B2674" s="33" t="s">
        <v>12</v>
      </c>
      <c r="C2674" s="33" t="s">
        <v>9</v>
      </c>
      <c r="D2674" s="33" t="s">
        <v>1095</v>
      </c>
      <c r="E2674" s="43" t="s">
        <v>250</v>
      </c>
      <c r="F2674" s="24" t="s">
        <v>477</v>
      </c>
      <c r="G2674" s="14">
        <f>G2675</f>
        <v>0</v>
      </c>
      <c r="H2674" s="14">
        <f t="shared" si="2156"/>
        <v>6378.8</v>
      </c>
      <c r="I2674" s="14">
        <f t="shared" si="2156"/>
        <v>0</v>
      </c>
      <c r="J2674" s="14">
        <f t="shared" si="2156"/>
        <v>0</v>
      </c>
      <c r="K2674" s="14">
        <f t="shared" si="2156"/>
        <v>0</v>
      </c>
      <c r="L2674" s="14">
        <f t="shared" si="2156"/>
        <v>0</v>
      </c>
      <c r="M2674" s="14">
        <f t="shared" si="2127"/>
        <v>0</v>
      </c>
      <c r="N2674" s="14">
        <f t="shared" si="2128"/>
        <v>6378.8</v>
      </c>
      <c r="O2674" s="14">
        <f t="shared" si="2129"/>
        <v>0</v>
      </c>
      <c r="P2674" s="14">
        <f t="shared" si="2156"/>
        <v>0</v>
      </c>
      <c r="Q2674" s="3">
        <v>0</v>
      </c>
    </row>
    <row r="2675" spans="1:17" ht="15.75" hidden="1" x14ac:dyDescent="0.25">
      <c r="A2675" s="8" t="s">
        <v>100</v>
      </c>
      <c r="B2675" s="33" t="s">
        <v>12</v>
      </c>
      <c r="C2675" s="33" t="s">
        <v>9</v>
      </c>
      <c r="D2675" s="33" t="s">
        <v>1095</v>
      </c>
      <c r="E2675" s="43" t="s">
        <v>953</v>
      </c>
      <c r="F2675" s="24" t="s">
        <v>478</v>
      </c>
      <c r="G2675" s="14"/>
      <c r="H2675" s="14">
        <v>6378.8</v>
      </c>
      <c r="I2675" s="14"/>
      <c r="J2675" s="14"/>
      <c r="K2675" s="14"/>
      <c r="L2675" s="14"/>
      <c r="M2675" s="14">
        <f t="shared" ref="M2675:M2761" si="2157">G2675+J2675</f>
        <v>0</v>
      </c>
      <c r="N2675" s="14">
        <f t="shared" ref="N2675:N2761" si="2158">H2675+K2675</f>
        <v>6378.8</v>
      </c>
      <c r="O2675" s="14">
        <f t="shared" ref="O2675:O2761" si="2159">I2675+L2675</f>
        <v>0</v>
      </c>
      <c r="P2675" s="14"/>
      <c r="Q2675" s="3">
        <v>0</v>
      </c>
    </row>
    <row r="2676" spans="1:17" ht="31.5" hidden="1" x14ac:dyDescent="0.25">
      <c r="A2676" s="8" t="s">
        <v>100</v>
      </c>
      <c r="B2676" s="33" t="s">
        <v>12</v>
      </c>
      <c r="C2676" s="33" t="s">
        <v>9</v>
      </c>
      <c r="D2676" s="33" t="s">
        <v>1096</v>
      </c>
      <c r="E2676" s="43"/>
      <c r="F2676" s="24" t="s">
        <v>1206</v>
      </c>
      <c r="G2676" s="14">
        <f>G2677</f>
        <v>0</v>
      </c>
      <c r="H2676" s="14">
        <f t="shared" ref="H2676:P2677" si="2160">H2677</f>
        <v>0</v>
      </c>
      <c r="I2676" s="14">
        <f t="shared" si="2160"/>
        <v>6595.8</v>
      </c>
      <c r="J2676" s="14">
        <f t="shared" si="2160"/>
        <v>0</v>
      </c>
      <c r="K2676" s="14">
        <f t="shared" si="2160"/>
        <v>0</v>
      </c>
      <c r="L2676" s="14">
        <f t="shared" si="2160"/>
        <v>0</v>
      </c>
      <c r="M2676" s="14">
        <f t="shared" si="2157"/>
        <v>0</v>
      </c>
      <c r="N2676" s="14">
        <f t="shared" si="2158"/>
        <v>0</v>
      </c>
      <c r="O2676" s="14">
        <f t="shared" si="2159"/>
        <v>6595.8</v>
      </c>
      <c r="P2676" s="14">
        <f t="shared" si="2160"/>
        <v>0</v>
      </c>
      <c r="Q2676" s="3">
        <v>0</v>
      </c>
    </row>
    <row r="2677" spans="1:17" ht="31.5" hidden="1" x14ac:dyDescent="0.25">
      <c r="A2677" s="8" t="s">
        <v>100</v>
      </c>
      <c r="B2677" s="33" t="s">
        <v>12</v>
      </c>
      <c r="C2677" s="33" t="s">
        <v>9</v>
      </c>
      <c r="D2677" s="33" t="s">
        <v>1096</v>
      </c>
      <c r="E2677" s="43" t="s">
        <v>250</v>
      </c>
      <c r="F2677" s="24" t="s">
        <v>477</v>
      </c>
      <c r="G2677" s="14">
        <f>G2678</f>
        <v>0</v>
      </c>
      <c r="H2677" s="14">
        <f t="shared" si="2160"/>
        <v>0</v>
      </c>
      <c r="I2677" s="14">
        <f t="shared" si="2160"/>
        <v>6595.8</v>
      </c>
      <c r="J2677" s="14">
        <f t="shared" si="2160"/>
        <v>0</v>
      </c>
      <c r="K2677" s="14">
        <f t="shared" si="2160"/>
        <v>0</v>
      </c>
      <c r="L2677" s="14">
        <f t="shared" si="2160"/>
        <v>0</v>
      </c>
      <c r="M2677" s="14">
        <f t="shared" si="2157"/>
        <v>0</v>
      </c>
      <c r="N2677" s="14">
        <f t="shared" si="2158"/>
        <v>0</v>
      </c>
      <c r="O2677" s="14">
        <f t="shared" si="2159"/>
        <v>6595.8</v>
      </c>
      <c r="P2677" s="14">
        <f t="shared" si="2160"/>
        <v>0</v>
      </c>
      <c r="Q2677" s="3">
        <v>0</v>
      </c>
    </row>
    <row r="2678" spans="1:17" ht="15.75" hidden="1" x14ac:dyDescent="0.25">
      <c r="A2678" s="8" t="s">
        <v>100</v>
      </c>
      <c r="B2678" s="33" t="s">
        <v>12</v>
      </c>
      <c r="C2678" s="33" t="s">
        <v>9</v>
      </c>
      <c r="D2678" s="33" t="s">
        <v>1096</v>
      </c>
      <c r="E2678" s="43" t="s">
        <v>953</v>
      </c>
      <c r="F2678" s="24" t="s">
        <v>478</v>
      </c>
      <c r="G2678" s="14"/>
      <c r="H2678" s="14"/>
      <c r="I2678" s="14">
        <v>6595.8</v>
      </c>
      <c r="J2678" s="14"/>
      <c r="K2678" s="14"/>
      <c r="L2678" s="14"/>
      <c r="M2678" s="14">
        <f t="shared" si="2157"/>
        <v>0</v>
      </c>
      <c r="N2678" s="14">
        <f t="shared" si="2158"/>
        <v>0</v>
      </c>
      <c r="O2678" s="14">
        <f t="shared" si="2159"/>
        <v>6595.8</v>
      </c>
      <c r="P2678" s="14"/>
      <c r="Q2678" s="3">
        <v>0</v>
      </c>
    </row>
    <row r="2679" spans="1:17" ht="63" hidden="1" x14ac:dyDescent="0.25">
      <c r="A2679" s="8" t="s">
        <v>100</v>
      </c>
      <c r="B2679" s="33" t="s">
        <v>12</v>
      </c>
      <c r="C2679" s="33" t="s">
        <v>9</v>
      </c>
      <c r="D2679" s="33" t="s">
        <v>1273</v>
      </c>
      <c r="E2679" s="43"/>
      <c r="F2679" s="24" t="s">
        <v>567</v>
      </c>
      <c r="G2679" s="14">
        <f>G2680</f>
        <v>0</v>
      </c>
      <c r="H2679" s="14">
        <f t="shared" ref="H2679:P2680" si="2161">H2680</f>
        <v>0</v>
      </c>
      <c r="I2679" s="14">
        <f t="shared" si="2161"/>
        <v>0</v>
      </c>
      <c r="J2679" s="14">
        <f t="shared" si="2161"/>
        <v>0</v>
      </c>
      <c r="K2679" s="14">
        <f t="shared" si="2161"/>
        <v>0</v>
      </c>
      <c r="L2679" s="14">
        <f t="shared" si="2161"/>
        <v>254543.5</v>
      </c>
      <c r="M2679" s="14">
        <f t="shared" ref="M2679:M2681" si="2162">G2679+J2679</f>
        <v>0</v>
      </c>
      <c r="N2679" s="14">
        <f t="shared" ref="N2679:N2681" si="2163">H2679+K2679</f>
        <v>0</v>
      </c>
      <c r="O2679" s="14">
        <f t="shared" ref="O2679:O2681" si="2164">I2679+L2679</f>
        <v>254543.5</v>
      </c>
      <c r="P2679" s="14">
        <f t="shared" si="2161"/>
        <v>0</v>
      </c>
      <c r="Q2679" s="3">
        <v>0</v>
      </c>
    </row>
    <row r="2680" spans="1:17" ht="31.5" hidden="1" x14ac:dyDescent="0.25">
      <c r="A2680" s="8" t="s">
        <v>100</v>
      </c>
      <c r="B2680" s="33" t="s">
        <v>12</v>
      </c>
      <c r="C2680" s="33" t="s">
        <v>9</v>
      </c>
      <c r="D2680" s="33" t="s">
        <v>1273</v>
      </c>
      <c r="E2680" s="43" t="s">
        <v>250</v>
      </c>
      <c r="F2680" s="24" t="s">
        <v>477</v>
      </c>
      <c r="G2680" s="14">
        <f>G2681</f>
        <v>0</v>
      </c>
      <c r="H2680" s="14">
        <f t="shared" si="2161"/>
        <v>0</v>
      </c>
      <c r="I2680" s="14">
        <f t="shared" si="2161"/>
        <v>0</v>
      </c>
      <c r="J2680" s="14">
        <f t="shared" si="2161"/>
        <v>0</v>
      </c>
      <c r="K2680" s="14">
        <f t="shared" si="2161"/>
        <v>0</v>
      </c>
      <c r="L2680" s="14">
        <f t="shared" si="2161"/>
        <v>254543.5</v>
      </c>
      <c r="M2680" s="14">
        <f t="shared" si="2162"/>
        <v>0</v>
      </c>
      <c r="N2680" s="14">
        <f t="shared" si="2163"/>
        <v>0</v>
      </c>
      <c r="O2680" s="14">
        <f t="shared" si="2164"/>
        <v>254543.5</v>
      </c>
      <c r="P2680" s="14">
        <f t="shared" si="2161"/>
        <v>0</v>
      </c>
      <c r="Q2680" s="3">
        <v>0</v>
      </c>
    </row>
    <row r="2681" spans="1:17" ht="15.75" hidden="1" x14ac:dyDescent="0.25">
      <c r="A2681" s="8" t="s">
        <v>100</v>
      </c>
      <c r="B2681" s="33" t="s">
        <v>12</v>
      </c>
      <c r="C2681" s="33" t="s">
        <v>9</v>
      </c>
      <c r="D2681" s="33" t="s">
        <v>1273</v>
      </c>
      <c r="E2681" s="43" t="s">
        <v>953</v>
      </c>
      <c r="F2681" s="24" t="s">
        <v>478</v>
      </c>
      <c r="G2681" s="14">
        <v>0</v>
      </c>
      <c r="H2681" s="14">
        <v>0</v>
      </c>
      <c r="I2681" s="14">
        <v>0</v>
      </c>
      <c r="J2681" s="14"/>
      <c r="K2681" s="14"/>
      <c r="L2681" s="14">
        <v>254543.5</v>
      </c>
      <c r="M2681" s="14">
        <f t="shared" si="2162"/>
        <v>0</v>
      </c>
      <c r="N2681" s="14">
        <f t="shared" si="2163"/>
        <v>0</v>
      </c>
      <c r="O2681" s="14">
        <f t="shared" si="2164"/>
        <v>254543.5</v>
      </c>
      <c r="P2681" s="14"/>
      <c r="Q2681" s="3">
        <v>0</v>
      </c>
    </row>
    <row r="2682" spans="1:17" ht="94.5" hidden="1" x14ac:dyDescent="0.25">
      <c r="A2682" s="8" t="s">
        <v>100</v>
      </c>
      <c r="B2682" s="33" t="s">
        <v>12</v>
      </c>
      <c r="C2682" s="33" t="s">
        <v>9</v>
      </c>
      <c r="D2682" s="33" t="s">
        <v>1274</v>
      </c>
      <c r="E2682" s="43"/>
      <c r="F2682" s="24" t="s">
        <v>1265</v>
      </c>
      <c r="G2682" s="14">
        <f>G2683</f>
        <v>0</v>
      </c>
      <c r="H2682" s="14">
        <f t="shared" ref="H2682:P2683" si="2165">H2683</f>
        <v>0</v>
      </c>
      <c r="I2682" s="14">
        <f t="shared" si="2165"/>
        <v>42423.9</v>
      </c>
      <c r="J2682" s="14">
        <f t="shared" si="2165"/>
        <v>0</v>
      </c>
      <c r="K2682" s="14">
        <f t="shared" si="2165"/>
        <v>0</v>
      </c>
      <c r="L2682" s="14">
        <f t="shared" si="2165"/>
        <v>0</v>
      </c>
      <c r="M2682" s="14">
        <f t="shared" si="2157"/>
        <v>0</v>
      </c>
      <c r="N2682" s="14">
        <f t="shared" si="2158"/>
        <v>0</v>
      </c>
      <c r="O2682" s="14">
        <f t="shared" si="2159"/>
        <v>42423.9</v>
      </c>
      <c r="P2682" s="14">
        <f t="shared" si="2165"/>
        <v>0</v>
      </c>
      <c r="Q2682" s="3">
        <v>0</v>
      </c>
    </row>
    <row r="2683" spans="1:17" ht="31.5" hidden="1" x14ac:dyDescent="0.25">
      <c r="A2683" s="8" t="s">
        <v>100</v>
      </c>
      <c r="B2683" s="33" t="s">
        <v>12</v>
      </c>
      <c r="C2683" s="33" t="s">
        <v>9</v>
      </c>
      <c r="D2683" s="33" t="s">
        <v>1274</v>
      </c>
      <c r="E2683" s="43" t="s">
        <v>250</v>
      </c>
      <c r="F2683" s="24" t="s">
        <v>477</v>
      </c>
      <c r="G2683" s="14">
        <f>G2684</f>
        <v>0</v>
      </c>
      <c r="H2683" s="14">
        <f t="shared" si="2165"/>
        <v>0</v>
      </c>
      <c r="I2683" s="14">
        <f t="shared" si="2165"/>
        <v>42423.9</v>
      </c>
      <c r="J2683" s="14">
        <f t="shared" si="2165"/>
        <v>0</v>
      </c>
      <c r="K2683" s="14">
        <f t="shared" si="2165"/>
        <v>0</v>
      </c>
      <c r="L2683" s="14">
        <f t="shared" si="2165"/>
        <v>0</v>
      </c>
      <c r="M2683" s="14">
        <f t="shared" si="2157"/>
        <v>0</v>
      </c>
      <c r="N2683" s="14">
        <f t="shared" si="2158"/>
        <v>0</v>
      </c>
      <c r="O2683" s="14">
        <f t="shared" si="2159"/>
        <v>42423.9</v>
      </c>
      <c r="P2683" s="14">
        <f t="shared" si="2165"/>
        <v>0</v>
      </c>
      <c r="Q2683" s="3">
        <v>0</v>
      </c>
    </row>
    <row r="2684" spans="1:17" ht="15.75" hidden="1" x14ac:dyDescent="0.25">
      <c r="A2684" s="8" t="s">
        <v>100</v>
      </c>
      <c r="B2684" s="33" t="s">
        <v>12</v>
      </c>
      <c r="C2684" s="33" t="s">
        <v>9</v>
      </c>
      <c r="D2684" s="33" t="s">
        <v>1274</v>
      </c>
      <c r="E2684" s="43" t="s">
        <v>953</v>
      </c>
      <c r="F2684" s="24" t="s">
        <v>478</v>
      </c>
      <c r="G2684" s="14"/>
      <c r="H2684" s="14"/>
      <c r="I2684" s="14">
        <v>42423.9</v>
      </c>
      <c r="J2684" s="14"/>
      <c r="K2684" s="14"/>
      <c r="L2684" s="14"/>
      <c r="M2684" s="14">
        <f t="shared" si="2157"/>
        <v>0</v>
      </c>
      <c r="N2684" s="14">
        <f t="shared" si="2158"/>
        <v>0</v>
      </c>
      <c r="O2684" s="14">
        <f t="shared" si="2159"/>
        <v>42423.9</v>
      </c>
      <c r="P2684" s="14"/>
      <c r="Q2684" s="3">
        <v>0</v>
      </c>
    </row>
    <row r="2685" spans="1:17" ht="94.5" hidden="1" x14ac:dyDescent="0.25">
      <c r="A2685" s="8" t="s">
        <v>100</v>
      </c>
      <c r="B2685" s="33" t="s">
        <v>12</v>
      </c>
      <c r="C2685" s="33" t="s">
        <v>9</v>
      </c>
      <c r="D2685" s="33" t="s">
        <v>1275</v>
      </c>
      <c r="E2685" s="43"/>
      <c r="F2685" s="24" t="s">
        <v>1266</v>
      </c>
      <c r="G2685" s="14">
        <f>G2686</f>
        <v>0</v>
      </c>
      <c r="H2685" s="14">
        <f t="shared" ref="H2685:P2686" si="2166">H2686</f>
        <v>0</v>
      </c>
      <c r="I2685" s="14">
        <f t="shared" si="2166"/>
        <v>42423.9</v>
      </c>
      <c r="J2685" s="14">
        <f t="shared" si="2166"/>
        <v>0</v>
      </c>
      <c r="K2685" s="14">
        <f t="shared" si="2166"/>
        <v>0</v>
      </c>
      <c r="L2685" s="14">
        <f t="shared" si="2166"/>
        <v>0</v>
      </c>
      <c r="M2685" s="14">
        <f t="shared" si="2157"/>
        <v>0</v>
      </c>
      <c r="N2685" s="14">
        <f t="shared" si="2158"/>
        <v>0</v>
      </c>
      <c r="O2685" s="14">
        <f t="shared" si="2159"/>
        <v>42423.9</v>
      </c>
      <c r="P2685" s="14">
        <f t="shared" si="2166"/>
        <v>0</v>
      </c>
      <c r="Q2685" s="3">
        <v>0</v>
      </c>
    </row>
    <row r="2686" spans="1:17" ht="31.5" hidden="1" x14ac:dyDescent="0.25">
      <c r="A2686" s="8" t="s">
        <v>100</v>
      </c>
      <c r="B2686" s="33" t="s">
        <v>12</v>
      </c>
      <c r="C2686" s="33" t="s">
        <v>9</v>
      </c>
      <c r="D2686" s="33" t="s">
        <v>1275</v>
      </c>
      <c r="E2686" s="43" t="s">
        <v>250</v>
      </c>
      <c r="F2686" s="24" t="s">
        <v>477</v>
      </c>
      <c r="G2686" s="14">
        <f>G2687</f>
        <v>0</v>
      </c>
      <c r="H2686" s="14">
        <f t="shared" si="2166"/>
        <v>0</v>
      </c>
      <c r="I2686" s="14">
        <f t="shared" si="2166"/>
        <v>42423.9</v>
      </c>
      <c r="J2686" s="14">
        <f t="shared" si="2166"/>
        <v>0</v>
      </c>
      <c r="K2686" s="14">
        <f t="shared" si="2166"/>
        <v>0</v>
      </c>
      <c r="L2686" s="14">
        <f t="shared" si="2166"/>
        <v>0</v>
      </c>
      <c r="M2686" s="14">
        <f t="shared" si="2157"/>
        <v>0</v>
      </c>
      <c r="N2686" s="14">
        <f t="shared" si="2158"/>
        <v>0</v>
      </c>
      <c r="O2686" s="14">
        <f t="shared" si="2159"/>
        <v>42423.9</v>
      </c>
      <c r="P2686" s="14">
        <f t="shared" si="2166"/>
        <v>0</v>
      </c>
      <c r="Q2686" s="3">
        <v>0</v>
      </c>
    </row>
    <row r="2687" spans="1:17" ht="15.75" hidden="1" x14ac:dyDescent="0.25">
      <c r="A2687" s="8" t="s">
        <v>100</v>
      </c>
      <c r="B2687" s="33" t="s">
        <v>12</v>
      </c>
      <c r="C2687" s="33" t="s">
        <v>9</v>
      </c>
      <c r="D2687" s="33" t="s">
        <v>1275</v>
      </c>
      <c r="E2687" s="43" t="s">
        <v>953</v>
      </c>
      <c r="F2687" s="24" t="s">
        <v>478</v>
      </c>
      <c r="G2687" s="14"/>
      <c r="H2687" s="14"/>
      <c r="I2687" s="14">
        <v>42423.9</v>
      </c>
      <c r="J2687" s="14"/>
      <c r="K2687" s="14"/>
      <c r="L2687" s="14"/>
      <c r="M2687" s="14">
        <f t="shared" si="2157"/>
        <v>0</v>
      </c>
      <c r="N2687" s="14">
        <f t="shared" si="2158"/>
        <v>0</v>
      </c>
      <c r="O2687" s="14">
        <f t="shared" si="2159"/>
        <v>42423.9</v>
      </c>
      <c r="P2687" s="14"/>
      <c r="Q2687" s="3">
        <v>0</v>
      </c>
    </row>
    <row r="2688" spans="1:17" s="9" customFormat="1" x14ac:dyDescent="0.3">
      <c r="A2688" s="11" t="s">
        <v>100</v>
      </c>
      <c r="B2688" s="6" t="s">
        <v>12</v>
      </c>
      <c r="C2688" s="11" t="s">
        <v>39</v>
      </c>
      <c r="D2688" s="11"/>
      <c r="E2688" s="11"/>
      <c r="F2688" s="7" t="s">
        <v>43</v>
      </c>
      <c r="G2688" s="16">
        <f t="shared" ref="G2688:L2690" si="2167">G2689</f>
        <v>550301.69999999995</v>
      </c>
      <c r="H2688" s="16">
        <f t="shared" si="2167"/>
        <v>589936.4</v>
      </c>
      <c r="I2688" s="16">
        <f t="shared" si="2167"/>
        <v>300471</v>
      </c>
      <c r="J2688" s="16">
        <f t="shared" si="2167"/>
        <v>-2924.2999999999884</v>
      </c>
      <c r="K2688" s="16">
        <f t="shared" si="2167"/>
        <v>0</v>
      </c>
      <c r="L2688" s="16">
        <f t="shared" si="2167"/>
        <v>0</v>
      </c>
      <c r="M2688" s="16">
        <f t="shared" si="2157"/>
        <v>547377.39999999991</v>
      </c>
      <c r="N2688" s="16">
        <f t="shared" si="2158"/>
        <v>589936.4</v>
      </c>
      <c r="O2688" s="16">
        <f t="shared" si="2159"/>
        <v>300471</v>
      </c>
      <c r="P2688" s="16">
        <f t="shared" ref="P2688" si="2168">P2689</f>
        <v>0</v>
      </c>
    </row>
    <row r="2689" spans="1:17" ht="31.2" x14ac:dyDescent="0.3">
      <c r="A2689" s="8" t="s">
        <v>100</v>
      </c>
      <c r="B2689" s="33" t="s">
        <v>12</v>
      </c>
      <c r="C2689" s="8" t="s">
        <v>39</v>
      </c>
      <c r="D2689" s="8" t="s">
        <v>233</v>
      </c>
      <c r="E2689" s="8"/>
      <c r="F2689" s="24" t="s">
        <v>659</v>
      </c>
      <c r="G2689" s="14">
        <f t="shared" si="2167"/>
        <v>550301.69999999995</v>
      </c>
      <c r="H2689" s="14">
        <f t="shared" si="2167"/>
        <v>589936.4</v>
      </c>
      <c r="I2689" s="14">
        <f t="shared" si="2167"/>
        <v>300471</v>
      </c>
      <c r="J2689" s="14">
        <f t="shared" si="2167"/>
        <v>-2924.2999999999884</v>
      </c>
      <c r="K2689" s="14">
        <f t="shared" si="2167"/>
        <v>0</v>
      </c>
      <c r="L2689" s="14">
        <f t="shared" si="2167"/>
        <v>0</v>
      </c>
      <c r="M2689" s="14">
        <f t="shared" si="2157"/>
        <v>547377.39999999991</v>
      </c>
      <c r="N2689" s="14">
        <f t="shared" si="2158"/>
        <v>589936.4</v>
      </c>
      <c r="O2689" s="14">
        <f t="shared" si="2159"/>
        <v>300471</v>
      </c>
      <c r="P2689" s="14">
        <f t="shared" ref="P2689:P2690" si="2169">P2690</f>
        <v>0</v>
      </c>
      <c r="Q2689" s="2"/>
    </row>
    <row r="2690" spans="1:17" ht="46.8" x14ac:dyDescent="0.3">
      <c r="A2690" s="8" t="s">
        <v>100</v>
      </c>
      <c r="B2690" s="33" t="s">
        <v>12</v>
      </c>
      <c r="C2690" s="8" t="s">
        <v>39</v>
      </c>
      <c r="D2690" s="8" t="s">
        <v>248</v>
      </c>
      <c r="E2690" s="8"/>
      <c r="F2690" s="18" t="s">
        <v>812</v>
      </c>
      <c r="G2690" s="14">
        <f t="shared" si="2167"/>
        <v>550301.69999999995</v>
      </c>
      <c r="H2690" s="14">
        <f t="shared" si="2167"/>
        <v>589936.4</v>
      </c>
      <c r="I2690" s="14">
        <f t="shared" si="2167"/>
        <v>300471</v>
      </c>
      <c r="J2690" s="14">
        <f t="shared" si="2167"/>
        <v>-2924.2999999999884</v>
      </c>
      <c r="K2690" s="14">
        <f t="shared" si="2167"/>
        <v>0</v>
      </c>
      <c r="L2690" s="14">
        <f t="shared" si="2167"/>
        <v>0</v>
      </c>
      <c r="M2690" s="14">
        <f t="shared" si="2157"/>
        <v>547377.39999999991</v>
      </c>
      <c r="N2690" s="14">
        <f t="shared" si="2158"/>
        <v>589936.4</v>
      </c>
      <c r="O2690" s="14">
        <f t="shared" si="2159"/>
        <v>300471</v>
      </c>
      <c r="P2690" s="14">
        <f t="shared" si="2169"/>
        <v>0</v>
      </c>
      <c r="Q2690" s="2"/>
    </row>
    <row r="2691" spans="1:17" ht="62.4" x14ac:dyDescent="0.3">
      <c r="A2691" s="8" t="s">
        <v>100</v>
      </c>
      <c r="B2691" s="33" t="s">
        <v>12</v>
      </c>
      <c r="C2691" s="8" t="s">
        <v>39</v>
      </c>
      <c r="D2691" s="8" t="s">
        <v>249</v>
      </c>
      <c r="E2691" s="8"/>
      <c r="F2691" s="24" t="s">
        <v>1207</v>
      </c>
      <c r="G2691" s="14">
        <f>G2698+G2701+G2692+G2704+G2695+G2707+G2713+G2716+G2719+G2710</f>
        <v>550301.69999999995</v>
      </c>
      <c r="H2691" s="14">
        <f t="shared" ref="H2691:L2691" si="2170">H2698+H2701+H2692+H2704+H2695+H2707+H2713+H2716+H2719+H2710</f>
        <v>589936.4</v>
      </c>
      <c r="I2691" s="14">
        <f t="shared" si="2170"/>
        <v>300471</v>
      </c>
      <c r="J2691" s="14">
        <f t="shared" si="2170"/>
        <v>-2924.2999999999884</v>
      </c>
      <c r="K2691" s="14">
        <f t="shared" si="2170"/>
        <v>0</v>
      </c>
      <c r="L2691" s="14">
        <f t="shared" si="2170"/>
        <v>0</v>
      </c>
      <c r="M2691" s="14">
        <f t="shared" si="2157"/>
        <v>547377.39999999991</v>
      </c>
      <c r="N2691" s="14">
        <f t="shared" si="2158"/>
        <v>589936.4</v>
      </c>
      <c r="O2691" s="14">
        <f t="shared" si="2159"/>
        <v>300471</v>
      </c>
      <c r="P2691" s="14">
        <f t="shared" ref="P2691" si="2171">P2698+P2701+P2692+P2704+P2695+P2707+P2713+P2716+P2719+P2710</f>
        <v>0</v>
      </c>
      <c r="Q2691" s="2"/>
    </row>
    <row r="2692" spans="1:17" ht="63" hidden="1" x14ac:dyDescent="0.25">
      <c r="A2692" s="8" t="s">
        <v>100</v>
      </c>
      <c r="B2692" s="33" t="s">
        <v>12</v>
      </c>
      <c r="C2692" s="8" t="s">
        <v>39</v>
      </c>
      <c r="D2692" s="8" t="s">
        <v>1097</v>
      </c>
      <c r="E2692" s="8"/>
      <c r="F2692" s="24" t="s">
        <v>567</v>
      </c>
      <c r="G2692" s="14">
        <f t="shared" ref="G2692:L2693" si="2172">G2693</f>
        <v>261502.3</v>
      </c>
      <c r="H2692" s="14">
        <f t="shared" si="2172"/>
        <v>254543.5</v>
      </c>
      <c r="I2692" s="14">
        <f t="shared" si="2172"/>
        <v>0</v>
      </c>
      <c r="J2692" s="14">
        <f t="shared" si="2172"/>
        <v>-261502.3</v>
      </c>
      <c r="K2692" s="14">
        <f t="shared" si="2172"/>
        <v>-254543.5</v>
      </c>
      <c r="L2692" s="14">
        <f t="shared" si="2172"/>
        <v>0</v>
      </c>
      <c r="M2692" s="14">
        <f t="shared" si="2157"/>
        <v>0</v>
      </c>
      <c r="N2692" s="14">
        <f t="shared" si="2158"/>
        <v>0</v>
      </c>
      <c r="O2692" s="14">
        <f t="shared" si="2159"/>
        <v>0</v>
      </c>
      <c r="P2692" s="14">
        <f t="shared" ref="P2692:P2693" si="2173">P2693</f>
        <v>0</v>
      </c>
      <c r="Q2692" s="3">
        <v>0</v>
      </c>
    </row>
    <row r="2693" spans="1:17" ht="31.5" hidden="1" x14ac:dyDescent="0.25">
      <c r="A2693" s="8" t="s">
        <v>100</v>
      </c>
      <c r="B2693" s="33" t="s">
        <v>12</v>
      </c>
      <c r="C2693" s="8" t="s">
        <v>39</v>
      </c>
      <c r="D2693" s="8" t="s">
        <v>1097</v>
      </c>
      <c r="E2693" s="43" t="s">
        <v>250</v>
      </c>
      <c r="F2693" s="24" t="s">
        <v>477</v>
      </c>
      <c r="G2693" s="14">
        <f t="shared" si="2172"/>
        <v>261502.3</v>
      </c>
      <c r="H2693" s="14">
        <f t="shared" si="2172"/>
        <v>254543.5</v>
      </c>
      <c r="I2693" s="14">
        <f t="shared" si="2172"/>
        <v>0</v>
      </c>
      <c r="J2693" s="14">
        <f t="shared" si="2172"/>
        <v>-261502.3</v>
      </c>
      <c r="K2693" s="14">
        <f t="shared" si="2172"/>
        <v>-254543.5</v>
      </c>
      <c r="L2693" s="14">
        <f t="shared" si="2172"/>
        <v>0</v>
      </c>
      <c r="M2693" s="14">
        <f t="shared" si="2157"/>
        <v>0</v>
      </c>
      <c r="N2693" s="14">
        <f t="shared" si="2158"/>
        <v>0</v>
      </c>
      <c r="O2693" s="14">
        <f t="shared" si="2159"/>
        <v>0</v>
      </c>
      <c r="P2693" s="14">
        <f t="shared" si="2173"/>
        <v>0</v>
      </c>
      <c r="Q2693" s="3">
        <v>0</v>
      </c>
    </row>
    <row r="2694" spans="1:17" ht="15.75" hidden="1" x14ac:dyDescent="0.25">
      <c r="A2694" s="8" t="s">
        <v>100</v>
      </c>
      <c r="B2694" s="33" t="s">
        <v>12</v>
      </c>
      <c r="C2694" s="8" t="s">
        <v>39</v>
      </c>
      <c r="D2694" s="8" t="s">
        <v>1097</v>
      </c>
      <c r="E2694" s="43" t="s">
        <v>953</v>
      </c>
      <c r="F2694" s="24" t="s">
        <v>478</v>
      </c>
      <c r="G2694" s="14">
        <v>261502.3</v>
      </c>
      <c r="H2694" s="14">
        <v>254543.5</v>
      </c>
      <c r="I2694" s="14"/>
      <c r="J2694" s="14">
        <v>-261502.3</v>
      </c>
      <c r="K2694" s="14">
        <v>-254543.5</v>
      </c>
      <c r="L2694" s="14"/>
      <c r="M2694" s="14">
        <f t="shared" si="2157"/>
        <v>0</v>
      </c>
      <c r="N2694" s="14">
        <f t="shared" si="2158"/>
        <v>0</v>
      </c>
      <c r="O2694" s="14">
        <f t="shared" si="2159"/>
        <v>0</v>
      </c>
      <c r="P2694" s="14"/>
      <c r="Q2694" s="3">
        <v>0</v>
      </c>
    </row>
    <row r="2695" spans="1:17" ht="47.25" hidden="1" x14ac:dyDescent="0.25">
      <c r="A2695" s="8" t="s">
        <v>100</v>
      </c>
      <c r="B2695" s="33" t="s">
        <v>12</v>
      </c>
      <c r="C2695" s="8" t="s">
        <v>39</v>
      </c>
      <c r="D2695" s="8" t="s">
        <v>941</v>
      </c>
      <c r="E2695" s="43"/>
      <c r="F2695" s="24" t="s">
        <v>1240</v>
      </c>
      <c r="G2695" s="14">
        <f t="shared" ref="G2695:L2696" si="2174">G2696</f>
        <v>0</v>
      </c>
      <c r="H2695" s="14">
        <f t="shared" si="2174"/>
        <v>0</v>
      </c>
      <c r="I2695" s="14">
        <f t="shared" si="2174"/>
        <v>57737.7</v>
      </c>
      <c r="J2695" s="14">
        <f t="shared" si="2174"/>
        <v>0</v>
      </c>
      <c r="K2695" s="14">
        <f t="shared" si="2174"/>
        <v>0</v>
      </c>
      <c r="L2695" s="14">
        <f t="shared" si="2174"/>
        <v>0</v>
      </c>
      <c r="M2695" s="14">
        <f t="shared" si="2157"/>
        <v>0</v>
      </c>
      <c r="N2695" s="14">
        <f t="shared" si="2158"/>
        <v>0</v>
      </c>
      <c r="O2695" s="14">
        <f t="shared" si="2159"/>
        <v>57737.7</v>
      </c>
      <c r="P2695" s="14">
        <f t="shared" ref="P2695:P2696" si="2175">P2696</f>
        <v>0</v>
      </c>
      <c r="Q2695" s="3">
        <v>0</v>
      </c>
    </row>
    <row r="2696" spans="1:17" ht="31.5" hidden="1" x14ac:dyDescent="0.25">
      <c r="A2696" s="8" t="s">
        <v>100</v>
      </c>
      <c r="B2696" s="33" t="s">
        <v>12</v>
      </c>
      <c r="C2696" s="8" t="s">
        <v>39</v>
      </c>
      <c r="D2696" s="8" t="s">
        <v>941</v>
      </c>
      <c r="E2696" s="43" t="s">
        <v>250</v>
      </c>
      <c r="F2696" s="24" t="s">
        <v>477</v>
      </c>
      <c r="G2696" s="14">
        <f t="shared" si="2174"/>
        <v>0</v>
      </c>
      <c r="H2696" s="14">
        <f t="shared" si="2174"/>
        <v>0</v>
      </c>
      <c r="I2696" s="14">
        <f t="shared" si="2174"/>
        <v>57737.7</v>
      </c>
      <c r="J2696" s="14">
        <f t="shared" si="2174"/>
        <v>0</v>
      </c>
      <c r="K2696" s="14">
        <f t="shared" si="2174"/>
        <v>0</v>
      </c>
      <c r="L2696" s="14">
        <f t="shared" si="2174"/>
        <v>0</v>
      </c>
      <c r="M2696" s="14">
        <f t="shared" si="2157"/>
        <v>0</v>
      </c>
      <c r="N2696" s="14">
        <f t="shared" si="2158"/>
        <v>0</v>
      </c>
      <c r="O2696" s="14">
        <f t="shared" si="2159"/>
        <v>57737.7</v>
      </c>
      <c r="P2696" s="14">
        <f t="shared" si="2175"/>
        <v>0</v>
      </c>
      <c r="Q2696" s="3">
        <v>0</v>
      </c>
    </row>
    <row r="2697" spans="1:17" ht="15.75" hidden="1" x14ac:dyDescent="0.25">
      <c r="A2697" s="8" t="s">
        <v>100</v>
      </c>
      <c r="B2697" s="33" t="s">
        <v>12</v>
      </c>
      <c r="C2697" s="8" t="s">
        <v>39</v>
      </c>
      <c r="D2697" s="8" t="s">
        <v>941</v>
      </c>
      <c r="E2697" s="43" t="s">
        <v>953</v>
      </c>
      <c r="F2697" s="24" t="s">
        <v>478</v>
      </c>
      <c r="G2697" s="14"/>
      <c r="H2697" s="14"/>
      <c r="I2697" s="14">
        <v>57737.7</v>
      </c>
      <c r="J2697" s="14"/>
      <c r="K2697" s="14"/>
      <c r="L2697" s="14"/>
      <c r="M2697" s="14">
        <f t="shared" si="2157"/>
        <v>0</v>
      </c>
      <c r="N2697" s="14">
        <f t="shared" si="2158"/>
        <v>0</v>
      </c>
      <c r="O2697" s="14">
        <f t="shared" si="2159"/>
        <v>57737.7</v>
      </c>
      <c r="P2697" s="14"/>
      <c r="Q2697" s="3">
        <v>0</v>
      </c>
    </row>
    <row r="2698" spans="1:17" ht="31.2" x14ac:dyDescent="0.3">
      <c r="A2698" s="8" t="s">
        <v>100</v>
      </c>
      <c r="B2698" s="33" t="s">
        <v>12</v>
      </c>
      <c r="C2698" s="8" t="s">
        <v>39</v>
      </c>
      <c r="D2698" s="8" t="s">
        <v>295</v>
      </c>
      <c r="E2698" s="8"/>
      <c r="F2698" s="13" t="s">
        <v>661</v>
      </c>
      <c r="G2698" s="14">
        <f t="shared" ref="G2698:L2699" si="2176">G2699</f>
        <v>587</v>
      </c>
      <c r="H2698" s="14">
        <f t="shared" si="2176"/>
        <v>0</v>
      </c>
      <c r="I2698" s="14">
        <f t="shared" si="2176"/>
        <v>0</v>
      </c>
      <c r="J2698" s="14">
        <f t="shared" si="2176"/>
        <v>-0.1</v>
      </c>
      <c r="K2698" s="14">
        <f t="shared" si="2176"/>
        <v>0</v>
      </c>
      <c r="L2698" s="14">
        <f t="shared" si="2176"/>
        <v>0</v>
      </c>
      <c r="M2698" s="14">
        <f t="shared" si="2157"/>
        <v>586.9</v>
      </c>
      <c r="N2698" s="14">
        <f t="shared" si="2158"/>
        <v>0</v>
      </c>
      <c r="O2698" s="14">
        <f t="shared" si="2159"/>
        <v>0</v>
      </c>
      <c r="P2698" s="14">
        <f t="shared" ref="P2698:P2699" si="2177">P2699</f>
        <v>0</v>
      </c>
      <c r="Q2698" s="2"/>
    </row>
    <row r="2699" spans="1:17" ht="31.2" x14ac:dyDescent="0.3">
      <c r="A2699" s="8" t="s">
        <v>100</v>
      </c>
      <c r="B2699" s="33" t="s">
        <v>12</v>
      </c>
      <c r="C2699" s="8" t="s">
        <v>39</v>
      </c>
      <c r="D2699" s="8" t="s">
        <v>295</v>
      </c>
      <c r="E2699" s="43" t="s">
        <v>250</v>
      </c>
      <c r="F2699" s="24" t="s">
        <v>477</v>
      </c>
      <c r="G2699" s="14">
        <f t="shared" si="2176"/>
        <v>587</v>
      </c>
      <c r="H2699" s="14">
        <f t="shared" si="2176"/>
        <v>0</v>
      </c>
      <c r="I2699" s="14">
        <f t="shared" si="2176"/>
        <v>0</v>
      </c>
      <c r="J2699" s="14">
        <f t="shared" si="2176"/>
        <v>-0.1</v>
      </c>
      <c r="K2699" s="14">
        <f t="shared" si="2176"/>
        <v>0</v>
      </c>
      <c r="L2699" s="14">
        <f t="shared" si="2176"/>
        <v>0</v>
      </c>
      <c r="M2699" s="14">
        <f t="shared" si="2157"/>
        <v>586.9</v>
      </c>
      <c r="N2699" s="14">
        <f t="shared" si="2158"/>
        <v>0</v>
      </c>
      <c r="O2699" s="14">
        <f t="shared" si="2159"/>
        <v>0</v>
      </c>
      <c r="P2699" s="14">
        <f t="shared" si="2177"/>
        <v>0</v>
      </c>
      <c r="Q2699" s="2"/>
    </row>
    <row r="2700" spans="1:17" x14ac:dyDescent="0.3">
      <c r="A2700" s="8" t="s">
        <v>100</v>
      </c>
      <c r="B2700" s="33" t="s">
        <v>12</v>
      </c>
      <c r="C2700" s="8" t="s">
        <v>39</v>
      </c>
      <c r="D2700" s="8" t="s">
        <v>295</v>
      </c>
      <c r="E2700" s="43" t="s">
        <v>953</v>
      </c>
      <c r="F2700" s="24" t="s">
        <v>478</v>
      </c>
      <c r="G2700" s="14">
        <f>837.3-250.3</f>
        <v>587</v>
      </c>
      <c r="H2700" s="14"/>
      <c r="I2700" s="14"/>
      <c r="J2700" s="14">
        <v>-0.1</v>
      </c>
      <c r="K2700" s="14"/>
      <c r="L2700" s="14"/>
      <c r="M2700" s="14">
        <f t="shared" si="2157"/>
        <v>586.9</v>
      </c>
      <c r="N2700" s="14">
        <f t="shared" si="2158"/>
        <v>0</v>
      </c>
      <c r="O2700" s="14">
        <f t="shared" si="2159"/>
        <v>0</v>
      </c>
      <c r="P2700" s="14"/>
      <c r="Q2700" s="2"/>
    </row>
    <row r="2701" spans="1:17" ht="31.2" x14ac:dyDescent="0.3">
      <c r="A2701" s="8" t="s">
        <v>100</v>
      </c>
      <c r="B2701" s="33" t="s">
        <v>12</v>
      </c>
      <c r="C2701" s="8" t="s">
        <v>39</v>
      </c>
      <c r="D2701" s="8" t="s">
        <v>296</v>
      </c>
      <c r="E2701" s="8"/>
      <c r="F2701" s="13" t="s">
        <v>914</v>
      </c>
      <c r="G2701" s="14">
        <f t="shared" ref="G2701:L2702" si="2178">G2702</f>
        <v>203137.3</v>
      </c>
      <c r="H2701" s="14">
        <f t="shared" si="2178"/>
        <v>0</v>
      </c>
      <c r="I2701" s="14">
        <f t="shared" si="2178"/>
        <v>0</v>
      </c>
      <c r="J2701" s="14">
        <f t="shared" si="2178"/>
        <v>62075.7</v>
      </c>
      <c r="K2701" s="14">
        <f t="shared" si="2178"/>
        <v>0</v>
      </c>
      <c r="L2701" s="14">
        <f t="shared" si="2178"/>
        <v>0</v>
      </c>
      <c r="M2701" s="14">
        <f t="shared" si="2157"/>
        <v>265213</v>
      </c>
      <c r="N2701" s="14">
        <f t="shared" si="2158"/>
        <v>0</v>
      </c>
      <c r="O2701" s="14">
        <f t="shared" si="2159"/>
        <v>0</v>
      </c>
      <c r="P2701" s="14">
        <f t="shared" ref="P2701:P2702" si="2179">P2702</f>
        <v>0</v>
      </c>
      <c r="Q2701" s="2"/>
    </row>
    <row r="2702" spans="1:17" ht="31.2" x14ac:dyDescent="0.3">
      <c r="A2702" s="8" t="s">
        <v>100</v>
      </c>
      <c r="B2702" s="33" t="s">
        <v>12</v>
      </c>
      <c r="C2702" s="8" t="s">
        <v>39</v>
      </c>
      <c r="D2702" s="8" t="s">
        <v>296</v>
      </c>
      <c r="E2702" s="43" t="s">
        <v>250</v>
      </c>
      <c r="F2702" s="24" t="s">
        <v>477</v>
      </c>
      <c r="G2702" s="14">
        <f t="shared" si="2178"/>
        <v>203137.3</v>
      </c>
      <c r="H2702" s="14">
        <f t="shared" si="2178"/>
        <v>0</v>
      </c>
      <c r="I2702" s="14">
        <f t="shared" si="2178"/>
        <v>0</v>
      </c>
      <c r="J2702" s="14">
        <f t="shared" si="2178"/>
        <v>62075.7</v>
      </c>
      <c r="K2702" s="14">
        <f t="shared" si="2178"/>
        <v>0</v>
      </c>
      <c r="L2702" s="14">
        <f t="shared" si="2178"/>
        <v>0</v>
      </c>
      <c r="M2702" s="14">
        <f t="shared" si="2157"/>
        <v>265213</v>
      </c>
      <c r="N2702" s="14">
        <f t="shared" si="2158"/>
        <v>0</v>
      </c>
      <c r="O2702" s="14">
        <f t="shared" si="2159"/>
        <v>0</v>
      </c>
      <c r="P2702" s="14">
        <f t="shared" si="2179"/>
        <v>0</v>
      </c>
      <c r="Q2702" s="2"/>
    </row>
    <row r="2703" spans="1:17" x14ac:dyDescent="0.3">
      <c r="A2703" s="8" t="s">
        <v>100</v>
      </c>
      <c r="B2703" s="33" t="s">
        <v>12</v>
      </c>
      <c r="C2703" s="8" t="s">
        <v>39</v>
      </c>
      <c r="D2703" s="8" t="s">
        <v>296</v>
      </c>
      <c r="E2703" s="43" t="s">
        <v>953</v>
      </c>
      <c r="F2703" s="24" t="s">
        <v>478</v>
      </c>
      <c r="G2703" s="14">
        <v>203137.3</v>
      </c>
      <c r="H2703" s="14"/>
      <c r="I2703" s="14"/>
      <c r="J2703" s="14">
        <f>-2924.3+65000</f>
        <v>62075.7</v>
      </c>
      <c r="K2703" s="14"/>
      <c r="L2703" s="14"/>
      <c r="M2703" s="14">
        <f t="shared" si="2157"/>
        <v>265213</v>
      </c>
      <c r="N2703" s="14">
        <f t="shared" si="2158"/>
        <v>0</v>
      </c>
      <c r="O2703" s="14">
        <f t="shared" si="2159"/>
        <v>0</v>
      </c>
      <c r="P2703" s="14"/>
      <c r="Q2703" s="2"/>
    </row>
    <row r="2704" spans="1:17" ht="31.5" hidden="1" x14ac:dyDescent="0.25">
      <c r="A2704" s="8" t="s">
        <v>100</v>
      </c>
      <c r="B2704" s="33" t="s">
        <v>12</v>
      </c>
      <c r="C2704" s="8" t="s">
        <v>39</v>
      </c>
      <c r="D2704" s="8" t="s">
        <v>714</v>
      </c>
      <c r="E2704" s="33"/>
      <c r="F2704" s="34" t="s">
        <v>889</v>
      </c>
      <c r="G2704" s="14">
        <f t="shared" ref="G2704:L2705" si="2180">G2705</f>
        <v>0</v>
      </c>
      <c r="H2704" s="14">
        <f t="shared" si="2180"/>
        <v>244335.9</v>
      </c>
      <c r="I2704" s="14">
        <f t="shared" si="2180"/>
        <v>0</v>
      </c>
      <c r="J2704" s="14">
        <f t="shared" si="2180"/>
        <v>0</v>
      </c>
      <c r="K2704" s="14">
        <f t="shared" si="2180"/>
        <v>0</v>
      </c>
      <c r="L2704" s="14">
        <f t="shared" si="2180"/>
        <v>0</v>
      </c>
      <c r="M2704" s="14">
        <f t="shared" si="2157"/>
        <v>0</v>
      </c>
      <c r="N2704" s="14">
        <f t="shared" si="2158"/>
        <v>244335.9</v>
      </c>
      <c r="O2704" s="14">
        <f t="shared" si="2159"/>
        <v>0</v>
      </c>
      <c r="P2704" s="14">
        <f t="shared" ref="P2704:P2705" si="2181">P2705</f>
        <v>0</v>
      </c>
      <c r="Q2704" s="3">
        <v>0</v>
      </c>
    </row>
    <row r="2705" spans="1:17" ht="31.5" hidden="1" x14ac:dyDescent="0.25">
      <c r="A2705" s="8" t="s">
        <v>100</v>
      </c>
      <c r="B2705" s="33" t="s">
        <v>12</v>
      </c>
      <c r="C2705" s="8" t="s">
        <v>39</v>
      </c>
      <c r="D2705" s="8" t="s">
        <v>714</v>
      </c>
      <c r="E2705" s="43" t="s">
        <v>250</v>
      </c>
      <c r="F2705" s="24" t="s">
        <v>477</v>
      </c>
      <c r="G2705" s="14">
        <f t="shared" si="2180"/>
        <v>0</v>
      </c>
      <c r="H2705" s="14">
        <f t="shared" si="2180"/>
        <v>244335.9</v>
      </c>
      <c r="I2705" s="14">
        <f t="shared" si="2180"/>
        <v>0</v>
      </c>
      <c r="J2705" s="14">
        <f t="shared" si="2180"/>
        <v>0</v>
      </c>
      <c r="K2705" s="14">
        <f t="shared" si="2180"/>
        <v>0</v>
      </c>
      <c r="L2705" s="14">
        <f t="shared" si="2180"/>
        <v>0</v>
      </c>
      <c r="M2705" s="14">
        <f t="shared" si="2157"/>
        <v>0</v>
      </c>
      <c r="N2705" s="14">
        <f t="shared" si="2158"/>
        <v>244335.9</v>
      </c>
      <c r="O2705" s="14">
        <f t="shared" si="2159"/>
        <v>0</v>
      </c>
      <c r="P2705" s="14">
        <f t="shared" si="2181"/>
        <v>0</v>
      </c>
      <c r="Q2705" s="3">
        <v>0</v>
      </c>
    </row>
    <row r="2706" spans="1:17" ht="15.75" hidden="1" x14ac:dyDescent="0.25">
      <c r="A2706" s="8" t="s">
        <v>100</v>
      </c>
      <c r="B2706" s="33" t="s">
        <v>12</v>
      </c>
      <c r="C2706" s="8" t="s">
        <v>39</v>
      </c>
      <c r="D2706" s="8" t="s">
        <v>714</v>
      </c>
      <c r="E2706" s="43" t="s">
        <v>953</v>
      </c>
      <c r="F2706" s="24" t="s">
        <v>478</v>
      </c>
      <c r="G2706" s="14"/>
      <c r="H2706" s="14">
        <v>244335.9</v>
      </c>
      <c r="I2706" s="14"/>
      <c r="J2706" s="14"/>
      <c r="K2706" s="14"/>
      <c r="L2706" s="14"/>
      <c r="M2706" s="14">
        <f t="shared" si="2157"/>
        <v>0</v>
      </c>
      <c r="N2706" s="14">
        <f t="shared" si="2158"/>
        <v>244335.9</v>
      </c>
      <c r="O2706" s="14">
        <f t="shared" si="2159"/>
        <v>0</v>
      </c>
      <c r="P2706" s="14"/>
      <c r="Q2706" s="3">
        <v>0</v>
      </c>
    </row>
    <row r="2707" spans="1:17" ht="31.5" hidden="1" x14ac:dyDescent="0.25">
      <c r="A2707" s="8" t="s">
        <v>100</v>
      </c>
      <c r="B2707" s="33" t="s">
        <v>12</v>
      </c>
      <c r="C2707" s="8" t="s">
        <v>39</v>
      </c>
      <c r="D2707" s="8" t="s">
        <v>1098</v>
      </c>
      <c r="E2707" s="43"/>
      <c r="F2707" s="24" t="s">
        <v>1230</v>
      </c>
      <c r="G2707" s="14">
        <f>G2708</f>
        <v>0</v>
      </c>
      <c r="H2707" s="14">
        <f t="shared" ref="H2707:P2708" si="2182">H2708</f>
        <v>6208.1</v>
      </c>
      <c r="I2707" s="14">
        <f t="shared" si="2182"/>
        <v>242733.3</v>
      </c>
      <c r="J2707" s="14">
        <f t="shared" si="2182"/>
        <v>0</v>
      </c>
      <c r="K2707" s="14">
        <f t="shared" si="2182"/>
        <v>0</v>
      </c>
      <c r="L2707" s="14">
        <f t="shared" si="2182"/>
        <v>0</v>
      </c>
      <c r="M2707" s="14">
        <f t="shared" si="2157"/>
        <v>0</v>
      </c>
      <c r="N2707" s="14">
        <f t="shared" si="2158"/>
        <v>6208.1</v>
      </c>
      <c r="O2707" s="14">
        <f t="shared" si="2159"/>
        <v>242733.3</v>
      </c>
      <c r="P2707" s="14">
        <f t="shared" si="2182"/>
        <v>0</v>
      </c>
      <c r="Q2707" s="3">
        <v>0</v>
      </c>
    </row>
    <row r="2708" spans="1:17" ht="31.5" hidden="1" x14ac:dyDescent="0.25">
      <c r="A2708" s="8" t="s">
        <v>100</v>
      </c>
      <c r="B2708" s="33" t="s">
        <v>12</v>
      </c>
      <c r="C2708" s="8" t="s">
        <v>39</v>
      </c>
      <c r="D2708" s="8" t="s">
        <v>1098</v>
      </c>
      <c r="E2708" s="43" t="s">
        <v>250</v>
      </c>
      <c r="F2708" s="24" t="s">
        <v>477</v>
      </c>
      <c r="G2708" s="14">
        <f>G2709</f>
        <v>0</v>
      </c>
      <c r="H2708" s="14">
        <f t="shared" si="2182"/>
        <v>6208.1</v>
      </c>
      <c r="I2708" s="14">
        <f t="shared" si="2182"/>
        <v>242733.3</v>
      </c>
      <c r="J2708" s="14">
        <f t="shared" si="2182"/>
        <v>0</v>
      </c>
      <c r="K2708" s="14">
        <f t="shared" si="2182"/>
        <v>0</v>
      </c>
      <c r="L2708" s="14">
        <f t="shared" si="2182"/>
        <v>0</v>
      </c>
      <c r="M2708" s="14">
        <f t="shared" si="2157"/>
        <v>0</v>
      </c>
      <c r="N2708" s="14">
        <f t="shared" si="2158"/>
        <v>6208.1</v>
      </c>
      <c r="O2708" s="14">
        <f t="shared" si="2159"/>
        <v>242733.3</v>
      </c>
      <c r="P2708" s="14">
        <f t="shared" si="2182"/>
        <v>0</v>
      </c>
      <c r="Q2708" s="3">
        <v>0</v>
      </c>
    </row>
    <row r="2709" spans="1:17" ht="15.75" hidden="1" x14ac:dyDescent="0.25">
      <c r="A2709" s="8" t="s">
        <v>100</v>
      </c>
      <c r="B2709" s="33" t="s">
        <v>12</v>
      </c>
      <c r="C2709" s="8" t="s">
        <v>39</v>
      </c>
      <c r="D2709" s="8" t="s">
        <v>1098</v>
      </c>
      <c r="E2709" s="43" t="s">
        <v>953</v>
      </c>
      <c r="F2709" s="24" t="s">
        <v>478</v>
      </c>
      <c r="G2709" s="14"/>
      <c r="H2709" s="14">
        <v>6208.1</v>
      </c>
      <c r="I2709" s="14">
        <v>242733.3</v>
      </c>
      <c r="J2709" s="14"/>
      <c r="K2709" s="14"/>
      <c r="L2709" s="14"/>
      <c r="M2709" s="14">
        <f t="shared" si="2157"/>
        <v>0</v>
      </c>
      <c r="N2709" s="14">
        <f t="shared" si="2158"/>
        <v>6208.1</v>
      </c>
      <c r="O2709" s="14">
        <f t="shared" si="2159"/>
        <v>242733.3</v>
      </c>
      <c r="P2709" s="14"/>
      <c r="Q2709" s="3">
        <v>0</v>
      </c>
    </row>
    <row r="2710" spans="1:17" ht="62.4" x14ac:dyDescent="0.3">
      <c r="A2710" s="8" t="s">
        <v>100</v>
      </c>
      <c r="B2710" s="33" t="s">
        <v>12</v>
      </c>
      <c r="C2710" s="8" t="s">
        <v>39</v>
      </c>
      <c r="D2710" s="8" t="s">
        <v>1276</v>
      </c>
      <c r="E2710" s="43"/>
      <c r="F2710" s="24" t="s">
        <v>567</v>
      </c>
      <c r="G2710" s="14">
        <f>G2711</f>
        <v>0</v>
      </c>
      <c r="H2710" s="14">
        <f t="shared" ref="H2710:P2711" si="2183">H2711</f>
        <v>0</v>
      </c>
      <c r="I2710" s="14">
        <f t="shared" si="2183"/>
        <v>0</v>
      </c>
      <c r="J2710" s="14">
        <f t="shared" si="2183"/>
        <v>261502.3</v>
      </c>
      <c r="K2710" s="14">
        <f t="shared" si="2183"/>
        <v>254543.5</v>
      </c>
      <c r="L2710" s="14">
        <f t="shared" si="2183"/>
        <v>0</v>
      </c>
      <c r="M2710" s="14">
        <f t="shared" ref="M2710:M2712" si="2184">G2710+J2710</f>
        <v>261502.3</v>
      </c>
      <c r="N2710" s="14">
        <f t="shared" ref="N2710:N2712" si="2185">H2710+K2710</f>
        <v>254543.5</v>
      </c>
      <c r="O2710" s="14">
        <f t="shared" ref="O2710:O2712" si="2186">I2710+L2710</f>
        <v>0</v>
      </c>
      <c r="P2710" s="14">
        <f t="shared" si="2183"/>
        <v>0</v>
      </c>
      <c r="Q2710" s="2"/>
    </row>
    <row r="2711" spans="1:17" ht="31.2" x14ac:dyDescent="0.3">
      <c r="A2711" s="8" t="s">
        <v>100</v>
      </c>
      <c r="B2711" s="33" t="s">
        <v>12</v>
      </c>
      <c r="C2711" s="8" t="s">
        <v>39</v>
      </c>
      <c r="D2711" s="8" t="s">
        <v>1276</v>
      </c>
      <c r="E2711" s="43" t="s">
        <v>250</v>
      </c>
      <c r="F2711" s="24" t="s">
        <v>477</v>
      </c>
      <c r="G2711" s="14">
        <f>G2712</f>
        <v>0</v>
      </c>
      <c r="H2711" s="14">
        <f t="shared" si="2183"/>
        <v>0</v>
      </c>
      <c r="I2711" s="14">
        <f t="shared" si="2183"/>
        <v>0</v>
      </c>
      <c r="J2711" s="14">
        <f t="shared" si="2183"/>
        <v>261502.3</v>
      </c>
      <c r="K2711" s="14">
        <f t="shared" si="2183"/>
        <v>254543.5</v>
      </c>
      <c r="L2711" s="14">
        <f t="shared" si="2183"/>
        <v>0</v>
      </c>
      <c r="M2711" s="14">
        <f t="shared" si="2184"/>
        <v>261502.3</v>
      </c>
      <c r="N2711" s="14">
        <f t="shared" si="2185"/>
        <v>254543.5</v>
      </c>
      <c r="O2711" s="14">
        <f t="shared" si="2186"/>
        <v>0</v>
      </c>
      <c r="P2711" s="14">
        <f t="shared" si="2183"/>
        <v>0</v>
      </c>
      <c r="Q2711" s="2"/>
    </row>
    <row r="2712" spans="1:17" x14ac:dyDescent="0.3">
      <c r="A2712" s="8" t="s">
        <v>100</v>
      </c>
      <c r="B2712" s="33" t="s">
        <v>12</v>
      </c>
      <c r="C2712" s="8" t="s">
        <v>39</v>
      </c>
      <c r="D2712" s="8" t="s">
        <v>1276</v>
      </c>
      <c r="E2712" s="43" t="s">
        <v>953</v>
      </c>
      <c r="F2712" s="24" t="s">
        <v>478</v>
      </c>
      <c r="G2712" s="14">
        <v>0</v>
      </c>
      <c r="H2712" s="14">
        <v>0</v>
      </c>
      <c r="I2712" s="14">
        <v>0</v>
      </c>
      <c r="J2712" s="14">
        <v>261502.3</v>
      </c>
      <c r="K2712" s="14">
        <v>254543.5</v>
      </c>
      <c r="L2712" s="14"/>
      <c r="M2712" s="14">
        <f t="shared" si="2184"/>
        <v>261502.3</v>
      </c>
      <c r="N2712" s="14">
        <f t="shared" si="2185"/>
        <v>254543.5</v>
      </c>
      <c r="O2712" s="14">
        <f t="shared" si="2186"/>
        <v>0</v>
      </c>
      <c r="P2712" s="14"/>
      <c r="Q2712" s="2"/>
    </row>
    <row r="2713" spans="1:17" ht="78" x14ac:dyDescent="0.3">
      <c r="A2713" s="8" t="s">
        <v>100</v>
      </c>
      <c r="B2713" s="33" t="s">
        <v>12</v>
      </c>
      <c r="C2713" s="8" t="s">
        <v>39</v>
      </c>
      <c r="D2713" s="8" t="s">
        <v>1272</v>
      </c>
      <c r="E2713" s="8"/>
      <c r="F2713" s="24" t="s">
        <v>1264</v>
      </c>
      <c r="G2713" s="14">
        <f t="shared" ref="G2713:L2714" si="2187">G2714</f>
        <v>85075.099999999991</v>
      </c>
      <c r="H2713" s="14">
        <f t="shared" si="2187"/>
        <v>0</v>
      </c>
      <c r="I2713" s="14">
        <f t="shared" si="2187"/>
        <v>0</v>
      </c>
      <c r="J2713" s="14">
        <f t="shared" si="2187"/>
        <v>-64999.9</v>
      </c>
      <c r="K2713" s="14">
        <f t="shared" si="2187"/>
        <v>0</v>
      </c>
      <c r="L2713" s="14">
        <f t="shared" si="2187"/>
        <v>0</v>
      </c>
      <c r="M2713" s="14">
        <f t="shared" si="2157"/>
        <v>20075.19999999999</v>
      </c>
      <c r="N2713" s="14">
        <f t="shared" si="2158"/>
        <v>0</v>
      </c>
      <c r="O2713" s="14">
        <f t="shared" si="2159"/>
        <v>0</v>
      </c>
      <c r="P2713" s="14">
        <f t="shared" ref="P2713:P2714" si="2188">P2714</f>
        <v>0</v>
      </c>
      <c r="Q2713" s="2"/>
    </row>
    <row r="2714" spans="1:17" ht="31.2" x14ac:dyDescent="0.3">
      <c r="A2714" s="8" t="s">
        <v>100</v>
      </c>
      <c r="B2714" s="33" t="s">
        <v>12</v>
      </c>
      <c r="C2714" s="8" t="s">
        <v>39</v>
      </c>
      <c r="D2714" s="8" t="s">
        <v>1272</v>
      </c>
      <c r="E2714" s="43" t="s">
        <v>250</v>
      </c>
      <c r="F2714" s="24" t="s">
        <v>477</v>
      </c>
      <c r="G2714" s="14">
        <f t="shared" si="2187"/>
        <v>85075.099999999991</v>
      </c>
      <c r="H2714" s="14">
        <f t="shared" si="2187"/>
        <v>0</v>
      </c>
      <c r="I2714" s="14">
        <f t="shared" si="2187"/>
        <v>0</v>
      </c>
      <c r="J2714" s="14">
        <f t="shared" si="2187"/>
        <v>-64999.9</v>
      </c>
      <c r="K2714" s="14">
        <f t="shared" si="2187"/>
        <v>0</v>
      </c>
      <c r="L2714" s="14">
        <f t="shared" si="2187"/>
        <v>0</v>
      </c>
      <c r="M2714" s="14">
        <f t="shared" si="2157"/>
        <v>20075.19999999999</v>
      </c>
      <c r="N2714" s="14">
        <f t="shared" si="2158"/>
        <v>0</v>
      </c>
      <c r="O2714" s="14">
        <f t="shared" si="2159"/>
        <v>0</v>
      </c>
      <c r="P2714" s="14">
        <f t="shared" si="2188"/>
        <v>0</v>
      </c>
      <c r="Q2714" s="2"/>
    </row>
    <row r="2715" spans="1:17" x14ac:dyDescent="0.3">
      <c r="A2715" s="8" t="s">
        <v>100</v>
      </c>
      <c r="B2715" s="33" t="s">
        <v>12</v>
      </c>
      <c r="C2715" s="8" t="s">
        <v>39</v>
      </c>
      <c r="D2715" s="8" t="s">
        <v>1272</v>
      </c>
      <c r="E2715" s="43" t="s">
        <v>953</v>
      </c>
      <c r="F2715" s="24" t="s">
        <v>478</v>
      </c>
      <c r="G2715" s="14">
        <f>87167.4-2092.3</f>
        <v>85075.099999999991</v>
      </c>
      <c r="H2715" s="14"/>
      <c r="I2715" s="14"/>
      <c r="J2715" s="14">
        <v>-64999.9</v>
      </c>
      <c r="K2715" s="14"/>
      <c r="L2715" s="14"/>
      <c r="M2715" s="14">
        <f t="shared" si="2157"/>
        <v>20075.19999999999</v>
      </c>
      <c r="N2715" s="14">
        <f t="shared" si="2158"/>
        <v>0</v>
      </c>
      <c r="O2715" s="14">
        <f t="shared" si="2159"/>
        <v>0</v>
      </c>
      <c r="P2715" s="14"/>
      <c r="Q2715" s="2"/>
    </row>
    <row r="2716" spans="1:17" ht="94.5" hidden="1" x14ac:dyDescent="0.25">
      <c r="A2716" s="8" t="s">
        <v>100</v>
      </c>
      <c r="B2716" s="33" t="s">
        <v>12</v>
      </c>
      <c r="C2716" s="8" t="s">
        <v>39</v>
      </c>
      <c r="D2716" s="8" t="s">
        <v>1277</v>
      </c>
      <c r="E2716" s="8"/>
      <c r="F2716" s="24" t="s">
        <v>1267</v>
      </c>
      <c r="G2716" s="14">
        <f t="shared" ref="G2716:L2717" si="2189">G2717</f>
        <v>0</v>
      </c>
      <c r="H2716" s="14">
        <f t="shared" si="2189"/>
        <v>38359.300000000003</v>
      </c>
      <c r="I2716" s="14">
        <f t="shared" si="2189"/>
        <v>0</v>
      </c>
      <c r="J2716" s="14">
        <f t="shared" si="2189"/>
        <v>0</v>
      </c>
      <c r="K2716" s="14">
        <f t="shared" si="2189"/>
        <v>0</v>
      </c>
      <c r="L2716" s="14">
        <f t="shared" si="2189"/>
        <v>0</v>
      </c>
      <c r="M2716" s="14">
        <f t="shared" si="2157"/>
        <v>0</v>
      </c>
      <c r="N2716" s="14">
        <f t="shared" si="2158"/>
        <v>38359.300000000003</v>
      </c>
      <c r="O2716" s="14">
        <f t="shared" si="2159"/>
        <v>0</v>
      </c>
      <c r="P2716" s="14">
        <f t="shared" ref="P2716:P2717" si="2190">P2717</f>
        <v>0</v>
      </c>
      <c r="Q2716" s="3">
        <v>0</v>
      </c>
    </row>
    <row r="2717" spans="1:17" ht="31.5" hidden="1" x14ac:dyDescent="0.25">
      <c r="A2717" s="8" t="s">
        <v>100</v>
      </c>
      <c r="B2717" s="33" t="s">
        <v>12</v>
      </c>
      <c r="C2717" s="8" t="s">
        <v>39</v>
      </c>
      <c r="D2717" s="8" t="s">
        <v>1277</v>
      </c>
      <c r="E2717" s="43" t="s">
        <v>250</v>
      </c>
      <c r="F2717" s="24" t="s">
        <v>477</v>
      </c>
      <c r="G2717" s="14">
        <f t="shared" si="2189"/>
        <v>0</v>
      </c>
      <c r="H2717" s="14">
        <f t="shared" si="2189"/>
        <v>38359.300000000003</v>
      </c>
      <c r="I2717" s="14">
        <f t="shared" si="2189"/>
        <v>0</v>
      </c>
      <c r="J2717" s="14">
        <f t="shared" si="2189"/>
        <v>0</v>
      </c>
      <c r="K2717" s="14">
        <f t="shared" si="2189"/>
        <v>0</v>
      </c>
      <c r="L2717" s="14">
        <f t="shared" si="2189"/>
        <v>0</v>
      </c>
      <c r="M2717" s="14">
        <f t="shared" si="2157"/>
        <v>0</v>
      </c>
      <c r="N2717" s="14">
        <f t="shared" si="2158"/>
        <v>38359.300000000003</v>
      </c>
      <c r="O2717" s="14">
        <f t="shared" si="2159"/>
        <v>0</v>
      </c>
      <c r="P2717" s="14">
        <f t="shared" si="2190"/>
        <v>0</v>
      </c>
      <c r="Q2717" s="3">
        <v>0</v>
      </c>
    </row>
    <row r="2718" spans="1:17" ht="15.75" hidden="1" x14ac:dyDescent="0.25">
      <c r="A2718" s="8" t="s">
        <v>100</v>
      </c>
      <c r="B2718" s="33" t="s">
        <v>12</v>
      </c>
      <c r="C2718" s="8" t="s">
        <v>39</v>
      </c>
      <c r="D2718" s="8" t="s">
        <v>1277</v>
      </c>
      <c r="E2718" s="43" t="s">
        <v>953</v>
      </c>
      <c r="F2718" s="24" t="s">
        <v>478</v>
      </c>
      <c r="G2718" s="14"/>
      <c r="H2718" s="14">
        <v>38359.300000000003</v>
      </c>
      <c r="I2718" s="14"/>
      <c r="J2718" s="14"/>
      <c r="K2718" s="14"/>
      <c r="L2718" s="14"/>
      <c r="M2718" s="14">
        <f t="shared" si="2157"/>
        <v>0</v>
      </c>
      <c r="N2718" s="14">
        <f t="shared" si="2158"/>
        <v>38359.300000000003</v>
      </c>
      <c r="O2718" s="14">
        <f t="shared" si="2159"/>
        <v>0</v>
      </c>
      <c r="P2718" s="14"/>
      <c r="Q2718" s="3">
        <v>0</v>
      </c>
    </row>
    <row r="2719" spans="1:17" ht="78.75" hidden="1" x14ac:dyDescent="0.25">
      <c r="A2719" s="8" t="s">
        <v>100</v>
      </c>
      <c r="B2719" s="33" t="s">
        <v>12</v>
      </c>
      <c r="C2719" s="8" t="s">
        <v>39</v>
      </c>
      <c r="D2719" s="8" t="s">
        <v>1278</v>
      </c>
      <c r="E2719" s="43"/>
      <c r="F2719" s="24" t="s">
        <v>1268</v>
      </c>
      <c r="G2719" s="14">
        <f>G2720</f>
        <v>0</v>
      </c>
      <c r="H2719" s="14">
        <f t="shared" ref="H2719:P2720" si="2191">H2720</f>
        <v>46489.599999999999</v>
      </c>
      <c r="I2719" s="14">
        <f t="shared" si="2191"/>
        <v>0</v>
      </c>
      <c r="J2719" s="14">
        <f t="shared" si="2191"/>
        <v>0</v>
      </c>
      <c r="K2719" s="14">
        <f t="shared" si="2191"/>
        <v>0</v>
      </c>
      <c r="L2719" s="14">
        <f t="shared" si="2191"/>
        <v>0</v>
      </c>
      <c r="M2719" s="14">
        <f t="shared" si="2157"/>
        <v>0</v>
      </c>
      <c r="N2719" s="14">
        <f t="shared" si="2158"/>
        <v>46489.599999999999</v>
      </c>
      <c r="O2719" s="14">
        <f t="shared" si="2159"/>
        <v>0</v>
      </c>
      <c r="P2719" s="14">
        <f t="shared" si="2191"/>
        <v>0</v>
      </c>
      <c r="Q2719" s="3">
        <v>0</v>
      </c>
    </row>
    <row r="2720" spans="1:17" ht="31.5" hidden="1" x14ac:dyDescent="0.25">
      <c r="A2720" s="8" t="s">
        <v>100</v>
      </c>
      <c r="B2720" s="33" t="s">
        <v>12</v>
      </c>
      <c r="C2720" s="8" t="s">
        <v>39</v>
      </c>
      <c r="D2720" s="8" t="s">
        <v>1278</v>
      </c>
      <c r="E2720" s="43" t="s">
        <v>250</v>
      </c>
      <c r="F2720" s="24" t="s">
        <v>477</v>
      </c>
      <c r="G2720" s="14">
        <f>G2721</f>
        <v>0</v>
      </c>
      <c r="H2720" s="14">
        <f t="shared" si="2191"/>
        <v>46489.599999999999</v>
      </c>
      <c r="I2720" s="14">
        <f t="shared" si="2191"/>
        <v>0</v>
      </c>
      <c r="J2720" s="14">
        <f t="shared" si="2191"/>
        <v>0</v>
      </c>
      <c r="K2720" s="14">
        <f t="shared" si="2191"/>
        <v>0</v>
      </c>
      <c r="L2720" s="14">
        <f t="shared" si="2191"/>
        <v>0</v>
      </c>
      <c r="M2720" s="14">
        <f t="shared" si="2157"/>
        <v>0</v>
      </c>
      <c r="N2720" s="14">
        <f t="shared" si="2158"/>
        <v>46489.599999999999</v>
      </c>
      <c r="O2720" s="14">
        <f t="shared" si="2159"/>
        <v>0</v>
      </c>
      <c r="P2720" s="14">
        <f t="shared" si="2191"/>
        <v>0</v>
      </c>
      <c r="Q2720" s="3">
        <v>0</v>
      </c>
    </row>
    <row r="2721" spans="1:17" ht="15.75" hidden="1" x14ac:dyDescent="0.25">
      <c r="A2721" s="8" t="s">
        <v>100</v>
      </c>
      <c r="B2721" s="33" t="s">
        <v>12</v>
      </c>
      <c r="C2721" s="8" t="s">
        <v>39</v>
      </c>
      <c r="D2721" s="8" t="s">
        <v>1278</v>
      </c>
      <c r="E2721" s="43" t="s">
        <v>953</v>
      </c>
      <c r="F2721" s="24" t="s">
        <v>478</v>
      </c>
      <c r="G2721" s="14"/>
      <c r="H2721" s="14">
        <v>46489.599999999999</v>
      </c>
      <c r="I2721" s="14"/>
      <c r="J2721" s="14"/>
      <c r="K2721" s="14"/>
      <c r="L2721" s="14"/>
      <c r="M2721" s="14">
        <f t="shared" si="2157"/>
        <v>0</v>
      </c>
      <c r="N2721" s="14">
        <f t="shared" si="2158"/>
        <v>46489.599999999999</v>
      </c>
      <c r="O2721" s="14">
        <f t="shared" si="2159"/>
        <v>0</v>
      </c>
      <c r="P2721" s="14"/>
      <c r="Q2721" s="3">
        <v>0</v>
      </c>
    </row>
    <row r="2722" spans="1:17" s="9" customFormat="1" x14ac:dyDescent="0.3">
      <c r="A2722" s="11" t="s">
        <v>100</v>
      </c>
      <c r="B2722" s="6" t="s">
        <v>12</v>
      </c>
      <c r="C2722" s="11" t="s">
        <v>30</v>
      </c>
      <c r="D2722" s="11"/>
      <c r="E2722" s="11"/>
      <c r="F2722" s="7" t="s">
        <v>689</v>
      </c>
      <c r="G2722" s="16">
        <f t="shared" ref="G2722:L2722" si="2192">G2729+G2723</f>
        <v>52890.7</v>
      </c>
      <c r="H2722" s="16">
        <f t="shared" si="2192"/>
        <v>151182.9</v>
      </c>
      <c r="I2722" s="16">
        <f t="shared" si="2192"/>
        <v>0</v>
      </c>
      <c r="J2722" s="16">
        <f t="shared" si="2192"/>
        <v>0</v>
      </c>
      <c r="K2722" s="16">
        <f t="shared" si="2192"/>
        <v>0</v>
      </c>
      <c r="L2722" s="16">
        <f t="shared" si="2192"/>
        <v>0</v>
      </c>
      <c r="M2722" s="16">
        <f t="shared" si="2157"/>
        <v>52890.7</v>
      </c>
      <c r="N2722" s="16">
        <f t="shared" si="2158"/>
        <v>151182.9</v>
      </c>
      <c r="O2722" s="16">
        <f t="shared" si="2159"/>
        <v>0</v>
      </c>
      <c r="P2722" s="16">
        <f t="shared" ref="P2722" si="2193">P2729+P2723</f>
        <v>0</v>
      </c>
    </row>
    <row r="2723" spans="1:17" ht="31.2" x14ac:dyDescent="0.3">
      <c r="A2723" s="8" t="s">
        <v>100</v>
      </c>
      <c r="B2723" s="33" t="s">
        <v>12</v>
      </c>
      <c r="C2723" s="8" t="s">
        <v>30</v>
      </c>
      <c r="D2723" s="8" t="s">
        <v>217</v>
      </c>
      <c r="E2723" s="8"/>
      <c r="F2723" s="24" t="s">
        <v>525</v>
      </c>
      <c r="G2723" s="14">
        <f t="shared" ref="G2723:L2727" si="2194">G2724</f>
        <v>40000</v>
      </c>
      <c r="H2723" s="14">
        <f t="shared" si="2194"/>
        <v>53410.6</v>
      </c>
      <c r="I2723" s="14">
        <f t="shared" si="2194"/>
        <v>0</v>
      </c>
      <c r="J2723" s="14">
        <f t="shared" si="2194"/>
        <v>0</v>
      </c>
      <c r="K2723" s="14">
        <f t="shared" si="2194"/>
        <v>0</v>
      </c>
      <c r="L2723" s="14">
        <f t="shared" si="2194"/>
        <v>0</v>
      </c>
      <c r="M2723" s="14">
        <f t="shared" si="2157"/>
        <v>40000</v>
      </c>
      <c r="N2723" s="14">
        <f t="shared" si="2158"/>
        <v>53410.6</v>
      </c>
      <c r="O2723" s="14">
        <f t="shared" si="2159"/>
        <v>0</v>
      </c>
      <c r="P2723" s="14">
        <f t="shared" ref="P2723:P2727" si="2195">P2724</f>
        <v>0</v>
      </c>
      <c r="Q2723" s="2"/>
    </row>
    <row r="2724" spans="1:17" ht="31.2" x14ac:dyDescent="0.3">
      <c r="A2724" s="8" t="s">
        <v>100</v>
      </c>
      <c r="B2724" s="33" t="s">
        <v>12</v>
      </c>
      <c r="C2724" s="8" t="s">
        <v>30</v>
      </c>
      <c r="D2724" s="8" t="s">
        <v>218</v>
      </c>
      <c r="E2724" s="8"/>
      <c r="F2724" s="24" t="s">
        <v>526</v>
      </c>
      <c r="G2724" s="14">
        <f t="shared" si="2194"/>
        <v>40000</v>
      </c>
      <c r="H2724" s="14">
        <f t="shared" si="2194"/>
        <v>53410.6</v>
      </c>
      <c r="I2724" s="14">
        <f t="shared" si="2194"/>
        <v>0</v>
      </c>
      <c r="J2724" s="14">
        <f t="shared" si="2194"/>
        <v>0</v>
      </c>
      <c r="K2724" s="14">
        <f t="shared" si="2194"/>
        <v>0</v>
      </c>
      <c r="L2724" s="14">
        <f t="shared" si="2194"/>
        <v>0</v>
      </c>
      <c r="M2724" s="14">
        <f t="shared" si="2157"/>
        <v>40000</v>
      </c>
      <c r="N2724" s="14">
        <f t="shared" si="2158"/>
        <v>53410.6</v>
      </c>
      <c r="O2724" s="14">
        <f t="shared" si="2159"/>
        <v>0</v>
      </c>
      <c r="P2724" s="14">
        <f t="shared" si="2195"/>
        <v>0</v>
      </c>
      <c r="Q2724" s="2"/>
    </row>
    <row r="2725" spans="1:17" ht="62.4" x14ac:dyDescent="0.3">
      <c r="A2725" s="8" t="s">
        <v>100</v>
      </c>
      <c r="B2725" s="33" t="s">
        <v>12</v>
      </c>
      <c r="C2725" s="8" t="s">
        <v>30</v>
      </c>
      <c r="D2725" s="8" t="s">
        <v>304</v>
      </c>
      <c r="E2725" s="8"/>
      <c r="F2725" s="24" t="s">
        <v>527</v>
      </c>
      <c r="G2725" s="14">
        <f t="shared" si="2194"/>
        <v>40000</v>
      </c>
      <c r="H2725" s="14">
        <f t="shared" si="2194"/>
        <v>53410.6</v>
      </c>
      <c r="I2725" s="14">
        <f t="shared" si="2194"/>
        <v>0</v>
      </c>
      <c r="J2725" s="14">
        <f t="shared" si="2194"/>
        <v>0</v>
      </c>
      <c r="K2725" s="14">
        <f t="shared" si="2194"/>
        <v>0</v>
      </c>
      <c r="L2725" s="14">
        <f t="shared" si="2194"/>
        <v>0</v>
      </c>
      <c r="M2725" s="14">
        <f t="shared" si="2157"/>
        <v>40000</v>
      </c>
      <c r="N2725" s="14">
        <f t="shared" si="2158"/>
        <v>53410.6</v>
      </c>
      <c r="O2725" s="14">
        <f t="shared" si="2159"/>
        <v>0</v>
      </c>
      <c r="P2725" s="14">
        <f t="shared" si="2195"/>
        <v>0</v>
      </c>
      <c r="Q2725" s="2"/>
    </row>
    <row r="2726" spans="1:17" ht="31.2" x14ac:dyDescent="0.3">
      <c r="A2726" s="8" t="s">
        <v>100</v>
      </c>
      <c r="B2726" s="33" t="s">
        <v>12</v>
      </c>
      <c r="C2726" s="8" t="s">
        <v>30</v>
      </c>
      <c r="D2726" s="8" t="s">
        <v>713</v>
      </c>
      <c r="E2726" s="8"/>
      <c r="F2726" s="36" t="s">
        <v>879</v>
      </c>
      <c r="G2726" s="14">
        <f t="shared" si="2194"/>
        <v>40000</v>
      </c>
      <c r="H2726" s="14">
        <f t="shared" si="2194"/>
        <v>53410.6</v>
      </c>
      <c r="I2726" s="14">
        <f t="shared" si="2194"/>
        <v>0</v>
      </c>
      <c r="J2726" s="14">
        <f t="shared" si="2194"/>
        <v>0</v>
      </c>
      <c r="K2726" s="14">
        <f t="shared" si="2194"/>
        <v>0</v>
      </c>
      <c r="L2726" s="14">
        <f t="shared" si="2194"/>
        <v>0</v>
      </c>
      <c r="M2726" s="14">
        <f t="shared" si="2157"/>
        <v>40000</v>
      </c>
      <c r="N2726" s="14">
        <f t="shared" si="2158"/>
        <v>53410.6</v>
      </c>
      <c r="O2726" s="14">
        <f t="shared" si="2159"/>
        <v>0</v>
      </c>
      <c r="P2726" s="14">
        <f t="shared" si="2195"/>
        <v>0</v>
      </c>
      <c r="Q2726" s="2"/>
    </row>
    <row r="2727" spans="1:17" ht="31.2" x14ac:dyDescent="0.3">
      <c r="A2727" s="8" t="s">
        <v>100</v>
      </c>
      <c r="B2727" s="33" t="s">
        <v>12</v>
      </c>
      <c r="C2727" s="8" t="s">
        <v>30</v>
      </c>
      <c r="D2727" s="8" t="s">
        <v>713</v>
      </c>
      <c r="E2727" s="43" t="s">
        <v>250</v>
      </c>
      <c r="F2727" s="24" t="s">
        <v>477</v>
      </c>
      <c r="G2727" s="14">
        <f t="shared" si="2194"/>
        <v>40000</v>
      </c>
      <c r="H2727" s="14">
        <f t="shared" si="2194"/>
        <v>53410.6</v>
      </c>
      <c r="I2727" s="14">
        <f t="shared" si="2194"/>
        <v>0</v>
      </c>
      <c r="J2727" s="14">
        <f t="shared" si="2194"/>
        <v>0</v>
      </c>
      <c r="K2727" s="14">
        <f t="shared" si="2194"/>
        <v>0</v>
      </c>
      <c r="L2727" s="14">
        <f t="shared" si="2194"/>
        <v>0</v>
      </c>
      <c r="M2727" s="14">
        <f t="shared" si="2157"/>
        <v>40000</v>
      </c>
      <c r="N2727" s="14">
        <f t="shared" si="2158"/>
        <v>53410.6</v>
      </c>
      <c r="O2727" s="14">
        <f t="shared" si="2159"/>
        <v>0</v>
      </c>
      <c r="P2727" s="14">
        <f t="shared" si="2195"/>
        <v>0</v>
      </c>
      <c r="Q2727" s="2"/>
    </row>
    <row r="2728" spans="1:17" x14ac:dyDescent="0.3">
      <c r="A2728" s="8" t="s">
        <v>100</v>
      </c>
      <c r="B2728" s="33" t="s">
        <v>12</v>
      </c>
      <c r="C2728" s="8" t="s">
        <v>30</v>
      </c>
      <c r="D2728" s="8" t="s">
        <v>713</v>
      </c>
      <c r="E2728" s="43" t="s">
        <v>953</v>
      </c>
      <c r="F2728" s="24" t="s">
        <v>478</v>
      </c>
      <c r="G2728" s="14">
        <v>40000</v>
      </c>
      <c r="H2728" s="14">
        <v>53410.6</v>
      </c>
      <c r="I2728" s="14"/>
      <c r="J2728" s="14"/>
      <c r="K2728" s="14"/>
      <c r="L2728" s="14"/>
      <c r="M2728" s="14">
        <f t="shared" si="2157"/>
        <v>40000</v>
      </c>
      <c r="N2728" s="14">
        <f t="shared" si="2158"/>
        <v>53410.6</v>
      </c>
      <c r="O2728" s="14">
        <f t="shared" si="2159"/>
        <v>0</v>
      </c>
      <c r="P2728" s="14"/>
      <c r="Q2728" s="2"/>
    </row>
    <row r="2729" spans="1:17" ht="31.2" x14ac:dyDescent="0.3">
      <c r="A2729" s="8" t="s">
        <v>100</v>
      </c>
      <c r="B2729" s="33" t="s">
        <v>12</v>
      </c>
      <c r="C2729" s="8" t="s">
        <v>30</v>
      </c>
      <c r="D2729" s="8" t="s">
        <v>233</v>
      </c>
      <c r="E2729" s="8"/>
      <c r="F2729" s="24" t="s">
        <v>659</v>
      </c>
      <c r="G2729" s="14">
        <f t="shared" ref="G2729:L2736" si="2196">G2730</f>
        <v>12890.7</v>
      </c>
      <c r="H2729" s="14">
        <f t="shared" si="2196"/>
        <v>97772.299999999988</v>
      </c>
      <c r="I2729" s="14">
        <f t="shared" si="2196"/>
        <v>0</v>
      </c>
      <c r="J2729" s="14">
        <f t="shared" si="2196"/>
        <v>0</v>
      </c>
      <c r="K2729" s="14">
        <f t="shared" si="2196"/>
        <v>0</v>
      </c>
      <c r="L2729" s="14">
        <f t="shared" si="2196"/>
        <v>0</v>
      </c>
      <c r="M2729" s="14">
        <f t="shared" si="2157"/>
        <v>12890.7</v>
      </c>
      <c r="N2729" s="14">
        <f t="shared" si="2158"/>
        <v>97772.299999999988</v>
      </c>
      <c r="O2729" s="14">
        <f t="shared" si="2159"/>
        <v>0</v>
      </c>
      <c r="P2729" s="14">
        <f t="shared" ref="P2729:P2736" si="2197">P2730</f>
        <v>0</v>
      </c>
      <c r="Q2729" s="2"/>
    </row>
    <row r="2730" spans="1:17" ht="46.8" x14ac:dyDescent="0.3">
      <c r="A2730" s="8" t="s">
        <v>100</v>
      </c>
      <c r="B2730" s="33" t="s">
        <v>12</v>
      </c>
      <c r="C2730" s="8" t="s">
        <v>30</v>
      </c>
      <c r="D2730" s="8" t="s">
        <v>248</v>
      </c>
      <c r="E2730" s="8"/>
      <c r="F2730" s="18" t="s">
        <v>812</v>
      </c>
      <c r="G2730" s="14">
        <f t="shared" si="2196"/>
        <v>12890.7</v>
      </c>
      <c r="H2730" s="14">
        <f t="shared" si="2196"/>
        <v>97772.299999999988</v>
      </c>
      <c r="I2730" s="14">
        <f t="shared" si="2196"/>
        <v>0</v>
      </c>
      <c r="J2730" s="14">
        <f t="shared" si="2196"/>
        <v>0</v>
      </c>
      <c r="K2730" s="14">
        <f t="shared" si="2196"/>
        <v>0</v>
      </c>
      <c r="L2730" s="14">
        <f t="shared" si="2196"/>
        <v>0</v>
      </c>
      <c r="M2730" s="14">
        <f t="shared" si="2157"/>
        <v>12890.7</v>
      </c>
      <c r="N2730" s="14">
        <f t="shared" si="2158"/>
        <v>97772.299999999988</v>
      </c>
      <c r="O2730" s="14">
        <f t="shared" si="2159"/>
        <v>0</v>
      </c>
      <c r="P2730" s="14">
        <f t="shared" si="2197"/>
        <v>0</v>
      </c>
      <c r="Q2730" s="2"/>
    </row>
    <row r="2731" spans="1:17" ht="62.4" x14ac:dyDescent="0.3">
      <c r="A2731" s="8" t="s">
        <v>100</v>
      </c>
      <c r="B2731" s="33" t="s">
        <v>12</v>
      </c>
      <c r="C2731" s="8" t="s">
        <v>30</v>
      </c>
      <c r="D2731" s="8" t="s">
        <v>249</v>
      </c>
      <c r="E2731" s="8"/>
      <c r="F2731" s="24" t="s">
        <v>1207</v>
      </c>
      <c r="G2731" s="14">
        <f>G2735+G2732+G2741+G2738</f>
        <v>12890.7</v>
      </c>
      <c r="H2731" s="14">
        <f t="shared" ref="H2731:L2731" si="2198">H2735+H2732+H2741+H2738</f>
        <v>97772.299999999988</v>
      </c>
      <c r="I2731" s="14">
        <f t="shared" si="2198"/>
        <v>0</v>
      </c>
      <c r="J2731" s="14">
        <f t="shared" si="2198"/>
        <v>0</v>
      </c>
      <c r="K2731" s="14">
        <f t="shared" si="2198"/>
        <v>0</v>
      </c>
      <c r="L2731" s="14">
        <f t="shared" si="2198"/>
        <v>0</v>
      </c>
      <c r="M2731" s="14">
        <f t="shared" si="2157"/>
        <v>12890.7</v>
      </c>
      <c r="N2731" s="14">
        <f t="shared" si="2158"/>
        <v>97772.299999999988</v>
      </c>
      <c r="O2731" s="14">
        <f t="shared" si="2159"/>
        <v>0</v>
      </c>
      <c r="P2731" s="14">
        <f t="shared" ref="P2731" si="2199">P2735+P2732+P2741+P2738</f>
        <v>0</v>
      </c>
      <c r="Q2731" s="2"/>
    </row>
    <row r="2732" spans="1:17" ht="63" hidden="1" x14ac:dyDescent="0.25">
      <c r="A2732" s="8" t="s">
        <v>100</v>
      </c>
      <c r="B2732" s="33" t="s">
        <v>12</v>
      </c>
      <c r="C2732" s="8" t="s">
        <v>30</v>
      </c>
      <c r="D2732" s="8" t="s">
        <v>1097</v>
      </c>
      <c r="E2732" s="8"/>
      <c r="F2732" s="24" t="s">
        <v>567</v>
      </c>
      <c r="G2732" s="14">
        <f>G2733</f>
        <v>0</v>
      </c>
      <c r="H2732" s="14">
        <f t="shared" ref="H2732:P2733" si="2200">H2733</f>
        <v>6409.4</v>
      </c>
      <c r="I2732" s="14">
        <f t="shared" si="2200"/>
        <v>0</v>
      </c>
      <c r="J2732" s="14">
        <f t="shared" si="2200"/>
        <v>0</v>
      </c>
      <c r="K2732" s="14">
        <f t="shared" si="2200"/>
        <v>-6409.4</v>
      </c>
      <c r="L2732" s="14">
        <f t="shared" si="2200"/>
        <v>0</v>
      </c>
      <c r="M2732" s="14">
        <f t="shared" si="2157"/>
        <v>0</v>
      </c>
      <c r="N2732" s="14">
        <f t="shared" si="2158"/>
        <v>0</v>
      </c>
      <c r="O2732" s="14">
        <f t="shared" si="2159"/>
        <v>0</v>
      </c>
      <c r="P2732" s="14">
        <f t="shared" si="2200"/>
        <v>0</v>
      </c>
      <c r="Q2732" s="3">
        <v>0</v>
      </c>
    </row>
    <row r="2733" spans="1:17" ht="31.5" hidden="1" x14ac:dyDescent="0.25">
      <c r="A2733" s="8" t="s">
        <v>100</v>
      </c>
      <c r="B2733" s="33" t="s">
        <v>12</v>
      </c>
      <c r="C2733" s="8" t="s">
        <v>30</v>
      </c>
      <c r="D2733" s="8" t="s">
        <v>1097</v>
      </c>
      <c r="E2733" s="43" t="s">
        <v>250</v>
      </c>
      <c r="F2733" s="24" t="s">
        <v>477</v>
      </c>
      <c r="G2733" s="14">
        <f>G2734</f>
        <v>0</v>
      </c>
      <c r="H2733" s="14">
        <f t="shared" si="2200"/>
        <v>6409.4</v>
      </c>
      <c r="I2733" s="14">
        <f t="shared" si="2200"/>
        <v>0</v>
      </c>
      <c r="J2733" s="14">
        <f t="shared" si="2200"/>
        <v>0</v>
      </c>
      <c r="K2733" s="14">
        <f t="shared" si="2200"/>
        <v>-6409.4</v>
      </c>
      <c r="L2733" s="14">
        <f t="shared" si="2200"/>
        <v>0</v>
      </c>
      <c r="M2733" s="14">
        <f t="shared" si="2157"/>
        <v>0</v>
      </c>
      <c r="N2733" s="14">
        <f t="shared" si="2158"/>
        <v>0</v>
      </c>
      <c r="O2733" s="14">
        <f t="shared" si="2159"/>
        <v>0</v>
      </c>
      <c r="P2733" s="14">
        <f t="shared" si="2200"/>
        <v>0</v>
      </c>
      <c r="Q2733" s="3">
        <v>0</v>
      </c>
    </row>
    <row r="2734" spans="1:17" ht="15.75" hidden="1" x14ac:dyDescent="0.25">
      <c r="A2734" s="8" t="s">
        <v>100</v>
      </c>
      <c r="B2734" s="33" t="s">
        <v>12</v>
      </c>
      <c r="C2734" s="8" t="s">
        <v>30</v>
      </c>
      <c r="D2734" s="8" t="s">
        <v>1097</v>
      </c>
      <c r="E2734" s="43" t="s">
        <v>953</v>
      </c>
      <c r="F2734" s="24" t="s">
        <v>478</v>
      </c>
      <c r="G2734" s="14"/>
      <c r="H2734" s="14">
        <v>6409.4</v>
      </c>
      <c r="I2734" s="14"/>
      <c r="J2734" s="14"/>
      <c r="K2734" s="14">
        <v>-6409.4</v>
      </c>
      <c r="L2734" s="14"/>
      <c r="M2734" s="14">
        <f t="shared" si="2157"/>
        <v>0</v>
      </c>
      <c r="N2734" s="14">
        <f t="shared" si="2158"/>
        <v>0</v>
      </c>
      <c r="O2734" s="14">
        <f t="shared" si="2159"/>
        <v>0</v>
      </c>
      <c r="P2734" s="14"/>
      <c r="Q2734" s="3">
        <v>0</v>
      </c>
    </row>
    <row r="2735" spans="1:17" ht="31.2" x14ac:dyDescent="0.3">
      <c r="A2735" s="8" t="s">
        <v>100</v>
      </c>
      <c r="B2735" s="33" t="s">
        <v>12</v>
      </c>
      <c r="C2735" s="8" t="s">
        <v>30</v>
      </c>
      <c r="D2735" s="8" t="s">
        <v>297</v>
      </c>
      <c r="E2735" s="8"/>
      <c r="F2735" s="34" t="s">
        <v>888</v>
      </c>
      <c r="G2735" s="14">
        <f t="shared" si="2196"/>
        <v>12890.7</v>
      </c>
      <c r="H2735" s="14">
        <f t="shared" si="2196"/>
        <v>89226.4</v>
      </c>
      <c r="I2735" s="14">
        <f t="shared" si="2196"/>
        <v>0</v>
      </c>
      <c r="J2735" s="14">
        <f t="shared" si="2196"/>
        <v>0</v>
      </c>
      <c r="K2735" s="14">
        <f t="shared" si="2196"/>
        <v>0</v>
      </c>
      <c r="L2735" s="14">
        <f t="shared" si="2196"/>
        <v>0</v>
      </c>
      <c r="M2735" s="14">
        <f t="shared" si="2157"/>
        <v>12890.7</v>
      </c>
      <c r="N2735" s="14">
        <f t="shared" si="2158"/>
        <v>89226.4</v>
      </c>
      <c r="O2735" s="14">
        <f t="shared" si="2159"/>
        <v>0</v>
      </c>
      <c r="P2735" s="14">
        <f t="shared" si="2197"/>
        <v>0</v>
      </c>
      <c r="Q2735" s="2"/>
    </row>
    <row r="2736" spans="1:17" ht="31.2" x14ac:dyDescent="0.3">
      <c r="A2736" s="8" t="s">
        <v>100</v>
      </c>
      <c r="B2736" s="33" t="s">
        <v>12</v>
      </c>
      <c r="C2736" s="8" t="s">
        <v>30</v>
      </c>
      <c r="D2736" s="8" t="s">
        <v>297</v>
      </c>
      <c r="E2736" s="43" t="s">
        <v>250</v>
      </c>
      <c r="F2736" s="24" t="s">
        <v>477</v>
      </c>
      <c r="G2736" s="14">
        <f t="shared" si="2196"/>
        <v>12890.7</v>
      </c>
      <c r="H2736" s="14">
        <f t="shared" si="2196"/>
        <v>89226.4</v>
      </c>
      <c r="I2736" s="14">
        <f t="shared" si="2196"/>
        <v>0</v>
      </c>
      <c r="J2736" s="14">
        <f t="shared" si="2196"/>
        <v>0</v>
      </c>
      <c r="K2736" s="14">
        <f t="shared" si="2196"/>
        <v>0</v>
      </c>
      <c r="L2736" s="14">
        <f t="shared" si="2196"/>
        <v>0</v>
      </c>
      <c r="M2736" s="14">
        <f t="shared" si="2157"/>
        <v>12890.7</v>
      </c>
      <c r="N2736" s="14">
        <f t="shared" si="2158"/>
        <v>89226.4</v>
      </c>
      <c r="O2736" s="14">
        <f t="shared" si="2159"/>
        <v>0</v>
      </c>
      <c r="P2736" s="14">
        <f t="shared" si="2197"/>
        <v>0</v>
      </c>
      <c r="Q2736" s="2"/>
    </row>
    <row r="2737" spans="1:17" x14ac:dyDescent="0.3">
      <c r="A2737" s="8" t="s">
        <v>100</v>
      </c>
      <c r="B2737" s="33" t="s">
        <v>12</v>
      </c>
      <c r="C2737" s="8" t="s">
        <v>30</v>
      </c>
      <c r="D2737" s="8" t="s">
        <v>297</v>
      </c>
      <c r="E2737" s="43" t="s">
        <v>953</v>
      </c>
      <c r="F2737" s="24" t="s">
        <v>478</v>
      </c>
      <c r="G2737" s="14">
        <v>12890.7</v>
      </c>
      <c r="H2737" s="14">
        <v>89226.4</v>
      </c>
      <c r="I2737" s="14"/>
      <c r="J2737" s="14"/>
      <c r="K2737" s="14"/>
      <c r="L2737" s="14"/>
      <c r="M2737" s="14">
        <f t="shared" si="2157"/>
        <v>12890.7</v>
      </c>
      <c r="N2737" s="14">
        <f t="shared" si="2158"/>
        <v>89226.4</v>
      </c>
      <c r="O2737" s="14">
        <f t="shared" si="2159"/>
        <v>0</v>
      </c>
      <c r="P2737" s="14"/>
      <c r="Q2737" s="2"/>
    </row>
    <row r="2738" spans="1:17" ht="63" hidden="1" x14ac:dyDescent="0.25">
      <c r="A2738" s="8" t="s">
        <v>100</v>
      </c>
      <c r="B2738" s="33" t="s">
        <v>12</v>
      </c>
      <c r="C2738" s="8" t="s">
        <v>30</v>
      </c>
      <c r="D2738" s="8" t="s">
        <v>1276</v>
      </c>
      <c r="E2738" s="43"/>
      <c r="F2738" s="24" t="s">
        <v>567</v>
      </c>
      <c r="G2738" s="14">
        <f>G2739</f>
        <v>0</v>
      </c>
      <c r="H2738" s="14">
        <f t="shared" ref="H2738:P2739" si="2201">H2739</f>
        <v>0</v>
      </c>
      <c r="I2738" s="14">
        <f t="shared" si="2201"/>
        <v>0</v>
      </c>
      <c r="J2738" s="14">
        <f t="shared" si="2201"/>
        <v>0</v>
      </c>
      <c r="K2738" s="14">
        <f t="shared" si="2201"/>
        <v>6409.4</v>
      </c>
      <c r="L2738" s="14">
        <f t="shared" si="2201"/>
        <v>0</v>
      </c>
      <c r="M2738" s="14">
        <f t="shared" ref="M2738:M2740" si="2202">G2738+J2738</f>
        <v>0</v>
      </c>
      <c r="N2738" s="14">
        <f t="shared" ref="N2738:N2740" si="2203">H2738+K2738</f>
        <v>6409.4</v>
      </c>
      <c r="O2738" s="14">
        <f t="shared" ref="O2738:O2740" si="2204">I2738+L2738</f>
        <v>0</v>
      </c>
      <c r="P2738" s="14">
        <f t="shared" si="2201"/>
        <v>0</v>
      </c>
      <c r="Q2738" s="3">
        <v>0</v>
      </c>
    </row>
    <row r="2739" spans="1:17" ht="31.5" hidden="1" x14ac:dyDescent="0.25">
      <c r="A2739" s="8" t="s">
        <v>100</v>
      </c>
      <c r="B2739" s="33" t="s">
        <v>12</v>
      </c>
      <c r="C2739" s="8" t="s">
        <v>30</v>
      </c>
      <c r="D2739" s="8" t="s">
        <v>1276</v>
      </c>
      <c r="E2739" s="43" t="s">
        <v>250</v>
      </c>
      <c r="F2739" s="24" t="s">
        <v>477</v>
      </c>
      <c r="G2739" s="14">
        <f>G2740</f>
        <v>0</v>
      </c>
      <c r="H2739" s="14">
        <f t="shared" si="2201"/>
        <v>0</v>
      </c>
      <c r="I2739" s="14">
        <f t="shared" si="2201"/>
        <v>0</v>
      </c>
      <c r="J2739" s="14">
        <f t="shared" si="2201"/>
        <v>0</v>
      </c>
      <c r="K2739" s="14">
        <f t="shared" si="2201"/>
        <v>6409.4</v>
      </c>
      <c r="L2739" s="14">
        <f t="shared" si="2201"/>
        <v>0</v>
      </c>
      <c r="M2739" s="14">
        <f t="shared" si="2202"/>
        <v>0</v>
      </c>
      <c r="N2739" s="14">
        <f t="shared" si="2203"/>
        <v>6409.4</v>
      </c>
      <c r="O2739" s="14">
        <f t="shared" si="2204"/>
        <v>0</v>
      </c>
      <c r="P2739" s="14">
        <f t="shared" si="2201"/>
        <v>0</v>
      </c>
      <c r="Q2739" s="3">
        <v>0</v>
      </c>
    </row>
    <row r="2740" spans="1:17" ht="15.75" hidden="1" x14ac:dyDescent="0.25">
      <c r="A2740" s="8" t="s">
        <v>100</v>
      </c>
      <c r="B2740" s="33" t="s">
        <v>12</v>
      </c>
      <c r="C2740" s="8" t="s">
        <v>30</v>
      </c>
      <c r="D2740" s="8" t="s">
        <v>1276</v>
      </c>
      <c r="E2740" s="43" t="s">
        <v>953</v>
      </c>
      <c r="F2740" s="24" t="s">
        <v>478</v>
      </c>
      <c r="G2740" s="14">
        <v>0</v>
      </c>
      <c r="H2740" s="14">
        <v>0</v>
      </c>
      <c r="I2740" s="14">
        <v>0</v>
      </c>
      <c r="J2740" s="14"/>
      <c r="K2740" s="14">
        <v>6409.4</v>
      </c>
      <c r="L2740" s="14"/>
      <c r="M2740" s="14">
        <f t="shared" si="2202"/>
        <v>0</v>
      </c>
      <c r="N2740" s="14">
        <f t="shared" si="2203"/>
        <v>6409.4</v>
      </c>
      <c r="O2740" s="14">
        <f t="shared" si="2204"/>
        <v>0</v>
      </c>
      <c r="P2740" s="14"/>
      <c r="Q2740" s="3">
        <v>0</v>
      </c>
    </row>
    <row r="2741" spans="1:17" ht="78.75" hidden="1" x14ac:dyDescent="0.25">
      <c r="A2741" s="8" t="s">
        <v>100</v>
      </c>
      <c r="B2741" s="33" t="s">
        <v>12</v>
      </c>
      <c r="C2741" s="8" t="s">
        <v>30</v>
      </c>
      <c r="D2741" s="8" t="s">
        <v>1279</v>
      </c>
      <c r="E2741" s="43"/>
      <c r="F2741" s="24" t="s">
        <v>1269</v>
      </c>
      <c r="G2741" s="14">
        <f>G2742</f>
        <v>0</v>
      </c>
      <c r="H2741" s="14">
        <f t="shared" ref="H2741:P2742" si="2205">H2742</f>
        <v>2136.5</v>
      </c>
      <c r="I2741" s="14">
        <f t="shared" si="2205"/>
        <v>0</v>
      </c>
      <c r="J2741" s="14">
        <f t="shared" si="2205"/>
        <v>0</v>
      </c>
      <c r="K2741" s="14">
        <f t="shared" si="2205"/>
        <v>0</v>
      </c>
      <c r="L2741" s="14">
        <f t="shared" si="2205"/>
        <v>0</v>
      </c>
      <c r="M2741" s="14">
        <f t="shared" si="2157"/>
        <v>0</v>
      </c>
      <c r="N2741" s="14">
        <f t="shared" si="2158"/>
        <v>2136.5</v>
      </c>
      <c r="O2741" s="14">
        <f t="shared" si="2159"/>
        <v>0</v>
      </c>
      <c r="P2741" s="14">
        <f t="shared" si="2205"/>
        <v>0</v>
      </c>
      <c r="Q2741" s="3">
        <v>0</v>
      </c>
    </row>
    <row r="2742" spans="1:17" ht="31.5" hidden="1" x14ac:dyDescent="0.25">
      <c r="A2742" s="8" t="s">
        <v>100</v>
      </c>
      <c r="B2742" s="33" t="s">
        <v>12</v>
      </c>
      <c r="C2742" s="8" t="s">
        <v>30</v>
      </c>
      <c r="D2742" s="8" t="s">
        <v>1279</v>
      </c>
      <c r="E2742" s="43" t="s">
        <v>250</v>
      </c>
      <c r="F2742" s="24" t="s">
        <v>477</v>
      </c>
      <c r="G2742" s="14">
        <f>G2743</f>
        <v>0</v>
      </c>
      <c r="H2742" s="14">
        <f t="shared" si="2205"/>
        <v>2136.5</v>
      </c>
      <c r="I2742" s="14">
        <f t="shared" si="2205"/>
        <v>0</v>
      </c>
      <c r="J2742" s="14">
        <f t="shared" si="2205"/>
        <v>0</v>
      </c>
      <c r="K2742" s="14">
        <f t="shared" si="2205"/>
        <v>0</v>
      </c>
      <c r="L2742" s="14">
        <f t="shared" si="2205"/>
        <v>0</v>
      </c>
      <c r="M2742" s="14">
        <f t="shared" si="2157"/>
        <v>0</v>
      </c>
      <c r="N2742" s="14">
        <f t="shared" si="2158"/>
        <v>2136.5</v>
      </c>
      <c r="O2742" s="14">
        <f t="shared" si="2159"/>
        <v>0</v>
      </c>
      <c r="P2742" s="14">
        <f t="shared" si="2205"/>
        <v>0</v>
      </c>
      <c r="Q2742" s="3">
        <v>0</v>
      </c>
    </row>
    <row r="2743" spans="1:17" ht="15.75" hidden="1" x14ac:dyDescent="0.25">
      <c r="A2743" s="8" t="s">
        <v>100</v>
      </c>
      <c r="B2743" s="33" t="s">
        <v>12</v>
      </c>
      <c r="C2743" s="8" t="s">
        <v>30</v>
      </c>
      <c r="D2743" s="8" t="s">
        <v>1279</v>
      </c>
      <c r="E2743" s="43" t="s">
        <v>953</v>
      </c>
      <c r="F2743" s="24" t="s">
        <v>478</v>
      </c>
      <c r="G2743" s="14"/>
      <c r="H2743" s="14">
        <v>2136.5</v>
      </c>
      <c r="I2743" s="14"/>
      <c r="J2743" s="14"/>
      <c r="K2743" s="14"/>
      <c r="L2743" s="14"/>
      <c r="M2743" s="14">
        <f t="shared" si="2157"/>
        <v>0</v>
      </c>
      <c r="N2743" s="14">
        <f t="shared" si="2158"/>
        <v>2136.5</v>
      </c>
      <c r="O2743" s="14">
        <f t="shared" si="2159"/>
        <v>0</v>
      </c>
      <c r="P2743" s="14"/>
      <c r="Q2743" s="3">
        <v>0</v>
      </c>
    </row>
    <row r="2744" spans="1:17" s="9" customFormat="1" x14ac:dyDescent="0.3">
      <c r="A2744" s="11" t="s">
        <v>100</v>
      </c>
      <c r="B2744" s="6" t="s">
        <v>12</v>
      </c>
      <c r="C2744" s="11" t="s">
        <v>12</v>
      </c>
      <c r="D2744" s="11"/>
      <c r="E2744" s="31"/>
      <c r="F2744" s="7" t="s">
        <v>896</v>
      </c>
      <c r="G2744" s="16">
        <f t="shared" ref="G2744:G2749" si="2206">G2745</f>
        <v>0</v>
      </c>
      <c r="H2744" s="16">
        <f t="shared" ref="H2744:P2749" si="2207">H2745</f>
        <v>0</v>
      </c>
      <c r="I2744" s="16">
        <f t="shared" si="2207"/>
        <v>0</v>
      </c>
      <c r="J2744" s="16">
        <f t="shared" si="2207"/>
        <v>15000</v>
      </c>
      <c r="K2744" s="16">
        <f t="shared" si="2207"/>
        <v>0</v>
      </c>
      <c r="L2744" s="16">
        <f t="shared" si="2207"/>
        <v>0</v>
      </c>
      <c r="M2744" s="16">
        <f t="shared" ref="M2744:M2750" si="2208">G2744+J2744</f>
        <v>15000</v>
      </c>
      <c r="N2744" s="16">
        <f t="shared" ref="N2744:N2750" si="2209">H2744+K2744</f>
        <v>0</v>
      </c>
      <c r="O2744" s="16">
        <f t="shared" ref="O2744:O2750" si="2210">I2744+L2744</f>
        <v>0</v>
      </c>
      <c r="P2744" s="16">
        <f t="shared" si="2207"/>
        <v>0</v>
      </c>
    </row>
    <row r="2745" spans="1:17" ht="34.5" customHeight="1" x14ac:dyDescent="0.3">
      <c r="A2745" s="8" t="s">
        <v>100</v>
      </c>
      <c r="B2745" s="33" t="s">
        <v>12</v>
      </c>
      <c r="C2745" s="8" t="s">
        <v>12</v>
      </c>
      <c r="D2745" s="8" t="s">
        <v>160</v>
      </c>
      <c r="E2745" s="43"/>
      <c r="F2745" s="13" t="s">
        <v>523</v>
      </c>
      <c r="G2745" s="14">
        <f t="shared" si="2206"/>
        <v>0</v>
      </c>
      <c r="H2745" s="14">
        <f t="shared" si="2207"/>
        <v>0</v>
      </c>
      <c r="I2745" s="14">
        <f t="shared" si="2207"/>
        <v>0</v>
      </c>
      <c r="J2745" s="14">
        <f t="shared" si="2207"/>
        <v>15000</v>
      </c>
      <c r="K2745" s="14">
        <f t="shared" si="2207"/>
        <v>0</v>
      </c>
      <c r="L2745" s="14">
        <f t="shared" si="2207"/>
        <v>0</v>
      </c>
      <c r="M2745" s="14">
        <f t="shared" si="2208"/>
        <v>15000</v>
      </c>
      <c r="N2745" s="14">
        <f t="shared" si="2209"/>
        <v>0</v>
      </c>
      <c r="O2745" s="14">
        <f t="shared" si="2210"/>
        <v>0</v>
      </c>
      <c r="P2745" s="14">
        <f t="shared" si="2207"/>
        <v>0</v>
      </c>
      <c r="Q2745" s="2"/>
    </row>
    <row r="2746" spans="1:17" ht="31.2" x14ac:dyDescent="0.3">
      <c r="A2746" s="8" t="s">
        <v>100</v>
      </c>
      <c r="B2746" s="33" t="s">
        <v>12</v>
      </c>
      <c r="C2746" s="8" t="s">
        <v>12</v>
      </c>
      <c r="D2746" s="8" t="s">
        <v>161</v>
      </c>
      <c r="E2746" s="43"/>
      <c r="F2746" s="13" t="s">
        <v>976</v>
      </c>
      <c r="G2746" s="14">
        <f t="shared" si="2206"/>
        <v>0</v>
      </c>
      <c r="H2746" s="14">
        <f t="shared" si="2207"/>
        <v>0</v>
      </c>
      <c r="I2746" s="14">
        <f t="shared" si="2207"/>
        <v>0</v>
      </c>
      <c r="J2746" s="14">
        <f t="shared" si="2207"/>
        <v>15000</v>
      </c>
      <c r="K2746" s="14">
        <f t="shared" si="2207"/>
        <v>0</v>
      </c>
      <c r="L2746" s="14">
        <f t="shared" si="2207"/>
        <v>0</v>
      </c>
      <c r="M2746" s="14">
        <f t="shared" si="2208"/>
        <v>15000</v>
      </c>
      <c r="N2746" s="14">
        <f t="shared" si="2209"/>
        <v>0</v>
      </c>
      <c r="O2746" s="14">
        <f t="shared" si="2210"/>
        <v>0</v>
      </c>
      <c r="P2746" s="14">
        <f t="shared" si="2207"/>
        <v>0</v>
      </c>
      <c r="Q2746" s="2"/>
    </row>
    <row r="2747" spans="1:17" ht="46.8" x14ac:dyDescent="0.3">
      <c r="A2747" s="8" t="s">
        <v>100</v>
      </c>
      <c r="B2747" s="33" t="s">
        <v>12</v>
      </c>
      <c r="C2747" s="8" t="s">
        <v>12</v>
      </c>
      <c r="D2747" s="8" t="s">
        <v>1052</v>
      </c>
      <c r="E2747" s="43"/>
      <c r="F2747" s="24" t="s">
        <v>1142</v>
      </c>
      <c r="G2747" s="14">
        <f t="shared" si="2206"/>
        <v>0</v>
      </c>
      <c r="H2747" s="14">
        <f t="shared" si="2207"/>
        <v>0</v>
      </c>
      <c r="I2747" s="14">
        <f t="shared" si="2207"/>
        <v>0</v>
      </c>
      <c r="J2747" s="14">
        <f t="shared" si="2207"/>
        <v>15000</v>
      </c>
      <c r="K2747" s="14">
        <f t="shared" si="2207"/>
        <v>0</v>
      </c>
      <c r="L2747" s="14">
        <f t="shared" si="2207"/>
        <v>0</v>
      </c>
      <c r="M2747" s="14">
        <f t="shared" si="2208"/>
        <v>15000</v>
      </c>
      <c r="N2747" s="14">
        <f t="shared" si="2209"/>
        <v>0</v>
      </c>
      <c r="O2747" s="14">
        <f t="shared" si="2210"/>
        <v>0</v>
      </c>
      <c r="P2747" s="14">
        <f t="shared" si="2207"/>
        <v>0</v>
      </c>
      <c r="Q2747" s="2"/>
    </row>
    <row r="2748" spans="1:17" ht="31.2" x14ac:dyDescent="0.3">
      <c r="A2748" s="8" t="s">
        <v>100</v>
      </c>
      <c r="B2748" s="33" t="s">
        <v>12</v>
      </c>
      <c r="C2748" s="8" t="s">
        <v>12</v>
      </c>
      <c r="D2748" s="8" t="s">
        <v>1053</v>
      </c>
      <c r="E2748" s="43"/>
      <c r="F2748" s="24" t="s">
        <v>1143</v>
      </c>
      <c r="G2748" s="14">
        <f t="shared" si="2206"/>
        <v>0</v>
      </c>
      <c r="H2748" s="14">
        <f t="shared" si="2207"/>
        <v>0</v>
      </c>
      <c r="I2748" s="14">
        <f t="shared" si="2207"/>
        <v>0</v>
      </c>
      <c r="J2748" s="14">
        <f t="shared" si="2207"/>
        <v>15000</v>
      </c>
      <c r="K2748" s="14">
        <f t="shared" si="2207"/>
        <v>0</v>
      </c>
      <c r="L2748" s="14">
        <f t="shared" si="2207"/>
        <v>0</v>
      </c>
      <c r="M2748" s="14">
        <f t="shared" si="2208"/>
        <v>15000</v>
      </c>
      <c r="N2748" s="14">
        <f t="shared" si="2209"/>
        <v>0</v>
      </c>
      <c r="O2748" s="14">
        <f t="shared" si="2210"/>
        <v>0</v>
      </c>
      <c r="P2748" s="14">
        <f t="shared" si="2207"/>
        <v>0</v>
      </c>
      <c r="Q2748" s="2"/>
    </row>
    <row r="2749" spans="1:17" ht="31.2" x14ac:dyDescent="0.3">
      <c r="A2749" s="8" t="s">
        <v>100</v>
      </c>
      <c r="B2749" s="33" t="s">
        <v>12</v>
      </c>
      <c r="C2749" s="8" t="s">
        <v>12</v>
      </c>
      <c r="D2749" s="8" t="s">
        <v>1053</v>
      </c>
      <c r="E2749" s="43" t="s">
        <v>250</v>
      </c>
      <c r="F2749" s="24" t="s">
        <v>477</v>
      </c>
      <c r="G2749" s="14">
        <f t="shared" si="2206"/>
        <v>0</v>
      </c>
      <c r="H2749" s="14">
        <f t="shared" si="2207"/>
        <v>0</v>
      </c>
      <c r="I2749" s="14">
        <f t="shared" si="2207"/>
        <v>0</v>
      </c>
      <c r="J2749" s="14">
        <f t="shared" si="2207"/>
        <v>15000</v>
      </c>
      <c r="K2749" s="14">
        <f t="shared" si="2207"/>
        <v>0</v>
      </c>
      <c r="L2749" s="14">
        <f t="shared" si="2207"/>
        <v>0</v>
      </c>
      <c r="M2749" s="14">
        <f t="shared" si="2208"/>
        <v>15000</v>
      </c>
      <c r="N2749" s="14">
        <f t="shared" si="2209"/>
        <v>0</v>
      </c>
      <c r="O2749" s="14">
        <f t="shared" si="2210"/>
        <v>0</v>
      </c>
      <c r="P2749" s="14">
        <f t="shared" si="2207"/>
        <v>0</v>
      </c>
      <c r="Q2749" s="2"/>
    </row>
    <row r="2750" spans="1:17" ht="109.2" x14ac:dyDescent="0.3">
      <c r="A2750" s="8" t="s">
        <v>100</v>
      </c>
      <c r="B2750" s="33" t="s">
        <v>12</v>
      </c>
      <c r="C2750" s="8" t="s">
        <v>12</v>
      </c>
      <c r="D2750" s="8" t="s">
        <v>1053</v>
      </c>
      <c r="E2750" s="43" t="s">
        <v>1314</v>
      </c>
      <c r="F2750" s="18" t="s">
        <v>488</v>
      </c>
      <c r="G2750" s="14">
        <v>0</v>
      </c>
      <c r="H2750" s="14">
        <v>0</v>
      </c>
      <c r="I2750" s="14">
        <v>0</v>
      </c>
      <c r="J2750" s="14">
        <v>15000</v>
      </c>
      <c r="K2750" s="14"/>
      <c r="L2750" s="14"/>
      <c r="M2750" s="14">
        <f t="shared" si="2208"/>
        <v>15000</v>
      </c>
      <c r="N2750" s="14">
        <f t="shared" si="2209"/>
        <v>0</v>
      </c>
      <c r="O2750" s="14">
        <f t="shared" si="2210"/>
        <v>0</v>
      </c>
      <c r="P2750" s="14"/>
      <c r="Q2750" s="2"/>
    </row>
    <row r="2751" spans="1:17" s="3" customFormat="1" x14ac:dyDescent="0.3">
      <c r="A2751" s="10" t="s">
        <v>100</v>
      </c>
      <c r="B2751" s="4" t="s">
        <v>37</v>
      </c>
      <c r="C2751" s="10"/>
      <c r="D2751" s="10"/>
      <c r="E2751" s="28"/>
      <c r="F2751" s="29" t="s">
        <v>908</v>
      </c>
      <c r="G2751" s="15">
        <f t="shared" ref="G2751:G2756" si="2211">G2752</f>
        <v>0</v>
      </c>
      <c r="H2751" s="15">
        <f t="shared" ref="H2751:P2756" si="2212">H2752</f>
        <v>0</v>
      </c>
      <c r="I2751" s="15">
        <f t="shared" si="2212"/>
        <v>0</v>
      </c>
      <c r="J2751" s="15">
        <f t="shared" si="2212"/>
        <v>1791.3</v>
      </c>
      <c r="K2751" s="15">
        <f t="shared" si="2212"/>
        <v>36453</v>
      </c>
      <c r="L2751" s="15">
        <f t="shared" si="2212"/>
        <v>18208.7</v>
      </c>
      <c r="M2751" s="15">
        <f t="shared" ref="M2751:M2757" si="2213">G2751+J2751</f>
        <v>1791.3</v>
      </c>
      <c r="N2751" s="15">
        <f t="shared" ref="N2751:N2757" si="2214">H2751+K2751</f>
        <v>36453</v>
      </c>
      <c r="O2751" s="15">
        <f t="shared" ref="O2751:O2757" si="2215">I2751+L2751</f>
        <v>18208.7</v>
      </c>
      <c r="P2751" s="15">
        <f t="shared" si="2212"/>
        <v>0</v>
      </c>
    </row>
    <row r="2752" spans="1:17" s="9" customFormat="1" x14ac:dyDescent="0.3">
      <c r="A2752" s="11" t="s">
        <v>100</v>
      </c>
      <c r="B2752" s="6" t="s">
        <v>37</v>
      </c>
      <c r="C2752" s="11" t="s">
        <v>12</v>
      </c>
      <c r="D2752" s="11"/>
      <c r="E2752" s="31"/>
      <c r="F2752" s="27" t="s">
        <v>909</v>
      </c>
      <c r="G2752" s="16">
        <f t="shared" si="2211"/>
        <v>0</v>
      </c>
      <c r="H2752" s="16">
        <f t="shared" si="2212"/>
        <v>0</v>
      </c>
      <c r="I2752" s="16">
        <f t="shared" si="2212"/>
        <v>0</v>
      </c>
      <c r="J2752" s="16">
        <f t="shared" si="2212"/>
        <v>1791.3</v>
      </c>
      <c r="K2752" s="16">
        <f t="shared" si="2212"/>
        <v>36453</v>
      </c>
      <c r="L2752" s="16">
        <f t="shared" si="2212"/>
        <v>18208.7</v>
      </c>
      <c r="M2752" s="16">
        <f t="shared" si="2213"/>
        <v>1791.3</v>
      </c>
      <c r="N2752" s="16">
        <f t="shared" si="2214"/>
        <v>36453</v>
      </c>
      <c r="O2752" s="16">
        <f t="shared" si="2215"/>
        <v>18208.7</v>
      </c>
      <c r="P2752" s="16">
        <f t="shared" si="2212"/>
        <v>0</v>
      </c>
    </row>
    <row r="2753" spans="1:17" ht="31.2" x14ac:dyDescent="0.3">
      <c r="A2753" s="8" t="s">
        <v>100</v>
      </c>
      <c r="B2753" s="33" t="s">
        <v>37</v>
      </c>
      <c r="C2753" s="8" t="s">
        <v>12</v>
      </c>
      <c r="D2753" s="8" t="s">
        <v>200</v>
      </c>
      <c r="E2753" s="43"/>
      <c r="F2753" s="24" t="s">
        <v>662</v>
      </c>
      <c r="G2753" s="14">
        <f t="shared" si="2211"/>
        <v>0</v>
      </c>
      <c r="H2753" s="14">
        <f t="shared" si="2212"/>
        <v>0</v>
      </c>
      <c r="I2753" s="14">
        <f t="shared" si="2212"/>
        <v>0</v>
      </c>
      <c r="J2753" s="14">
        <f t="shared" si="2212"/>
        <v>1791.3</v>
      </c>
      <c r="K2753" s="14">
        <f t="shared" si="2212"/>
        <v>36453</v>
      </c>
      <c r="L2753" s="14">
        <f t="shared" si="2212"/>
        <v>18208.7</v>
      </c>
      <c r="M2753" s="14">
        <f t="shared" si="2213"/>
        <v>1791.3</v>
      </c>
      <c r="N2753" s="14">
        <f t="shared" si="2214"/>
        <v>36453</v>
      </c>
      <c r="O2753" s="14">
        <f t="shared" si="2215"/>
        <v>18208.7</v>
      </c>
      <c r="P2753" s="14">
        <f t="shared" si="2212"/>
        <v>0</v>
      </c>
      <c r="Q2753" s="2"/>
    </row>
    <row r="2754" spans="1:17" ht="46.8" x14ac:dyDescent="0.3">
      <c r="A2754" s="8" t="s">
        <v>100</v>
      </c>
      <c r="B2754" s="33" t="s">
        <v>37</v>
      </c>
      <c r="C2754" s="8" t="s">
        <v>12</v>
      </c>
      <c r="D2754" s="8" t="s">
        <v>322</v>
      </c>
      <c r="E2754" s="43"/>
      <c r="F2754" s="24" t="s">
        <v>702</v>
      </c>
      <c r="G2754" s="14">
        <f t="shared" si="2211"/>
        <v>0</v>
      </c>
      <c r="H2754" s="14">
        <f t="shared" si="2212"/>
        <v>0</v>
      </c>
      <c r="I2754" s="14">
        <f t="shared" si="2212"/>
        <v>0</v>
      </c>
      <c r="J2754" s="14">
        <f t="shared" si="2212"/>
        <v>1791.3</v>
      </c>
      <c r="K2754" s="14">
        <f t="shared" si="2212"/>
        <v>36453</v>
      </c>
      <c r="L2754" s="14">
        <f t="shared" si="2212"/>
        <v>18208.7</v>
      </c>
      <c r="M2754" s="14">
        <f t="shared" si="2213"/>
        <v>1791.3</v>
      </c>
      <c r="N2754" s="14">
        <f t="shared" si="2214"/>
        <v>36453</v>
      </c>
      <c r="O2754" s="14">
        <f t="shared" si="2215"/>
        <v>18208.7</v>
      </c>
      <c r="P2754" s="14">
        <f t="shared" si="2212"/>
        <v>0</v>
      </c>
      <c r="Q2754" s="2"/>
    </row>
    <row r="2755" spans="1:17" ht="31.2" x14ac:dyDescent="0.3">
      <c r="A2755" s="8" t="s">
        <v>100</v>
      </c>
      <c r="B2755" s="33" t="s">
        <v>37</v>
      </c>
      <c r="C2755" s="8" t="s">
        <v>12</v>
      </c>
      <c r="D2755" s="8" t="s">
        <v>1070</v>
      </c>
      <c r="E2755" s="43"/>
      <c r="F2755" s="24" t="s">
        <v>1214</v>
      </c>
      <c r="G2755" s="14">
        <f t="shared" si="2211"/>
        <v>0</v>
      </c>
      <c r="H2755" s="14">
        <f t="shared" si="2212"/>
        <v>0</v>
      </c>
      <c r="I2755" s="14">
        <f t="shared" si="2212"/>
        <v>0</v>
      </c>
      <c r="J2755" s="14">
        <f t="shared" si="2212"/>
        <v>1791.3</v>
      </c>
      <c r="K2755" s="14">
        <f t="shared" si="2212"/>
        <v>36453</v>
      </c>
      <c r="L2755" s="14">
        <f t="shared" si="2212"/>
        <v>18208.7</v>
      </c>
      <c r="M2755" s="14">
        <f t="shared" si="2213"/>
        <v>1791.3</v>
      </c>
      <c r="N2755" s="14">
        <f t="shared" si="2214"/>
        <v>36453</v>
      </c>
      <c r="O2755" s="14">
        <f t="shared" si="2215"/>
        <v>18208.7</v>
      </c>
      <c r="P2755" s="14">
        <f t="shared" si="2212"/>
        <v>0</v>
      </c>
      <c r="Q2755" s="2"/>
    </row>
    <row r="2756" spans="1:17" ht="31.2" x14ac:dyDescent="0.3">
      <c r="A2756" s="8" t="s">
        <v>100</v>
      </c>
      <c r="B2756" s="33" t="s">
        <v>37</v>
      </c>
      <c r="C2756" s="8" t="s">
        <v>12</v>
      </c>
      <c r="D2756" s="8" t="s">
        <v>1070</v>
      </c>
      <c r="E2756" s="43" t="s">
        <v>250</v>
      </c>
      <c r="F2756" s="24" t="s">
        <v>477</v>
      </c>
      <c r="G2756" s="14">
        <f t="shared" si="2211"/>
        <v>0</v>
      </c>
      <c r="H2756" s="14">
        <f t="shared" si="2212"/>
        <v>0</v>
      </c>
      <c r="I2756" s="14">
        <f t="shared" si="2212"/>
        <v>0</v>
      </c>
      <c r="J2756" s="14">
        <f t="shared" si="2212"/>
        <v>1791.3</v>
      </c>
      <c r="K2756" s="14">
        <f t="shared" si="2212"/>
        <v>36453</v>
      </c>
      <c r="L2756" s="14">
        <f t="shared" si="2212"/>
        <v>18208.7</v>
      </c>
      <c r="M2756" s="14">
        <f t="shared" si="2213"/>
        <v>1791.3</v>
      </c>
      <c r="N2756" s="14">
        <f t="shared" si="2214"/>
        <v>36453</v>
      </c>
      <c r="O2756" s="14">
        <f t="shared" si="2215"/>
        <v>18208.7</v>
      </c>
      <c r="P2756" s="14">
        <f t="shared" si="2212"/>
        <v>0</v>
      </c>
      <c r="Q2756" s="2"/>
    </row>
    <row r="2757" spans="1:17" x14ac:dyDescent="0.3">
      <c r="A2757" s="8" t="s">
        <v>100</v>
      </c>
      <c r="B2757" s="33" t="s">
        <v>37</v>
      </c>
      <c r="C2757" s="8" t="s">
        <v>12</v>
      </c>
      <c r="D2757" s="8" t="s">
        <v>1070</v>
      </c>
      <c r="E2757" s="43" t="s">
        <v>953</v>
      </c>
      <c r="F2757" s="24" t="s">
        <v>478</v>
      </c>
      <c r="G2757" s="14">
        <v>0</v>
      </c>
      <c r="H2757" s="14">
        <v>0</v>
      </c>
      <c r="I2757" s="14">
        <v>0</v>
      </c>
      <c r="J2757" s="14">
        <v>1791.3</v>
      </c>
      <c r="K2757" s="14">
        <v>36453</v>
      </c>
      <c r="L2757" s="14">
        <v>18208.7</v>
      </c>
      <c r="M2757" s="14">
        <f t="shared" si="2213"/>
        <v>1791.3</v>
      </c>
      <c r="N2757" s="14">
        <f t="shared" si="2214"/>
        <v>36453</v>
      </c>
      <c r="O2757" s="14">
        <f t="shared" si="2215"/>
        <v>18208.7</v>
      </c>
      <c r="P2757" s="14"/>
      <c r="Q2757" s="2"/>
    </row>
    <row r="2758" spans="1:17" s="3" customFormat="1" x14ac:dyDescent="0.3">
      <c r="A2758" s="10" t="s">
        <v>100</v>
      </c>
      <c r="B2758" s="4" t="s">
        <v>20</v>
      </c>
      <c r="C2758" s="10"/>
      <c r="D2758" s="10"/>
      <c r="E2758" s="10"/>
      <c r="F2758" s="5" t="s">
        <v>58</v>
      </c>
      <c r="G2758" s="15">
        <f t="shared" ref="G2758:L2764" si="2216">G2759</f>
        <v>67845.399999999994</v>
      </c>
      <c r="H2758" s="15">
        <f t="shared" si="2216"/>
        <v>50000</v>
      </c>
      <c r="I2758" s="15">
        <f t="shared" si="2216"/>
        <v>193373.5</v>
      </c>
      <c r="J2758" s="15">
        <f t="shared" si="2216"/>
        <v>16340.900000000001</v>
      </c>
      <c r="K2758" s="15">
        <f t="shared" si="2216"/>
        <v>0</v>
      </c>
      <c r="L2758" s="15">
        <f t="shared" si="2216"/>
        <v>0</v>
      </c>
      <c r="M2758" s="15">
        <f t="shared" si="2157"/>
        <v>84186.299999999988</v>
      </c>
      <c r="N2758" s="15">
        <f t="shared" si="2158"/>
        <v>50000</v>
      </c>
      <c r="O2758" s="15">
        <f t="shared" si="2159"/>
        <v>193373.5</v>
      </c>
      <c r="P2758" s="15">
        <f t="shared" ref="P2758:P2764" si="2217">P2759</f>
        <v>0</v>
      </c>
    </row>
    <row r="2759" spans="1:17" s="9" customFormat="1" x14ac:dyDescent="0.3">
      <c r="A2759" s="11" t="s">
        <v>100</v>
      </c>
      <c r="B2759" s="6" t="s">
        <v>20</v>
      </c>
      <c r="C2759" s="11" t="s">
        <v>39</v>
      </c>
      <c r="D2759" s="11"/>
      <c r="E2759" s="11"/>
      <c r="F2759" s="7" t="s">
        <v>66</v>
      </c>
      <c r="G2759" s="16">
        <f t="shared" si="2216"/>
        <v>67845.399999999994</v>
      </c>
      <c r="H2759" s="16">
        <f t="shared" si="2216"/>
        <v>50000</v>
      </c>
      <c r="I2759" s="16">
        <f t="shared" si="2216"/>
        <v>193373.5</v>
      </c>
      <c r="J2759" s="16">
        <f t="shared" si="2216"/>
        <v>16340.900000000001</v>
      </c>
      <c r="K2759" s="16">
        <f t="shared" si="2216"/>
        <v>0</v>
      </c>
      <c r="L2759" s="16">
        <f t="shared" si="2216"/>
        <v>0</v>
      </c>
      <c r="M2759" s="16">
        <f t="shared" si="2157"/>
        <v>84186.299999999988</v>
      </c>
      <c r="N2759" s="16">
        <f t="shared" si="2158"/>
        <v>50000</v>
      </c>
      <c r="O2759" s="16">
        <f t="shared" si="2159"/>
        <v>193373.5</v>
      </c>
      <c r="P2759" s="16">
        <f t="shared" si="2217"/>
        <v>0</v>
      </c>
    </row>
    <row r="2760" spans="1:17" ht="31.2" x14ac:dyDescent="0.3">
      <c r="A2760" s="8" t="s">
        <v>100</v>
      </c>
      <c r="B2760" s="33" t="s">
        <v>20</v>
      </c>
      <c r="C2760" s="8" t="s">
        <v>39</v>
      </c>
      <c r="D2760" s="8" t="s">
        <v>217</v>
      </c>
      <c r="E2760" s="8"/>
      <c r="F2760" s="24" t="s">
        <v>525</v>
      </c>
      <c r="G2760" s="14">
        <f t="shared" si="2216"/>
        <v>67845.399999999994</v>
      </c>
      <c r="H2760" s="14">
        <f t="shared" si="2216"/>
        <v>50000</v>
      </c>
      <c r="I2760" s="14">
        <f t="shared" si="2216"/>
        <v>193373.5</v>
      </c>
      <c r="J2760" s="14">
        <f t="shared" si="2216"/>
        <v>16340.900000000001</v>
      </c>
      <c r="K2760" s="14">
        <f t="shared" si="2216"/>
        <v>0</v>
      </c>
      <c r="L2760" s="14">
        <f t="shared" si="2216"/>
        <v>0</v>
      </c>
      <c r="M2760" s="14">
        <f t="shared" si="2157"/>
        <v>84186.299999999988</v>
      </c>
      <c r="N2760" s="14">
        <f t="shared" si="2158"/>
        <v>50000</v>
      </c>
      <c r="O2760" s="14">
        <f t="shared" si="2159"/>
        <v>193373.5</v>
      </c>
      <c r="P2760" s="14">
        <f t="shared" si="2217"/>
        <v>0</v>
      </c>
      <c r="Q2760" s="2"/>
    </row>
    <row r="2761" spans="1:17" ht="31.2" x14ac:dyDescent="0.3">
      <c r="A2761" s="8" t="s">
        <v>100</v>
      </c>
      <c r="B2761" s="33" t="s">
        <v>20</v>
      </c>
      <c r="C2761" s="8" t="s">
        <v>39</v>
      </c>
      <c r="D2761" s="8" t="s">
        <v>218</v>
      </c>
      <c r="E2761" s="8"/>
      <c r="F2761" s="24" t="s">
        <v>526</v>
      </c>
      <c r="G2761" s="14">
        <f t="shared" si="2216"/>
        <v>67845.399999999994</v>
      </c>
      <c r="H2761" s="14">
        <f t="shared" si="2216"/>
        <v>50000</v>
      </c>
      <c r="I2761" s="14">
        <f t="shared" si="2216"/>
        <v>193373.5</v>
      </c>
      <c r="J2761" s="14">
        <f t="shared" si="2216"/>
        <v>16340.900000000001</v>
      </c>
      <c r="K2761" s="14">
        <f t="shared" si="2216"/>
        <v>0</v>
      </c>
      <c r="L2761" s="14">
        <f t="shared" si="2216"/>
        <v>0</v>
      </c>
      <c r="M2761" s="14">
        <f t="shared" si="2157"/>
        <v>84186.299999999988</v>
      </c>
      <c r="N2761" s="14">
        <f t="shared" si="2158"/>
        <v>50000</v>
      </c>
      <c r="O2761" s="14">
        <f t="shared" si="2159"/>
        <v>193373.5</v>
      </c>
      <c r="P2761" s="14">
        <f t="shared" si="2217"/>
        <v>0</v>
      </c>
      <c r="Q2761" s="2"/>
    </row>
    <row r="2762" spans="1:17" ht="62.4" x14ac:dyDescent="0.3">
      <c r="A2762" s="8" t="s">
        <v>100</v>
      </c>
      <c r="B2762" s="33" t="s">
        <v>20</v>
      </c>
      <c r="C2762" s="8" t="s">
        <v>39</v>
      </c>
      <c r="D2762" s="8" t="s">
        <v>304</v>
      </c>
      <c r="E2762" s="8"/>
      <c r="F2762" s="24" t="s">
        <v>527</v>
      </c>
      <c r="G2762" s="14">
        <f>G2763+G2769+G2772+G2766</f>
        <v>67845.399999999994</v>
      </c>
      <c r="H2762" s="14">
        <f t="shared" ref="H2762:L2762" si="2218">H2763+H2769+H2772+H2766</f>
        <v>50000</v>
      </c>
      <c r="I2762" s="14">
        <f t="shared" si="2218"/>
        <v>193373.5</v>
      </c>
      <c r="J2762" s="14">
        <f t="shared" si="2218"/>
        <v>16340.900000000001</v>
      </c>
      <c r="K2762" s="14">
        <f t="shared" si="2218"/>
        <v>0</v>
      </c>
      <c r="L2762" s="14">
        <f t="shared" si="2218"/>
        <v>0</v>
      </c>
      <c r="M2762" s="14">
        <f t="shared" ref="M2762:M2831" si="2219">G2762+J2762</f>
        <v>84186.299999999988</v>
      </c>
      <c r="N2762" s="14">
        <f t="shared" ref="N2762:N2831" si="2220">H2762+K2762</f>
        <v>50000</v>
      </c>
      <c r="O2762" s="14">
        <f t="shared" ref="O2762:O2831" si="2221">I2762+L2762</f>
        <v>193373.5</v>
      </c>
      <c r="P2762" s="14">
        <f t="shared" ref="P2762" si="2222">P2763+P2769+P2772+P2766</f>
        <v>0</v>
      </c>
      <c r="Q2762" s="2"/>
    </row>
    <row r="2763" spans="1:17" ht="31.2" x14ac:dyDescent="0.3">
      <c r="A2763" s="8" t="s">
        <v>100</v>
      </c>
      <c r="B2763" s="33" t="s">
        <v>20</v>
      </c>
      <c r="C2763" s="8" t="s">
        <v>39</v>
      </c>
      <c r="D2763" s="8" t="s">
        <v>447</v>
      </c>
      <c r="E2763" s="8"/>
      <c r="F2763" s="18" t="s">
        <v>878</v>
      </c>
      <c r="G2763" s="14">
        <f t="shared" si="2216"/>
        <v>67845.399999999994</v>
      </c>
      <c r="H2763" s="14">
        <f t="shared" si="2216"/>
        <v>0</v>
      </c>
      <c r="I2763" s="14">
        <f t="shared" si="2216"/>
        <v>0</v>
      </c>
      <c r="J2763" s="14">
        <f t="shared" si="2216"/>
        <v>-2456.8000000000002</v>
      </c>
      <c r="K2763" s="14">
        <f t="shared" si="2216"/>
        <v>0</v>
      </c>
      <c r="L2763" s="14">
        <f t="shared" si="2216"/>
        <v>0</v>
      </c>
      <c r="M2763" s="14">
        <f t="shared" si="2219"/>
        <v>65388.599999999991</v>
      </c>
      <c r="N2763" s="14">
        <f t="shared" si="2220"/>
        <v>0</v>
      </c>
      <c r="O2763" s="14">
        <f t="shared" si="2221"/>
        <v>0</v>
      </c>
      <c r="P2763" s="14">
        <f t="shared" si="2217"/>
        <v>0</v>
      </c>
      <c r="Q2763" s="2"/>
    </row>
    <row r="2764" spans="1:17" ht="31.2" x14ac:dyDescent="0.3">
      <c r="A2764" s="8" t="s">
        <v>100</v>
      </c>
      <c r="B2764" s="33" t="s">
        <v>20</v>
      </c>
      <c r="C2764" s="8" t="s">
        <v>39</v>
      </c>
      <c r="D2764" s="8" t="s">
        <v>447</v>
      </c>
      <c r="E2764" s="43" t="s">
        <v>250</v>
      </c>
      <c r="F2764" s="24" t="s">
        <v>477</v>
      </c>
      <c r="G2764" s="14">
        <f t="shared" si="2216"/>
        <v>67845.399999999994</v>
      </c>
      <c r="H2764" s="14">
        <f t="shared" si="2216"/>
        <v>0</v>
      </c>
      <c r="I2764" s="14">
        <f t="shared" si="2216"/>
        <v>0</v>
      </c>
      <c r="J2764" s="14">
        <f t="shared" si="2216"/>
        <v>-2456.8000000000002</v>
      </c>
      <c r="K2764" s="14">
        <f t="shared" si="2216"/>
        <v>0</v>
      </c>
      <c r="L2764" s="14">
        <f t="shared" si="2216"/>
        <v>0</v>
      </c>
      <c r="M2764" s="14">
        <f t="shared" si="2219"/>
        <v>65388.599999999991</v>
      </c>
      <c r="N2764" s="14">
        <f t="shared" si="2220"/>
        <v>0</v>
      </c>
      <c r="O2764" s="14">
        <f t="shared" si="2221"/>
        <v>0</v>
      </c>
      <c r="P2764" s="14">
        <f t="shared" si="2217"/>
        <v>0</v>
      </c>
      <c r="Q2764" s="2"/>
    </row>
    <row r="2765" spans="1:17" x14ac:dyDescent="0.3">
      <c r="A2765" s="8" t="s">
        <v>100</v>
      </c>
      <c r="B2765" s="33" t="s">
        <v>20</v>
      </c>
      <c r="C2765" s="8" t="s">
        <v>39</v>
      </c>
      <c r="D2765" s="8" t="s">
        <v>447</v>
      </c>
      <c r="E2765" s="43" t="s">
        <v>953</v>
      </c>
      <c r="F2765" s="24" t="s">
        <v>478</v>
      </c>
      <c r="G2765" s="14">
        <v>67845.399999999994</v>
      </c>
      <c r="H2765" s="14"/>
      <c r="I2765" s="14"/>
      <c r="J2765" s="14">
        <v>-2456.8000000000002</v>
      </c>
      <c r="K2765" s="14"/>
      <c r="L2765" s="14"/>
      <c r="M2765" s="14">
        <f t="shared" si="2219"/>
        <v>65388.599999999991</v>
      </c>
      <c r="N2765" s="14">
        <f t="shared" si="2220"/>
        <v>0</v>
      </c>
      <c r="O2765" s="14">
        <f t="shared" si="2221"/>
        <v>0</v>
      </c>
      <c r="P2765" s="14"/>
      <c r="Q2765" s="2"/>
    </row>
    <row r="2766" spans="1:17" ht="46.8" x14ac:dyDescent="0.3">
      <c r="A2766" s="8" t="s">
        <v>100</v>
      </c>
      <c r="B2766" s="33" t="s">
        <v>20</v>
      </c>
      <c r="C2766" s="8" t="s">
        <v>39</v>
      </c>
      <c r="D2766" s="8" t="s">
        <v>932</v>
      </c>
      <c r="E2766" s="43"/>
      <c r="F2766" s="18" t="s">
        <v>985</v>
      </c>
      <c r="G2766" s="14">
        <f>G2767</f>
        <v>0</v>
      </c>
      <c r="H2766" s="14">
        <f t="shared" ref="H2766:P2767" si="2223">H2767</f>
        <v>0</v>
      </c>
      <c r="I2766" s="14">
        <f t="shared" si="2223"/>
        <v>0</v>
      </c>
      <c r="J2766" s="14">
        <f t="shared" si="2223"/>
        <v>18797.7</v>
      </c>
      <c r="K2766" s="14">
        <f t="shared" si="2223"/>
        <v>0</v>
      </c>
      <c r="L2766" s="14">
        <f t="shared" si="2223"/>
        <v>0</v>
      </c>
      <c r="M2766" s="14">
        <f t="shared" ref="M2766:M2768" si="2224">G2766+J2766</f>
        <v>18797.7</v>
      </c>
      <c r="N2766" s="14">
        <f t="shared" ref="N2766:N2768" si="2225">H2766+K2766</f>
        <v>0</v>
      </c>
      <c r="O2766" s="14">
        <f t="shared" ref="O2766:O2768" si="2226">I2766+L2766</f>
        <v>0</v>
      </c>
      <c r="P2766" s="14">
        <f t="shared" si="2223"/>
        <v>0</v>
      </c>
      <c r="Q2766" s="2"/>
    </row>
    <row r="2767" spans="1:17" ht="31.2" x14ac:dyDescent="0.3">
      <c r="A2767" s="8" t="s">
        <v>100</v>
      </c>
      <c r="B2767" s="33" t="s">
        <v>20</v>
      </c>
      <c r="C2767" s="8" t="s">
        <v>39</v>
      </c>
      <c r="D2767" s="8" t="s">
        <v>932</v>
      </c>
      <c r="E2767" s="43" t="s">
        <v>250</v>
      </c>
      <c r="F2767" s="24" t="s">
        <v>477</v>
      </c>
      <c r="G2767" s="14">
        <f>G2768</f>
        <v>0</v>
      </c>
      <c r="H2767" s="14">
        <f t="shared" si="2223"/>
        <v>0</v>
      </c>
      <c r="I2767" s="14">
        <f t="shared" si="2223"/>
        <v>0</v>
      </c>
      <c r="J2767" s="14">
        <f t="shared" si="2223"/>
        <v>18797.7</v>
      </c>
      <c r="K2767" s="14">
        <f t="shared" si="2223"/>
        <v>0</v>
      </c>
      <c r="L2767" s="14">
        <f t="shared" si="2223"/>
        <v>0</v>
      </c>
      <c r="M2767" s="14">
        <f t="shared" si="2224"/>
        <v>18797.7</v>
      </c>
      <c r="N2767" s="14">
        <f t="shared" si="2225"/>
        <v>0</v>
      </c>
      <c r="O2767" s="14">
        <f t="shared" si="2226"/>
        <v>0</v>
      </c>
      <c r="P2767" s="14">
        <f t="shared" si="2223"/>
        <v>0</v>
      </c>
      <c r="Q2767" s="2"/>
    </row>
    <row r="2768" spans="1:17" x14ac:dyDescent="0.3">
      <c r="A2768" s="8" t="s">
        <v>100</v>
      </c>
      <c r="B2768" s="33" t="s">
        <v>20</v>
      </c>
      <c r="C2768" s="8" t="s">
        <v>39</v>
      </c>
      <c r="D2768" s="8" t="s">
        <v>932</v>
      </c>
      <c r="E2768" s="43" t="s">
        <v>953</v>
      </c>
      <c r="F2768" s="24" t="s">
        <v>478</v>
      </c>
      <c r="G2768" s="14">
        <v>0</v>
      </c>
      <c r="H2768" s="14">
        <v>0</v>
      </c>
      <c r="I2768" s="14">
        <v>0</v>
      </c>
      <c r="J2768" s="14">
        <v>18797.7</v>
      </c>
      <c r="K2768" s="14"/>
      <c r="L2768" s="14"/>
      <c r="M2768" s="14">
        <f t="shared" si="2224"/>
        <v>18797.7</v>
      </c>
      <c r="N2768" s="14">
        <f t="shared" si="2225"/>
        <v>0</v>
      </c>
      <c r="O2768" s="14">
        <f t="shared" si="2226"/>
        <v>0</v>
      </c>
      <c r="P2768" s="14"/>
      <c r="Q2768" s="2"/>
    </row>
    <row r="2769" spans="1:17" ht="31.5" hidden="1" x14ac:dyDescent="0.25">
      <c r="A2769" s="8" t="s">
        <v>100</v>
      </c>
      <c r="B2769" s="33" t="s">
        <v>20</v>
      </c>
      <c r="C2769" s="8" t="s">
        <v>39</v>
      </c>
      <c r="D2769" s="8" t="s">
        <v>1099</v>
      </c>
      <c r="E2769" s="43"/>
      <c r="F2769" s="24" t="s">
        <v>1231</v>
      </c>
      <c r="G2769" s="14">
        <f>G2770</f>
        <v>0</v>
      </c>
      <c r="H2769" s="14">
        <f t="shared" ref="H2769:P2770" si="2227">H2770</f>
        <v>26626.5</v>
      </c>
      <c r="I2769" s="14">
        <f t="shared" si="2227"/>
        <v>95000</v>
      </c>
      <c r="J2769" s="14">
        <f t="shared" si="2227"/>
        <v>0</v>
      </c>
      <c r="K2769" s="14">
        <f t="shared" si="2227"/>
        <v>0</v>
      </c>
      <c r="L2769" s="14">
        <f t="shared" si="2227"/>
        <v>0</v>
      </c>
      <c r="M2769" s="14">
        <f t="shared" si="2219"/>
        <v>0</v>
      </c>
      <c r="N2769" s="14">
        <f t="shared" si="2220"/>
        <v>26626.5</v>
      </c>
      <c r="O2769" s="14">
        <f t="shared" si="2221"/>
        <v>95000</v>
      </c>
      <c r="P2769" s="14">
        <f t="shared" si="2227"/>
        <v>0</v>
      </c>
      <c r="Q2769" s="3">
        <v>0</v>
      </c>
    </row>
    <row r="2770" spans="1:17" ht="31.5" hidden="1" x14ac:dyDescent="0.25">
      <c r="A2770" s="8" t="s">
        <v>100</v>
      </c>
      <c r="B2770" s="33" t="s">
        <v>20</v>
      </c>
      <c r="C2770" s="8" t="s">
        <v>39</v>
      </c>
      <c r="D2770" s="8" t="s">
        <v>1099</v>
      </c>
      <c r="E2770" s="43" t="s">
        <v>250</v>
      </c>
      <c r="F2770" s="24" t="s">
        <v>477</v>
      </c>
      <c r="G2770" s="14">
        <f>G2771</f>
        <v>0</v>
      </c>
      <c r="H2770" s="14">
        <f t="shared" si="2227"/>
        <v>26626.5</v>
      </c>
      <c r="I2770" s="14">
        <f t="shared" si="2227"/>
        <v>95000</v>
      </c>
      <c r="J2770" s="14">
        <f t="shared" si="2227"/>
        <v>0</v>
      </c>
      <c r="K2770" s="14">
        <f t="shared" si="2227"/>
        <v>0</v>
      </c>
      <c r="L2770" s="14">
        <f t="shared" si="2227"/>
        <v>0</v>
      </c>
      <c r="M2770" s="14">
        <f t="shared" si="2219"/>
        <v>0</v>
      </c>
      <c r="N2770" s="14">
        <f t="shared" si="2220"/>
        <v>26626.5</v>
      </c>
      <c r="O2770" s="14">
        <f t="shared" si="2221"/>
        <v>95000</v>
      </c>
      <c r="P2770" s="14">
        <f t="shared" si="2227"/>
        <v>0</v>
      </c>
      <c r="Q2770" s="3">
        <v>0</v>
      </c>
    </row>
    <row r="2771" spans="1:17" ht="15.75" hidden="1" x14ac:dyDescent="0.25">
      <c r="A2771" s="8" t="s">
        <v>100</v>
      </c>
      <c r="B2771" s="33" t="s">
        <v>20</v>
      </c>
      <c r="C2771" s="8" t="s">
        <v>39</v>
      </c>
      <c r="D2771" s="8" t="s">
        <v>1099</v>
      </c>
      <c r="E2771" s="43" t="s">
        <v>953</v>
      </c>
      <c r="F2771" s="24" t="s">
        <v>478</v>
      </c>
      <c r="G2771" s="14"/>
      <c r="H2771" s="14">
        <v>26626.5</v>
      </c>
      <c r="I2771" s="14">
        <v>95000</v>
      </c>
      <c r="J2771" s="14"/>
      <c r="K2771" s="14"/>
      <c r="L2771" s="14"/>
      <c r="M2771" s="14">
        <f t="shared" si="2219"/>
        <v>0</v>
      </c>
      <c r="N2771" s="14">
        <f t="shared" si="2220"/>
        <v>26626.5</v>
      </c>
      <c r="O2771" s="14">
        <f t="shared" si="2221"/>
        <v>95000</v>
      </c>
      <c r="P2771" s="14"/>
      <c r="Q2771" s="3">
        <v>0</v>
      </c>
    </row>
    <row r="2772" spans="1:17" ht="31.5" hidden="1" x14ac:dyDescent="0.25">
      <c r="A2772" s="8" t="s">
        <v>100</v>
      </c>
      <c r="B2772" s="33" t="s">
        <v>20</v>
      </c>
      <c r="C2772" s="8" t="s">
        <v>39</v>
      </c>
      <c r="D2772" s="8" t="s">
        <v>1100</v>
      </c>
      <c r="E2772" s="43"/>
      <c r="F2772" s="24" t="s">
        <v>1219</v>
      </c>
      <c r="G2772" s="14">
        <f>G2773</f>
        <v>0</v>
      </c>
      <c r="H2772" s="14">
        <f t="shared" ref="H2772:P2773" si="2228">H2773</f>
        <v>23373.5</v>
      </c>
      <c r="I2772" s="14">
        <f t="shared" si="2228"/>
        <v>98373.5</v>
      </c>
      <c r="J2772" s="14">
        <f t="shared" si="2228"/>
        <v>0</v>
      </c>
      <c r="K2772" s="14">
        <f t="shared" si="2228"/>
        <v>0</v>
      </c>
      <c r="L2772" s="14">
        <f t="shared" si="2228"/>
        <v>0</v>
      </c>
      <c r="M2772" s="14">
        <f t="shared" si="2219"/>
        <v>0</v>
      </c>
      <c r="N2772" s="14">
        <f t="shared" si="2220"/>
        <v>23373.5</v>
      </c>
      <c r="O2772" s="14">
        <f t="shared" si="2221"/>
        <v>98373.5</v>
      </c>
      <c r="P2772" s="14">
        <f t="shared" si="2228"/>
        <v>0</v>
      </c>
      <c r="Q2772" s="3">
        <v>0</v>
      </c>
    </row>
    <row r="2773" spans="1:17" ht="31.5" hidden="1" x14ac:dyDescent="0.25">
      <c r="A2773" s="8" t="s">
        <v>100</v>
      </c>
      <c r="B2773" s="33" t="s">
        <v>20</v>
      </c>
      <c r="C2773" s="8" t="s">
        <v>39</v>
      </c>
      <c r="D2773" s="8" t="s">
        <v>1100</v>
      </c>
      <c r="E2773" s="43" t="s">
        <v>250</v>
      </c>
      <c r="F2773" s="24" t="s">
        <v>477</v>
      </c>
      <c r="G2773" s="14">
        <f>G2774</f>
        <v>0</v>
      </c>
      <c r="H2773" s="14">
        <f t="shared" si="2228"/>
        <v>23373.5</v>
      </c>
      <c r="I2773" s="14">
        <f t="shared" si="2228"/>
        <v>98373.5</v>
      </c>
      <c r="J2773" s="14">
        <f t="shared" si="2228"/>
        <v>0</v>
      </c>
      <c r="K2773" s="14">
        <f t="shared" si="2228"/>
        <v>0</v>
      </c>
      <c r="L2773" s="14">
        <f t="shared" si="2228"/>
        <v>0</v>
      </c>
      <c r="M2773" s="14">
        <f t="shared" si="2219"/>
        <v>0</v>
      </c>
      <c r="N2773" s="14">
        <f t="shared" si="2220"/>
        <v>23373.5</v>
      </c>
      <c r="O2773" s="14">
        <f t="shared" si="2221"/>
        <v>98373.5</v>
      </c>
      <c r="P2773" s="14">
        <f t="shared" si="2228"/>
        <v>0</v>
      </c>
      <c r="Q2773" s="3">
        <v>0</v>
      </c>
    </row>
    <row r="2774" spans="1:17" ht="15.75" hidden="1" x14ac:dyDescent="0.25">
      <c r="A2774" s="8" t="s">
        <v>100</v>
      </c>
      <c r="B2774" s="33" t="s">
        <v>20</v>
      </c>
      <c r="C2774" s="8" t="s">
        <v>39</v>
      </c>
      <c r="D2774" s="8" t="s">
        <v>1100</v>
      </c>
      <c r="E2774" s="43" t="s">
        <v>953</v>
      </c>
      <c r="F2774" s="24" t="s">
        <v>478</v>
      </c>
      <c r="G2774" s="14"/>
      <c r="H2774" s="14">
        <v>23373.5</v>
      </c>
      <c r="I2774" s="14">
        <v>98373.5</v>
      </c>
      <c r="J2774" s="14"/>
      <c r="K2774" s="14"/>
      <c r="L2774" s="14"/>
      <c r="M2774" s="14">
        <f t="shared" si="2219"/>
        <v>0</v>
      </c>
      <c r="N2774" s="14">
        <f t="shared" si="2220"/>
        <v>23373.5</v>
      </c>
      <c r="O2774" s="14">
        <f t="shared" si="2221"/>
        <v>98373.5</v>
      </c>
      <c r="P2774" s="14"/>
      <c r="Q2774" s="3">
        <v>0</v>
      </c>
    </row>
    <row r="2775" spans="1:17" s="3" customFormat="1" ht="31.2" x14ac:dyDescent="0.3">
      <c r="A2775" s="4" t="s">
        <v>1115</v>
      </c>
      <c r="B2775" s="10"/>
      <c r="C2775" s="10"/>
      <c r="D2775" s="10"/>
      <c r="E2775" s="10"/>
      <c r="F2775" s="5" t="s">
        <v>79</v>
      </c>
      <c r="G2775" s="15">
        <f>G2865+G2776+G2784</f>
        <v>2180688</v>
      </c>
      <c r="H2775" s="15">
        <f>H2865+H2776+H2784</f>
        <v>2575515.1999999997</v>
      </c>
      <c r="I2775" s="15">
        <f>I2865+I2776+I2784</f>
        <v>2629862.5</v>
      </c>
      <c r="J2775" s="15">
        <f t="shared" ref="J2775:L2775" si="2229">J2865+J2776+J2784</f>
        <v>9544.1190000000242</v>
      </c>
      <c r="K2775" s="15">
        <f t="shared" si="2229"/>
        <v>22269.637000000002</v>
      </c>
      <c r="L2775" s="15">
        <f t="shared" si="2229"/>
        <v>26377</v>
      </c>
      <c r="M2775" s="15">
        <f t="shared" si="2219"/>
        <v>2190232.1189999999</v>
      </c>
      <c r="N2775" s="15">
        <f t="shared" si="2220"/>
        <v>2597784.8369999998</v>
      </c>
      <c r="O2775" s="15">
        <f t="shared" si="2221"/>
        <v>2656239.5</v>
      </c>
      <c r="P2775" s="15">
        <f>P2865+P2776+P2784</f>
        <v>0</v>
      </c>
    </row>
    <row r="2776" spans="1:17" s="3" customFormat="1" ht="31.2" x14ac:dyDescent="0.3">
      <c r="A2776" s="4" t="s">
        <v>1115</v>
      </c>
      <c r="B2776" s="10" t="s">
        <v>30</v>
      </c>
      <c r="C2776" s="10"/>
      <c r="D2776" s="10"/>
      <c r="E2776" s="10"/>
      <c r="F2776" s="5" t="s">
        <v>56</v>
      </c>
      <c r="G2776" s="15">
        <f t="shared" ref="G2776:L2782" si="2230">G2777</f>
        <v>47000</v>
      </c>
      <c r="H2776" s="15">
        <f t="shared" si="2230"/>
        <v>0</v>
      </c>
      <c r="I2776" s="15">
        <f t="shared" si="2230"/>
        <v>0</v>
      </c>
      <c r="J2776" s="15">
        <f t="shared" si="2230"/>
        <v>0</v>
      </c>
      <c r="K2776" s="15">
        <f t="shared" si="2230"/>
        <v>0</v>
      </c>
      <c r="L2776" s="15">
        <f t="shared" si="2230"/>
        <v>0</v>
      </c>
      <c r="M2776" s="15">
        <f t="shared" si="2219"/>
        <v>47000</v>
      </c>
      <c r="N2776" s="15">
        <f t="shared" si="2220"/>
        <v>0</v>
      </c>
      <c r="O2776" s="15">
        <f t="shared" si="2221"/>
        <v>0</v>
      </c>
      <c r="P2776" s="15">
        <f t="shared" ref="P2776:P2782" si="2231">P2777</f>
        <v>0</v>
      </c>
    </row>
    <row r="2777" spans="1:17" s="9" customFormat="1" ht="46.8" x14ac:dyDescent="0.3">
      <c r="A2777" s="6" t="s">
        <v>1115</v>
      </c>
      <c r="B2777" s="11" t="s">
        <v>30</v>
      </c>
      <c r="C2777" s="11" t="s">
        <v>37</v>
      </c>
      <c r="D2777" s="11"/>
      <c r="E2777" s="11"/>
      <c r="F2777" s="7" t="s">
        <v>61</v>
      </c>
      <c r="G2777" s="16">
        <f t="shared" si="2230"/>
        <v>47000</v>
      </c>
      <c r="H2777" s="16">
        <f t="shared" si="2230"/>
        <v>0</v>
      </c>
      <c r="I2777" s="16">
        <f t="shared" si="2230"/>
        <v>0</v>
      </c>
      <c r="J2777" s="16">
        <f t="shared" si="2230"/>
        <v>0</v>
      </c>
      <c r="K2777" s="16">
        <f t="shared" si="2230"/>
        <v>0</v>
      </c>
      <c r="L2777" s="16">
        <f t="shared" si="2230"/>
        <v>0</v>
      </c>
      <c r="M2777" s="16">
        <f t="shared" si="2219"/>
        <v>47000</v>
      </c>
      <c r="N2777" s="16">
        <f t="shared" si="2220"/>
        <v>0</v>
      </c>
      <c r="O2777" s="16">
        <f t="shared" si="2221"/>
        <v>0</v>
      </c>
      <c r="P2777" s="16">
        <f t="shared" si="2231"/>
        <v>0</v>
      </c>
    </row>
    <row r="2778" spans="1:17" ht="46.8" x14ac:dyDescent="0.3">
      <c r="A2778" s="33" t="s">
        <v>1115</v>
      </c>
      <c r="B2778" s="8" t="s">
        <v>30</v>
      </c>
      <c r="C2778" s="8" t="s">
        <v>37</v>
      </c>
      <c r="D2778" s="8" t="s">
        <v>151</v>
      </c>
      <c r="E2778" s="8"/>
      <c r="F2778" s="18" t="s">
        <v>583</v>
      </c>
      <c r="G2778" s="14">
        <f t="shared" si="2230"/>
        <v>47000</v>
      </c>
      <c r="H2778" s="14">
        <f t="shared" si="2230"/>
        <v>0</v>
      </c>
      <c r="I2778" s="14">
        <f t="shared" si="2230"/>
        <v>0</v>
      </c>
      <c r="J2778" s="14">
        <f t="shared" si="2230"/>
        <v>0</v>
      </c>
      <c r="K2778" s="14">
        <f t="shared" si="2230"/>
        <v>0</v>
      </c>
      <c r="L2778" s="14">
        <f t="shared" si="2230"/>
        <v>0</v>
      </c>
      <c r="M2778" s="14">
        <f t="shared" si="2219"/>
        <v>47000</v>
      </c>
      <c r="N2778" s="14">
        <f t="shared" si="2220"/>
        <v>0</v>
      </c>
      <c r="O2778" s="14">
        <f t="shared" si="2221"/>
        <v>0</v>
      </c>
      <c r="P2778" s="14">
        <f t="shared" si="2231"/>
        <v>0</v>
      </c>
      <c r="Q2778" s="2"/>
    </row>
    <row r="2779" spans="1:17" ht="62.4" x14ac:dyDescent="0.3">
      <c r="A2779" s="33" t="s">
        <v>1115</v>
      </c>
      <c r="B2779" s="8" t="s">
        <v>30</v>
      </c>
      <c r="C2779" s="8" t="s">
        <v>37</v>
      </c>
      <c r="D2779" s="8" t="s">
        <v>152</v>
      </c>
      <c r="E2779" s="8"/>
      <c r="F2779" s="18" t="s">
        <v>584</v>
      </c>
      <c r="G2779" s="14">
        <f t="shared" si="2230"/>
        <v>47000</v>
      </c>
      <c r="H2779" s="14">
        <f t="shared" si="2230"/>
        <v>0</v>
      </c>
      <c r="I2779" s="14">
        <f t="shared" si="2230"/>
        <v>0</v>
      </c>
      <c r="J2779" s="14">
        <f t="shared" si="2230"/>
        <v>0</v>
      </c>
      <c r="K2779" s="14">
        <f t="shared" si="2230"/>
        <v>0</v>
      </c>
      <c r="L2779" s="14">
        <f t="shared" si="2230"/>
        <v>0</v>
      </c>
      <c r="M2779" s="14">
        <f t="shared" si="2219"/>
        <v>47000</v>
      </c>
      <c r="N2779" s="14">
        <f t="shared" si="2220"/>
        <v>0</v>
      </c>
      <c r="O2779" s="14">
        <f t="shared" si="2221"/>
        <v>0</v>
      </c>
      <c r="P2779" s="14">
        <f t="shared" si="2231"/>
        <v>0</v>
      </c>
      <c r="Q2779" s="2"/>
    </row>
    <row r="2780" spans="1:17" ht="31.2" x14ac:dyDescent="0.3">
      <c r="A2780" s="33" t="s">
        <v>1115</v>
      </c>
      <c r="B2780" s="8" t="s">
        <v>30</v>
      </c>
      <c r="C2780" s="8" t="s">
        <v>37</v>
      </c>
      <c r="D2780" s="8" t="s">
        <v>409</v>
      </c>
      <c r="E2780" s="8"/>
      <c r="F2780" s="18" t="s">
        <v>931</v>
      </c>
      <c r="G2780" s="14">
        <f t="shared" si="2230"/>
        <v>47000</v>
      </c>
      <c r="H2780" s="14">
        <f t="shared" si="2230"/>
        <v>0</v>
      </c>
      <c r="I2780" s="14">
        <f t="shared" si="2230"/>
        <v>0</v>
      </c>
      <c r="J2780" s="14">
        <f t="shared" si="2230"/>
        <v>0</v>
      </c>
      <c r="K2780" s="14">
        <f t="shared" si="2230"/>
        <v>0</v>
      </c>
      <c r="L2780" s="14">
        <f t="shared" si="2230"/>
        <v>0</v>
      </c>
      <c r="M2780" s="14">
        <f t="shared" si="2219"/>
        <v>47000</v>
      </c>
      <c r="N2780" s="14">
        <f t="shared" si="2220"/>
        <v>0</v>
      </c>
      <c r="O2780" s="14">
        <f t="shared" si="2221"/>
        <v>0</v>
      </c>
      <c r="P2780" s="14">
        <f t="shared" si="2231"/>
        <v>0</v>
      </c>
      <c r="Q2780" s="2"/>
    </row>
    <row r="2781" spans="1:17" ht="31.2" x14ac:dyDescent="0.3">
      <c r="A2781" s="33" t="s">
        <v>1115</v>
      </c>
      <c r="B2781" s="8" t="s">
        <v>30</v>
      </c>
      <c r="C2781" s="8" t="s">
        <v>37</v>
      </c>
      <c r="D2781" s="8" t="s">
        <v>911</v>
      </c>
      <c r="E2781" s="8"/>
      <c r="F2781" s="24" t="s">
        <v>1235</v>
      </c>
      <c r="G2781" s="14">
        <f t="shared" si="2230"/>
        <v>47000</v>
      </c>
      <c r="H2781" s="14">
        <f t="shared" si="2230"/>
        <v>0</v>
      </c>
      <c r="I2781" s="14">
        <f t="shared" si="2230"/>
        <v>0</v>
      </c>
      <c r="J2781" s="14">
        <f t="shared" si="2230"/>
        <v>0</v>
      </c>
      <c r="K2781" s="14">
        <f t="shared" si="2230"/>
        <v>0</v>
      </c>
      <c r="L2781" s="14">
        <f t="shared" si="2230"/>
        <v>0</v>
      </c>
      <c r="M2781" s="14">
        <f t="shared" si="2219"/>
        <v>47000</v>
      </c>
      <c r="N2781" s="14">
        <f t="shared" si="2220"/>
        <v>0</v>
      </c>
      <c r="O2781" s="14">
        <f t="shared" si="2221"/>
        <v>0</v>
      </c>
      <c r="P2781" s="14">
        <f t="shared" si="2231"/>
        <v>0</v>
      </c>
      <c r="Q2781" s="2"/>
    </row>
    <row r="2782" spans="1:17" ht="31.2" x14ac:dyDescent="0.3">
      <c r="A2782" s="33" t="s">
        <v>1115</v>
      </c>
      <c r="B2782" s="8" t="s">
        <v>30</v>
      </c>
      <c r="C2782" s="8" t="s">
        <v>37</v>
      </c>
      <c r="D2782" s="8" t="s">
        <v>911</v>
      </c>
      <c r="E2782" s="43" t="s">
        <v>250</v>
      </c>
      <c r="F2782" s="24" t="s">
        <v>477</v>
      </c>
      <c r="G2782" s="14">
        <f t="shared" si="2230"/>
        <v>47000</v>
      </c>
      <c r="H2782" s="14">
        <f t="shared" si="2230"/>
        <v>0</v>
      </c>
      <c r="I2782" s="14">
        <f t="shared" si="2230"/>
        <v>0</v>
      </c>
      <c r="J2782" s="14">
        <f t="shared" si="2230"/>
        <v>0</v>
      </c>
      <c r="K2782" s="14">
        <f t="shared" si="2230"/>
        <v>0</v>
      </c>
      <c r="L2782" s="14">
        <f t="shared" si="2230"/>
        <v>0</v>
      </c>
      <c r="M2782" s="14">
        <f t="shared" si="2219"/>
        <v>47000</v>
      </c>
      <c r="N2782" s="14">
        <f t="shared" si="2220"/>
        <v>0</v>
      </c>
      <c r="O2782" s="14">
        <f t="shared" si="2221"/>
        <v>0</v>
      </c>
      <c r="P2782" s="14">
        <f t="shared" si="2231"/>
        <v>0</v>
      </c>
      <c r="Q2782" s="2"/>
    </row>
    <row r="2783" spans="1:17" x14ac:dyDescent="0.3">
      <c r="A2783" s="33" t="s">
        <v>1115</v>
      </c>
      <c r="B2783" s="8" t="s">
        <v>30</v>
      </c>
      <c r="C2783" s="8" t="s">
        <v>37</v>
      </c>
      <c r="D2783" s="8" t="s">
        <v>911</v>
      </c>
      <c r="E2783" s="43" t="s">
        <v>953</v>
      </c>
      <c r="F2783" s="24" t="s">
        <v>478</v>
      </c>
      <c r="G2783" s="14">
        <v>47000</v>
      </c>
      <c r="H2783" s="14"/>
      <c r="I2783" s="14"/>
      <c r="J2783" s="14"/>
      <c r="K2783" s="14"/>
      <c r="L2783" s="14"/>
      <c r="M2783" s="14">
        <f t="shared" si="2219"/>
        <v>47000</v>
      </c>
      <c r="N2783" s="14">
        <f t="shared" si="2220"/>
        <v>0</v>
      </c>
      <c r="O2783" s="14">
        <f t="shared" si="2221"/>
        <v>0</v>
      </c>
      <c r="P2783" s="14"/>
      <c r="Q2783" s="2"/>
    </row>
    <row r="2784" spans="1:17" s="3" customFormat="1" x14ac:dyDescent="0.3">
      <c r="A2784" s="4" t="s">
        <v>1115</v>
      </c>
      <c r="B2784" s="10" t="s">
        <v>24</v>
      </c>
      <c r="C2784" s="10"/>
      <c r="D2784" s="10"/>
      <c r="E2784" s="10"/>
      <c r="F2784" s="5" t="s">
        <v>27</v>
      </c>
      <c r="G2784" s="15">
        <f>G2785</f>
        <v>1520965.6</v>
      </c>
      <c r="H2784" s="15">
        <f t="shared" ref="H2784:P2784" si="2232">H2785</f>
        <v>1861803.9</v>
      </c>
      <c r="I2784" s="15">
        <f t="shared" si="2232"/>
        <v>2023740.8</v>
      </c>
      <c r="J2784" s="15">
        <f t="shared" si="2232"/>
        <v>-16038.377999999975</v>
      </c>
      <c r="K2784" s="15">
        <f t="shared" si="2232"/>
        <v>-2293.2629999999999</v>
      </c>
      <c r="L2784" s="15">
        <f t="shared" si="2232"/>
        <v>1814.1</v>
      </c>
      <c r="M2784" s="15">
        <f t="shared" si="2219"/>
        <v>1504927.2220000001</v>
      </c>
      <c r="N2784" s="15">
        <f t="shared" si="2220"/>
        <v>1859510.6369999999</v>
      </c>
      <c r="O2784" s="15">
        <f t="shared" si="2221"/>
        <v>2025554.9000000001</v>
      </c>
      <c r="P2784" s="15">
        <f t="shared" si="2232"/>
        <v>0</v>
      </c>
    </row>
    <row r="2785" spans="1:17" s="9" customFormat="1" x14ac:dyDescent="0.3">
      <c r="A2785" s="6" t="s">
        <v>1115</v>
      </c>
      <c r="B2785" s="6" t="s">
        <v>24</v>
      </c>
      <c r="C2785" s="6" t="s">
        <v>37</v>
      </c>
      <c r="D2785" s="11"/>
      <c r="E2785" s="11"/>
      <c r="F2785" s="7" t="s">
        <v>60</v>
      </c>
      <c r="G2785" s="16">
        <f>G2786+G2859</f>
        <v>1520965.6</v>
      </c>
      <c r="H2785" s="16">
        <f>H2786+H2859</f>
        <v>1861803.9</v>
      </c>
      <c r="I2785" s="16">
        <f>I2786+I2859</f>
        <v>2023740.8</v>
      </c>
      <c r="J2785" s="16">
        <f t="shared" ref="J2785:L2785" si="2233">J2786+J2859</f>
        <v>-16038.377999999975</v>
      </c>
      <c r="K2785" s="16">
        <f t="shared" si="2233"/>
        <v>-2293.2629999999999</v>
      </c>
      <c r="L2785" s="16">
        <f t="shared" si="2233"/>
        <v>1814.1</v>
      </c>
      <c r="M2785" s="16">
        <f t="shared" si="2219"/>
        <v>1504927.2220000001</v>
      </c>
      <c r="N2785" s="16">
        <f t="shared" si="2220"/>
        <v>1859510.6369999999</v>
      </c>
      <c r="O2785" s="16">
        <f t="shared" si="2221"/>
        <v>2025554.9000000001</v>
      </c>
      <c r="P2785" s="16">
        <f>P2786+P2859</f>
        <v>0</v>
      </c>
    </row>
    <row r="2786" spans="1:17" ht="31.2" x14ac:dyDescent="0.3">
      <c r="A2786" s="33" t="s">
        <v>1115</v>
      </c>
      <c r="B2786" s="33" t="s">
        <v>24</v>
      </c>
      <c r="C2786" s="33" t="s">
        <v>37</v>
      </c>
      <c r="D2786" s="8" t="s">
        <v>125</v>
      </c>
      <c r="E2786" s="8"/>
      <c r="F2786" s="13" t="s">
        <v>554</v>
      </c>
      <c r="G2786" s="14">
        <f t="shared" ref="G2786:L2786" si="2234">G2787+G2805</f>
        <v>1512833</v>
      </c>
      <c r="H2786" s="14">
        <f t="shared" si="2234"/>
        <v>1861803.9</v>
      </c>
      <c r="I2786" s="14">
        <f t="shared" si="2234"/>
        <v>2023740.8</v>
      </c>
      <c r="J2786" s="14">
        <f t="shared" si="2234"/>
        <v>-16038.377999999975</v>
      </c>
      <c r="K2786" s="14">
        <f t="shared" si="2234"/>
        <v>-2293.2629999999999</v>
      </c>
      <c r="L2786" s="14">
        <f t="shared" si="2234"/>
        <v>1814.1</v>
      </c>
      <c r="M2786" s="14">
        <f t="shared" si="2219"/>
        <v>1496794.622</v>
      </c>
      <c r="N2786" s="14">
        <f t="shared" si="2220"/>
        <v>1859510.6369999999</v>
      </c>
      <c r="O2786" s="14">
        <f t="shared" si="2221"/>
        <v>2025554.9000000001</v>
      </c>
      <c r="P2786" s="14">
        <f t="shared" ref="P2786" si="2235">P2787+P2805</f>
        <v>0</v>
      </c>
      <c r="Q2786" s="2"/>
    </row>
    <row r="2787" spans="1:17" ht="31.2" x14ac:dyDescent="0.3">
      <c r="A2787" s="33" t="s">
        <v>1115</v>
      </c>
      <c r="B2787" s="33" t="s">
        <v>24</v>
      </c>
      <c r="C2787" s="33" t="s">
        <v>37</v>
      </c>
      <c r="D2787" s="8" t="s">
        <v>126</v>
      </c>
      <c r="E2787" s="8"/>
      <c r="F2787" s="13" t="s">
        <v>555</v>
      </c>
      <c r="G2787" s="14">
        <f t="shared" ref="G2787:L2787" si="2236">G2788+G2798+G2801</f>
        <v>341580.4</v>
      </c>
      <c r="H2787" s="14">
        <f t="shared" si="2236"/>
        <v>394142.8</v>
      </c>
      <c r="I2787" s="14">
        <f t="shared" si="2236"/>
        <v>379784.2</v>
      </c>
      <c r="J2787" s="14">
        <f t="shared" si="2236"/>
        <v>-305.77799999999843</v>
      </c>
      <c r="K2787" s="14">
        <f t="shared" si="2236"/>
        <v>-2293.2629999999999</v>
      </c>
      <c r="L2787" s="14">
        <f t="shared" si="2236"/>
        <v>1814.1</v>
      </c>
      <c r="M2787" s="14">
        <f t="shared" si="2219"/>
        <v>341274.62200000003</v>
      </c>
      <c r="N2787" s="14">
        <f t="shared" si="2220"/>
        <v>391849.53700000001</v>
      </c>
      <c r="O2787" s="14">
        <f t="shared" si="2221"/>
        <v>381598.3</v>
      </c>
      <c r="P2787" s="14">
        <f t="shared" ref="P2787" si="2237">P2788+P2798+P2801</f>
        <v>0</v>
      </c>
      <c r="Q2787" s="2"/>
    </row>
    <row r="2788" spans="1:17" ht="46.8" x14ac:dyDescent="0.3">
      <c r="A2788" s="33" t="s">
        <v>1115</v>
      </c>
      <c r="B2788" s="33" t="s">
        <v>24</v>
      </c>
      <c r="C2788" s="33" t="s">
        <v>37</v>
      </c>
      <c r="D2788" s="8" t="s">
        <v>127</v>
      </c>
      <c r="E2788" s="8"/>
      <c r="F2788" s="18" t="s">
        <v>791</v>
      </c>
      <c r="G2788" s="14">
        <f t="shared" ref="G2788:L2788" si="2238">G2789+G2792+G2795</f>
        <v>72578</v>
      </c>
      <c r="H2788" s="14">
        <f t="shared" si="2238"/>
        <v>87572.2</v>
      </c>
      <c r="I2788" s="14">
        <f t="shared" si="2238"/>
        <v>87703.2</v>
      </c>
      <c r="J2788" s="14">
        <f t="shared" si="2238"/>
        <v>5734.1</v>
      </c>
      <c r="K2788" s="14">
        <f t="shared" si="2238"/>
        <v>-265.89999999999998</v>
      </c>
      <c r="L2788" s="14">
        <f t="shared" si="2238"/>
        <v>-265.89999999999998</v>
      </c>
      <c r="M2788" s="14">
        <f t="shared" si="2219"/>
        <v>78312.100000000006</v>
      </c>
      <c r="N2788" s="14">
        <f t="shared" si="2220"/>
        <v>87306.3</v>
      </c>
      <c r="O2788" s="14">
        <f t="shared" si="2221"/>
        <v>87437.3</v>
      </c>
      <c r="P2788" s="14">
        <f t="shared" ref="P2788" si="2239">P2789+P2792+P2795</f>
        <v>0</v>
      </c>
      <c r="Q2788" s="2"/>
    </row>
    <row r="2789" spans="1:17" x14ac:dyDescent="0.3">
      <c r="A2789" s="33" t="s">
        <v>1115</v>
      </c>
      <c r="B2789" s="33" t="s">
        <v>24</v>
      </c>
      <c r="C2789" s="33" t="s">
        <v>37</v>
      </c>
      <c r="D2789" s="8" t="s">
        <v>731</v>
      </c>
      <c r="E2789" s="8"/>
      <c r="F2789" s="24" t="s">
        <v>826</v>
      </c>
      <c r="G2789" s="14">
        <f t="shared" ref="G2789:L2790" si="2240">G2790</f>
        <v>13497.2</v>
      </c>
      <c r="H2789" s="14">
        <f t="shared" si="2240"/>
        <v>13491.4</v>
      </c>
      <c r="I2789" s="14">
        <f t="shared" si="2240"/>
        <v>13622.4</v>
      </c>
      <c r="J2789" s="14">
        <f t="shared" si="2240"/>
        <v>0</v>
      </c>
      <c r="K2789" s="14">
        <f t="shared" si="2240"/>
        <v>0</v>
      </c>
      <c r="L2789" s="14">
        <f t="shared" si="2240"/>
        <v>0</v>
      </c>
      <c r="M2789" s="14">
        <f t="shared" si="2219"/>
        <v>13497.2</v>
      </c>
      <c r="N2789" s="14">
        <f t="shared" si="2220"/>
        <v>13491.4</v>
      </c>
      <c r="O2789" s="14">
        <f t="shared" si="2221"/>
        <v>13622.4</v>
      </c>
      <c r="P2789" s="14">
        <f t="shared" ref="P2789:P2790" si="2241">P2790</f>
        <v>0</v>
      </c>
      <c r="Q2789" s="2"/>
    </row>
    <row r="2790" spans="1:17" ht="31.2" x14ac:dyDescent="0.3">
      <c r="A2790" s="33" t="s">
        <v>1115</v>
      </c>
      <c r="B2790" s="33" t="s">
        <v>24</v>
      </c>
      <c r="C2790" s="33" t="s">
        <v>37</v>
      </c>
      <c r="D2790" s="8" t="s">
        <v>731</v>
      </c>
      <c r="E2790" s="43" t="s">
        <v>150</v>
      </c>
      <c r="F2790" s="24" t="s">
        <v>469</v>
      </c>
      <c r="G2790" s="14">
        <f t="shared" si="2240"/>
        <v>13497.2</v>
      </c>
      <c r="H2790" s="14">
        <f t="shared" si="2240"/>
        <v>13491.4</v>
      </c>
      <c r="I2790" s="14">
        <f t="shared" si="2240"/>
        <v>13622.4</v>
      </c>
      <c r="J2790" s="14">
        <f t="shared" si="2240"/>
        <v>0</v>
      </c>
      <c r="K2790" s="14">
        <f t="shared" si="2240"/>
        <v>0</v>
      </c>
      <c r="L2790" s="14">
        <f t="shared" si="2240"/>
        <v>0</v>
      </c>
      <c r="M2790" s="14">
        <f t="shared" si="2219"/>
        <v>13497.2</v>
      </c>
      <c r="N2790" s="14">
        <f t="shared" si="2220"/>
        <v>13491.4</v>
      </c>
      <c r="O2790" s="14">
        <f t="shared" si="2221"/>
        <v>13622.4</v>
      </c>
      <c r="P2790" s="14">
        <f t="shared" si="2241"/>
        <v>0</v>
      </c>
      <c r="Q2790" s="2"/>
    </row>
    <row r="2791" spans="1:17" ht="31.2" x14ac:dyDescent="0.3">
      <c r="A2791" s="33" t="s">
        <v>1115</v>
      </c>
      <c r="B2791" s="33" t="s">
        <v>24</v>
      </c>
      <c r="C2791" s="33" t="s">
        <v>37</v>
      </c>
      <c r="D2791" s="8" t="s">
        <v>731</v>
      </c>
      <c r="E2791" s="8" t="s">
        <v>1074</v>
      </c>
      <c r="F2791" s="24" t="s">
        <v>470</v>
      </c>
      <c r="G2791" s="14">
        <v>13497.2</v>
      </c>
      <c r="H2791" s="14">
        <v>13491.4</v>
      </c>
      <c r="I2791" s="14">
        <v>13622.4</v>
      </c>
      <c r="J2791" s="14"/>
      <c r="K2791" s="14"/>
      <c r="L2791" s="14"/>
      <c r="M2791" s="14">
        <f t="shared" si="2219"/>
        <v>13497.2</v>
      </c>
      <c r="N2791" s="14">
        <f t="shared" si="2220"/>
        <v>13491.4</v>
      </c>
      <c r="O2791" s="14">
        <f t="shared" si="2221"/>
        <v>13622.4</v>
      </c>
      <c r="P2791" s="14"/>
      <c r="Q2791" s="2"/>
    </row>
    <row r="2792" spans="1:17" ht="31.2" x14ac:dyDescent="0.3">
      <c r="A2792" s="33" t="s">
        <v>1115</v>
      </c>
      <c r="B2792" s="33" t="s">
        <v>24</v>
      </c>
      <c r="C2792" s="33" t="s">
        <v>37</v>
      </c>
      <c r="D2792" s="8" t="s">
        <v>741</v>
      </c>
      <c r="E2792" s="8"/>
      <c r="F2792" s="24" t="s">
        <v>827</v>
      </c>
      <c r="G2792" s="14">
        <f t="shared" ref="G2792:L2793" si="2242">G2793</f>
        <v>4080.8</v>
      </c>
      <c r="H2792" s="14">
        <f t="shared" si="2242"/>
        <v>4080.8</v>
      </c>
      <c r="I2792" s="14">
        <f t="shared" si="2242"/>
        <v>4080.8</v>
      </c>
      <c r="J2792" s="14">
        <f t="shared" si="2242"/>
        <v>0</v>
      </c>
      <c r="K2792" s="14">
        <f t="shared" si="2242"/>
        <v>0</v>
      </c>
      <c r="L2792" s="14">
        <f t="shared" si="2242"/>
        <v>0</v>
      </c>
      <c r="M2792" s="14">
        <f t="shared" si="2219"/>
        <v>4080.8</v>
      </c>
      <c r="N2792" s="14">
        <f t="shared" si="2220"/>
        <v>4080.8</v>
      </c>
      <c r="O2792" s="14">
        <f t="shared" si="2221"/>
        <v>4080.8</v>
      </c>
      <c r="P2792" s="14">
        <f t="shared" ref="P2792:P2793" si="2243">P2793</f>
        <v>0</v>
      </c>
      <c r="Q2792" s="2"/>
    </row>
    <row r="2793" spans="1:17" ht="31.2" x14ac:dyDescent="0.3">
      <c r="A2793" s="33" t="s">
        <v>1115</v>
      </c>
      <c r="B2793" s="33" t="s">
        <v>24</v>
      </c>
      <c r="C2793" s="33" t="s">
        <v>37</v>
      </c>
      <c r="D2793" s="8" t="s">
        <v>741</v>
      </c>
      <c r="E2793" s="43" t="s">
        <v>150</v>
      </c>
      <c r="F2793" s="24" t="s">
        <v>469</v>
      </c>
      <c r="G2793" s="14">
        <f t="shared" si="2242"/>
        <v>4080.8</v>
      </c>
      <c r="H2793" s="14">
        <f t="shared" si="2242"/>
        <v>4080.8</v>
      </c>
      <c r="I2793" s="14">
        <f t="shared" si="2242"/>
        <v>4080.8</v>
      </c>
      <c r="J2793" s="14">
        <f t="shared" si="2242"/>
        <v>0</v>
      </c>
      <c r="K2793" s="14">
        <f t="shared" si="2242"/>
        <v>0</v>
      </c>
      <c r="L2793" s="14">
        <f t="shared" si="2242"/>
        <v>0</v>
      </c>
      <c r="M2793" s="14">
        <f t="shared" si="2219"/>
        <v>4080.8</v>
      </c>
      <c r="N2793" s="14">
        <f t="shared" si="2220"/>
        <v>4080.8</v>
      </c>
      <c r="O2793" s="14">
        <f t="shared" si="2221"/>
        <v>4080.8</v>
      </c>
      <c r="P2793" s="14">
        <f t="shared" si="2243"/>
        <v>0</v>
      </c>
      <c r="Q2793" s="2"/>
    </row>
    <row r="2794" spans="1:17" ht="31.2" x14ac:dyDescent="0.3">
      <c r="A2794" s="33" t="s">
        <v>1115</v>
      </c>
      <c r="B2794" s="33" t="s">
        <v>24</v>
      </c>
      <c r="C2794" s="33" t="s">
        <v>37</v>
      </c>
      <c r="D2794" s="8" t="s">
        <v>741</v>
      </c>
      <c r="E2794" s="8" t="s">
        <v>1074</v>
      </c>
      <c r="F2794" s="24" t="s">
        <v>470</v>
      </c>
      <c r="G2794" s="14">
        <v>4080.8</v>
      </c>
      <c r="H2794" s="14">
        <v>4080.8</v>
      </c>
      <c r="I2794" s="14">
        <v>4080.8</v>
      </c>
      <c r="J2794" s="14"/>
      <c r="K2794" s="14"/>
      <c r="L2794" s="14"/>
      <c r="M2794" s="14">
        <f t="shared" si="2219"/>
        <v>4080.8</v>
      </c>
      <c r="N2794" s="14">
        <f t="shared" si="2220"/>
        <v>4080.8</v>
      </c>
      <c r="O2794" s="14">
        <f t="shared" si="2221"/>
        <v>4080.8</v>
      </c>
      <c r="P2794" s="14"/>
      <c r="Q2794" s="2"/>
    </row>
    <row r="2795" spans="1:17" ht="46.8" x14ac:dyDescent="0.3">
      <c r="A2795" s="33" t="s">
        <v>1115</v>
      </c>
      <c r="B2795" s="33" t="s">
        <v>24</v>
      </c>
      <c r="C2795" s="33" t="s">
        <v>37</v>
      </c>
      <c r="D2795" s="8" t="s">
        <v>742</v>
      </c>
      <c r="E2795" s="8"/>
      <c r="F2795" s="24" t="s">
        <v>828</v>
      </c>
      <c r="G2795" s="14">
        <f t="shared" ref="G2795:L2796" si="2244">G2796</f>
        <v>55000</v>
      </c>
      <c r="H2795" s="14">
        <f t="shared" si="2244"/>
        <v>70000</v>
      </c>
      <c r="I2795" s="14">
        <f t="shared" si="2244"/>
        <v>70000</v>
      </c>
      <c r="J2795" s="14">
        <f t="shared" si="2244"/>
        <v>5734.1</v>
      </c>
      <c r="K2795" s="14">
        <f t="shared" si="2244"/>
        <v>-265.89999999999998</v>
      </c>
      <c r="L2795" s="14">
        <f t="shared" si="2244"/>
        <v>-265.89999999999998</v>
      </c>
      <c r="M2795" s="14">
        <f t="shared" si="2219"/>
        <v>60734.1</v>
      </c>
      <c r="N2795" s="14">
        <f t="shared" si="2220"/>
        <v>69734.100000000006</v>
      </c>
      <c r="O2795" s="14">
        <f t="shared" si="2221"/>
        <v>69734.100000000006</v>
      </c>
      <c r="P2795" s="14">
        <f t="shared" ref="P2795:P2796" si="2245">P2796</f>
        <v>0</v>
      </c>
      <c r="Q2795" s="2"/>
    </row>
    <row r="2796" spans="1:17" x14ac:dyDescent="0.3">
      <c r="A2796" s="33" t="s">
        <v>1115</v>
      </c>
      <c r="B2796" s="33" t="s">
        <v>24</v>
      </c>
      <c r="C2796" s="33" t="s">
        <v>37</v>
      </c>
      <c r="D2796" s="8" t="s">
        <v>742</v>
      </c>
      <c r="E2796" s="43" t="s">
        <v>236</v>
      </c>
      <c r="F2796" s="24" t="s">
        <v>482</v>
      </c>
      <c r="G2796" s="14">
        <f t="shared" si="2244"/>
        <v>55000</v>
      </c>
      <c r="H2796" s="14">
        <f t="shared" si="2244"/>
        <v>70000</v>
      </c>
      <c r="I2796" s="14">
        <f t="shared" si="2244"/>
        <v>70000</v>
      </c>
      <c r="J2796" s="14">
        <f t="shared" si="2244"/>
        <v>5734.1</v>
      </c>
      <c r="K2796" s="14">
        <f t="shared" si="2244"/>
        <v>-265.89999999999998</v>
      </c>
      <c r="L2796" s="14">
        <f t="shared" si="2244"/>
        <v>-265.89999999999998</v>
      </c>
      <c r="M2796" s="14">
        <f t="shared" si="2219"/>
        <v>60734.1</v>
      </c>
      <c r="N2796" s="14">
        <f t="shared" si="2220"/>
        <v>69734.100000000006</v>
      </c>
      <c r="O2796" s="14">
        <f t="shared" si="2221"/>
        <v>69734.100000000006</v>
      </c>
      <c r="P2796" s="14">
        <f t="shared" si="2245"/>
        <v>0</v>
      </c>
      <c r="Q2796" s="2"/>
    </row>
    <row r="2797" spans="1:17" ht="62.4" x14ac:dyDescent="0.3">
      <c r="A2797" s="33" t="s">
        <v>1115</v>
      </c>
      <c r="B2797" s="33" t="s">
        <v>24</v>
      </c>
      <c r="C2797" s="33" t="s">
        <v>37</v>
      </c>
      <c r="D2797" s="8" t="s">
        <v>742</v>
      </c>
      <c r="E2797" s="43" t="s">
        <v>1316</v>
      </c>
      <c r="F2797" s="18" t="s">
        <v>490</v>
      </c>
      <c r="G2797" s="14">
        <v>55000</v>
      </c>
      <c r="H2797" s="14">
        <v>70000</v>
      </c>
      <c r="I2797" s="14">
        <v>70000</v>
      </c>
      <c r="J2797" s="14">
        <f>-265.9+6000</f>
        <v>5734.1</v>
      </c>
      <c r="K2797" s="14">
        <v>-265.89999999999998</v>
      </c>
      <c r="L2797" s="14">
        <v>-265.89999999999998</v>
      </c>
      <c r="M2797" s="14">
        <f t="shared" si="2219"/>
        <v>60734.1</v>
      </c>
      <c r="N2797" s="14">
        <f t="shared" si="2220"/>
        <v>69734.100000000006</v>
      </c>
      <c r="O2797" s="14">
        <f t="shared" si="2221"/>
        <v>69734.100000000006</v>
      </c>
      <c r="P2797" s="14"/>
      <c r="Q2797" s="2"/>
    </row>
    <row r="2798" spans="1:17" ht="47.25" customHeight="1" x14ac:dyDescent="0.3">
      <c r="A2798" s="33" t="s">
        <v>1115</v>
      </c>
      <c r="B2798" s="33" t="s">
        <v>24</v>
      </c>
      <c r="C2798" s="33" t="s">
        <v>37</v>
      </c>
      <c r="D2798" s="8" t="s">
        <v>363</v>
      </c>
      <c r="E2798" s="8"/>
      <c r="F2798" s="18" t="s">
        <v>792</v>
      </c>
      <c r="G2798" s="14">
        <f t="shared" ref="G2798:L2799" si="2246">G2799</f>
        <v>88706.1</v>
      </c>
      <c r="H2798" s="14">
        <f t="shared" si="2246"/>
        <v>61794.6</v>
      </c>
      <c r="I2798" s="14">
        <f t="shared" si="2246"/>
        <v>47305</v>
      </c>
      <c r="J2798" s="14">
        <f t="shared" si="2246"/>
        <v>0</v>
      </c>
      <c r="K2798" s="14">
        <f t="shared" si="2246"/>
        <v>0</v>
      </c>
      <c r="L2798" s="14">
        <f t="shared" si="2246"/>
        <v>0</v>
      </c>
      <c r="M2798" s="14">
        <f t="shared" si="2219"/>
        <v>88706.1</v>
      </c>
      <c r="N2798" s="14">
        <f t="shared" si="2220"/>
        <v>61794.6</v>
      </c>
      <c r="O2798" s="14">
        <f t="shared" si="2221"/>
        <v>47305</v>
      </c>
      <c r="P2798" s="14">
        <f t="shared" ref="P2798:P2799" si="2247">P2799</f>
        <v>0</v>
      </c>
      <c r="Q2798" s="2"/>
    </row>
    <row r="2799" spans="1:17" ht="31.2" x14ac:dyDescent="0.3">
      <c r="A2799" s="33" t="s">
        <v>1115</v>
      </c>
      <c r="B2799" s="33" t="s">
        <v>24</v>
      </c>
      <c r="C2799" s="33" t="s">
        <v>37</v>
      </c>
      <c r="D2799" s="8" t="s">
        <v>363</v>
      </c>
      <c r="E2799" s="43" t="s">
        <v>150</v>
      </c>
      <c r="F2799" s="24" t="s">
        <v>469</v>
      </c>
      <c r="G2799" s="14">
        <f t="shared" si="2246"/>
        <v>88706.1</v>
      </c>
      <c r="H2799" s="14">
        <f t="shared" si="2246"/>
        <v>61794.6</v>
      </c>
      <c r="I2799" s="14">
        <f t="shared" si="2246"/>
        <v>47305</v>
      </c>
      <c r="J2799" s="14">
        <f t="shared" si="2246"/>
        <v>0</v>
      </c>
      <c r="K2799" s="14">
        <f t="shared" si="2246"/>
        <v>0</v>
      </c>
      <c r="L2799" s="14">
        <f t="shared" si="2246"/>
        <v>0</v>
      </c>
      <c r="M2799" s="14">
        <f t="shared" si="2219"/>
        <v>88706.1</v>
      </c>
      <c r="N2799" s="14">
        <f t="shared" si="2220"/>
        <v>61794.6</v>
      </c>
      <c r="O2799" s="14">
        <f t="shared" si="2221"/>
        <v>47305</v>
      </c>
      <c r="P2799" s="14">
        <f t="shared" si="2247"/>
        <v>0</v>
      </c>
      <c r="Q2799" s="2"/>
    </row>
    <row r="2800" spans="1:17" ht="31.2" x14ac:dyDescent="0.3">
      <c r="A2800" s="33" t="s">
        <v>1115</v>
      </c>
      <c r="B2800" s="33" t="s">
        <v>24</v>
      </c>
      <c r="C2800" s="33" t="s">
        <v>37</v>
      </c>
      <c r="D2800" s="8" t="s">
        <v>363</v>
      </c>
      <c r="E2800" s="8" t="s">
        <v>1074</v>
      </c>
      <c r="F2800" s="24" t="s">
        <v>470</v>
      </c>
      <c r="G2800" s="14">
        <v>88706.1</v>
      </c>
      <c r="H2800" s="14">
        <v>61794.6</v>
      </c>
      <c r="I2800" s="14">
        <v>47305</v>
      </c>
      <c r="J2800" s="14"/>
      <c r="K2800" s="14"/>
      <c r="L2800" s="14"/>
      <c r="M2800" s="14">
        <f t="shared" si="2219"/>
        <v>88706.1</v>
      </c>
      <c r="N2800" s="14">
        <f t="shared" si="2220"/>
        <v>61794.6</v>
      </c>
      <c r="O2800" s="14">
        <f t="shared" si="2221"/>
        <v>47305</v>
      </c>
      <c r="P2800" s="14"/>
      <c r="Q2800" s="2"/>
    </row>
    <row r="2801" spans="1:17" ht="62.4" x14ac:dyDescent="0.3">
      <c r="A2801" s="33" t="s">
        <v>1115</v>
      </c>
      <c r="B2801" s="33" t="s">
        <v>24</v>
      </c>
      <c r="C2801" s="33" t="s">
        <v>37</v>
      </c>
      <c r="D2801" s="8" t="s">
        <v>364</v>
      </c>
      <c r="E2801" s="8"/>
      <c r="F2801" s="18" t="s">
        <v>793</v>
      </c>
      <c r="G2801" s="14">
        <f t="shared" ref="G2801:L2803" si="2248">G2802</f>
        <v>180296.3</v>
      </c>
      <c r="H2801" s="14">
        <f t="shared" si="2248"/>
        <v>244776</v>
      </c>
      <c r="I2801" s="14">
        <f t="shared" si="2248"/>
        <v>244776</v>
      </c>
      <c r="J2801" s="14">
        <f t="shared" si="2248"/>
        <v>-6039.8779999999988</v>
      </c>
      <c r="K2801" s="14">
        <f t="shared" si="2248"/>
        <v>-2027.3630000000001</v>
      </c>
      <c r="L2801" s="14">
        <f t="shared" si="2248"/>
        <v>2080</v>
      </c>
      <c r="M2801" s="14">
        <f t="shared" si="2219"/>
        <v>174256.42199999999</v>
      </c>
      <c r="N2801" s="14">
        <f t="shared" si="2220"/>
        <v>242748.63699999999</v>
      </c>
      <c r="O2801" s="14">
        <f t="shared" si="2221"/>
        <v>246856</v>
      </c>
      <c r="P2801" s="14">
        <f t="shared" ref="P2801" si="2249">P2802</f>
        <v>0</v>
      </c>
      <c r="Q2801" s="2"/>
    </row>
    <row r="2802" spans="1:17" ht="31.2" x14ac:dyDescent="0.3">
      <c r="A2802" s="33" t="s">
        <v>1115</v>
      </c>
      <c r="B2802" s="33" t="s">
        <v>24</v>
      </c>
      <c r="C2802" s="33" t="s">
        <v>37</v>
      </c>
      <c r="D2802" s="8" t="s">
        <v>743</v>
      </c>
      <c r="E2802" s="8"/>
      <c r="F2802" s="24" t="s">
        <v>829</v>
      </c>
      <c r="G2802" s="14">
        <f t="shared" si="2248"/>
        <v>180296.3</v>
      </c>
      <c r="H2802" s="14">
        <f t="shared" si="2248"/>
        <v>244776</v>
      </c>
      <c r="I2802" s="14">
        <f t="shared" si="2248"/>
        <v>244776</v>
      </c>
      <c r="J2802" s="14">
        <f t="shared" si="2248"/>
        <v>-6039.8779999999988</v>
      </c>
      <c r="K2802" s="14">
        <f t="shared" si="2248"/>
        <v>-2027.3630000000001</v>
      </c>
      <c r="L2802" s="14">
        <f t="shared" si="2248"/>
        <v>2080</v>
      </c>
      <c r="M2802" s="14">
        <f t="shared" si="2219"/>
        <v>174256.42199999999</v>
      </c>
      <c r="N2802" s="14">
        <f t="shared" si="2220"/>
        <v>242748.63699999999</v>
      </c>
      <c r="O2802" s="14">
        <f t="shared" si="2221"/>
        <v>246856</v>
      </c>
      <c r="P2802" s="14">
        <f t="shared" ref="P2802:P2803" si="2250">P2803</f>
        <v>0</v>
      </c>
      <c r="Q2802" s="2"/>
    </row>
    <row r="2803" spans="1:17" ht="31.2" x14ac:dyDescent="0.3">
      <c r="A2803" s="33" t="s">
        <v>1115</v>
      </c>
      <c r="B2803" s="33" t="s">
        <v>24</v>
      </c>
      <c r="C2803" s="33" t="s">
        <v>37</v>
      </c>
      <c r="D2803" s="8" t="s">
        <v>743</v>
      </c>
      <c r="E2803" s="43" t="s">
        <v>150</v>
      </c>
      <c r="F2803" s="24" t="s">
        <v>469</v>
      </c>
      <c r="G2803" s="14">
        <f t="shared" si="2248"/>
        <v>180296.3</v>
      </c>
      <c r="H2803" s="14">
        <f t="shared" si="2248"/>
        <v>244776</v>
      </c>
      <c r="I2803" s="14">
        <f t="shared" si="2248"/>
        <v>244776</v>
      </c>
      <c r="J2803" s="14">
        <f t="shared" si="2248"/>
        <v>-6039.8779999999988</v>
      </c>
      <c r="K2803" s="14">
        <f t="shared" si="2248"/>
        <v>-2027.3630000000001</v>
      </c>
      <c r="L2803" s="14">
        <f t="shared" si="2248"/>
        <v>2080</v>
      </c>
      <c r="M2803" s="14">
        <f t="shared" si="2219"/>
        <v>174256.42199999999</v>
      </c>
      <c r="N2803" s="14">
        <f t="shared" si="2220"/>
        <v>242748.63699999999</v>
      </c>
      <c r="O2803" s="14">
        <f t="shared" si="2221"/>
        <v>246856</v>
      </c>
      <c r="P2803" s="14">
        <f t="shared" si="2250"/>
        <v>0</v>
      </c>
      <c r="Q2803" s="2"/>
    </row>
    <row r="2804" spans="1:17" ht="31.2" x14ac:dyDescent="0.3">
      <c r="A2804" s="33" t="s">
        <v>1115</v>
      </c>
      <c r="B2804" s="33" t="s">
        <v>24</v>
      </c>
      <c r="C2804" s="33" t="s">
        <v>37</v>
      </c>
      <c r="D2804" s="8" t="s">
        <v>743</v>
      </c>
      <c r="E2804" s="8" t="s">
        <v>1074</v>
      </c>
      <c r="F2804" s="24" t="s">
        <v>470</v>
      </c>
      <c r="G2804" s="14">
        <v>180296.3</v>
      </c>
      <c r="H2804" s="14">
        <v>244776</v>
      </c>
      <c r="I2804" s="14">
        <v>244776</v>
      </c>
      <c r="J2804" s="14">
        <f>-9229.3-7000+10189.422</f>
        <v>-6039.8779999999988</v>
      </c>
      <c r="K2804" s="14">
        <v>-2027.3630000000001</v>
      </c>
      <c r="L2804" s="14">
        <v>2080</v>
      </c>
      <c r="M2804" s="14">
        <f t="shared" si="2219"/>
        <v>174256.42199999999</v>
      </c>
      <c r="N2804" s="14">
        <f t="shared" si="2220"/>
        <v>242748.63699999999</v>
      </c>
      <c r="O2804" s="14">
        <f t="shared" si="2221"/>
        <v>246856</v>
      </c>
      <c r="P2804" s="14"/>
      <c r="Q2804" s="2"/>
    </row>
    <row r="2805" spans="1:17" ht="63" customHeight="1" x14ac:dyDescent="0.3">
      <c r="A2805" s="33" t="s">
        <v>1115</v>
      </c>
      <c r="B2805" s="33" t="s">
        <v>24</v>
      </c>
      <c r="C2805" s="33" t="s">
        <v>37</v>
      </c>
      <c r="D2805" s="8" t="s">
        <v>366</v>
      </c>
      <c r="E2805" s="8"/>
      <c r="F2805" s="13" t="s">
        <v>557</v>
      </c>
      <c r="G2805" s="14">
        <f>G2806+G2855</f>
        <v>1171252.5999999999</v>
      </c>
      <c r="H2805" s="14">
        <f>H2806+H2855</f>
        <v>1467661.0999999999</v>
      </c>
      <c r="I2805" s="14">
        <f>I2806+I2855</f>
        <v>1643956.6</v>
      </c>
      <c r="J2805" s="14">
        <f t="shared" ref="J2805:L2805" si="2251">J2806+J2855</f>
        <v>-15732.599999999977</v>
      </c>
      <c r="K2805" s="14">
        <f t="shared" si="2251"/>
        <v>0</v>
      </c>
      <c r="L2805" s="14">
        <f t="shared" si="2251"/>
        <v>0</v>
      </c>
      <c r="M2805" s="14">
        <f t="shared" si="2219"/>
        <v>1155520</v>
      </c>
      <c r="N2805" s="14">
        <f t="shared" si="2220"/>
        <v>1467661.0999999999</v>
      </c>
      <c r="O2805" s="14">
        <f t="shared" si="2221"/>
        <v>1643956.6</v>
      </c>
      <c r="P2805" s="14">
        <f>P2806+P2855</f>
        <v>0</v>
      </c>
      <c r="Q2805" s="2"/>
    </row>
    <row r="2806" spans="1:17" ht="47.25" customHeight="1" x14ac:dyDescent="0.3">
      <c r="A2806" s="33" t="s">
        <v>1115</v>
      </c>
      <c r="B2806" s="33" t="s">
        <v>24</v>
      </c>
      <c r="C2806" s="33" t="s">
        <v>37</v>
      </c>
      <c r="D2806" s="8" t="s">
        <v>367</v>
      </c>
      <c r="E2806" s="8"/>
      <c r="F2806" s="13" t="s">
        <v>558</v>
      </c>
      <c r="G2806" s="14">
        <f>G2810+G2819+G2822+G2813+G2807+G2816+G2825+G2831+G2834+G2837+G2840+G2843+G2846+G2849+G2852+G2828</f>
        <v>1166233.8999999999</v>
      </c>
      <c r="H2806" s="14">
        <f t="shared" ref="H2806:L2806" si="2252">H2810+H2819+H2822+H2813+H2807+H2816+H2825+H2831+H2834+H2837+H2840+H2843+H2846+H2849+H2852+H2828</f>
        <v>1467661.0999999999</v>
      </c>
      <c r="I2806" s="14">
        <f t="shared" si="2252"/>
        <v>1643956.6</v>
      </c>
      <c r="J2806" s="14">
        <f t="shared" si="2252"/>
        <v>-15732.599999999977</v>
      </c>
      <c r="K2806" s="14">
        <f t="shared" si="2252"/>
        <v>0</v>
      </c>
      <c r="L2806" s="14">
        <f t="shared" si="2252"/>
        <v>0</v>
      </c>
      <c r="M2806" s="14">
        <f t="shared" si="2219"/>
        <v>1150501.2999999998</v>
      </c>
      <c r="N2806" s="14">
        <f t="shared" si="2220"/>
        <v>1467661.0999999999</v>
      </c>
      <c r="O2806" s="14">
        <f t="shared" si="2221"/>
        <v>1643956.6</v>
      </c>
      <c r="P2806" s="14">
        <f t="shared" ref="P2806" si="2253">P2810+P2819+P2822+P2813+P2807+P2816+P2825+P2831+P2834+P2837+P2840+P2843+P2846+P2849+P2852+P2828</f>
        <v>0</v>
      </c>
      <c r="Q2806" s="2"/>
    </row>
    <row r="2807" spans="1:17" ht="63.75" hidden="1" customHeight="1" x14ac:dyDescent="0.25">
      <c r="A2807" s="33" t="s">
        <v>1115</v>
      </c>
      <c r="B2807" s="33" t="s">
        <v>24</v>
      </c>
      <c r="C2807" s="33" t="s">
        <v>37</v>
      </c>
      <c r="D2807" s="8" t="s">
        <v>1005</v>
      </c>
      <c r="E2807" s="8"/>
      <c r="F2807" s="13" t="s">
        <v>1006</v>
      </c>
      <c r="G2807" s="14">
        <f t="shared" ref="G2807:L2808" si="2254">G2808</f>
        <v>758065.1</v>
      </c>
      <c r="H2807" s="14">
        <f t="shared" si="2254"/>
        <v>1025745.8</v>
      </c>
      <c r="I2807" s="14">
        <f t="shared" si="2254"/>
        <v>1185000</v>
      </c>
      <c r="J2807" s="14">
        <f t="shared" si="2254"/>
        <v>-758065.1</v>
      </c>
      <c r="K2807" s="14">
        <f t="shared" si="2254"/>
        <v>-1025745.8</v>
      </c>
      <c r="L2807" s="14">
        <f t="shared" si="2254"/>
        <v>-1185000</v>
      </c>
      <c r="M2807" s="14">
        <f t="shared" si="2219"/>
        <v>0</v>
      </c>
      <c r="N2807" s="14">
        <f t="shared" si="2220"/>
        <v>0</v>
      </c>
      <c r="O2807" s="14">
        <f t="shared" si="2221"/>
        <v>0</v>
      </c>
      <c r="P2807" s="14">
        <f t="shared" ref="P2807:P2808" si="2255">P2808</f>
        <v>0</v>
      </c>
      <c r="Q2807" s="3">
        <v>0</v>
      </c>
    </row>
    <row r="2808" spans="1:17" ht="31.5" hidden="1" x14ac:dyDescent="0.25">
      <c r="A2808" s="33" t="s">
        <v>1115</v>
      </c>
      <c r="B2808" s="33" t="s">
        <v>24</v>
      </c>
      <c r="C2808" s="33" t="s">
        <v>37</v>
      </c>
      <c r="D2808" s="8" t="s">
        <v>1005</v>
      </c>
      <c r="E2808" s="43" t="s">
        <v>250</v>
      </c>
      <c r="F2808" s="24" t="s">
        <v>477</v>
      </c>
      <c r="G2808" s="14">
        <f t="shared" si="2254"/>
        <v>758065.1</v>
      </c>
      <c r="H2808" s="14">
        <f t="shared" si="2254"/>
        <v>1025745.8</v>
      </c>
      <c r="I2808" s="14">
        <f t="shared" si="2254"/>
        <v>1185000</v>
      </c>
      <c r="J2808" s="14">
        <f t="shared" si="2254"/>
        <v>-758065.1</v>
      </c>
      <c r="K2808" s="14">
        <f t="shared" si="2254"/>
        <v>-1025745.8</v>
      </c>
      <c r="L2808" s="14">
        <f t="shared" si="2254"/>
        <v>-1185000</v>
      </c>
      <c r="M2808" s="14">
        <f t="shared" si="2219"/>
        <v>0</v>
      </c>
      <c r="N2808" s="14">
        <f t="shared" si="2220"/>
        <v>0</v>
      </c>
      <c r="O2808" s="14">
        <f t="shared" si="2221"/>
        <v>0</v>
      </c>
      <c r="P2808" s="14">
        <f t="shared" si="2255"/>
        <v>0</v>
      </c>
      <c r="Q2808" s="3">
        <v>0</v>
      </c>
    </row>
    <row r="2809" spans="1:17" ht="15.75" hidden="1" x14ac:dyDescent="0.25">
      <c r="A2809" s="33" t="s">
        <v>1115</v>
      </c>
      <c r="B2809" s="33" t="s">
        <v>24</v>
      </c>
      <c r="C2809" s="33" t="s">
        <v>37</v>
      </c>
      <c r="D2809" s="8" t="s">
        <v>1005</v>
      </c>
      <c r="E2809" s="43" t="s">
        <v>953</v>
      </c>
      <c r="F2809" s="24" t="s">
        <v>478</v>
      </c>
      <c r="G2809" s="14">
        <v>758065.1</v>
      </c>
      <c r="H2809" s="14">
        <v>1025745.8</v>
      </c>
      <c r="I2809" s="14">
        <v>1185000</v>
      </c>
      <c r="J2809" s="14">
        <v>-758065.1</v>
      </c>
      <c r="K2809" s="14">
        <v>-1025745.8</v>
      </c>
      <c r="L2809" s="14">
        <v>-1185000</v>
      </c>
      <c r="M2809" s="14">
        <f t="shared" si="2219"/>
        <v>0</v>
      </c>
      <c r="N2809" s="14">
        <f t="shared" si="2220"/>
        <v>0</v>
      </c>
      <c r="O2809" s="14">
        <f t="shared" si="2221"/>
        <v>0</v>
      </c>
      <c r="P2809" s="14"/>
      <c r="Q2809" s="3">
        <v>0</v>
      </c>
    </row>
    <row r="2810" spans="1:17" ht="62.4" x14ac:dyDescent="0.3">
      <c r="A2810" s="33" t="s">
        <v>1115</v>
      </c>
      <c r="B2810" s="33" t="s">
        <v>24</v>
      </c>
      <c r="C2810" s="33" t="s">
        <v>37</v>
      </c>
      <c r="D2810" s="8" t="s">
        <v>744</v>
      </c>
      <c r="E2810" s="8"/>
      <c r="F2810" s="13" t="s">
        <v>831</v>
      </c>
      <c r="G2810" s="14">
        <f t="shared" ref="G2810:L2814" si="2256">G2811</f>
        <v>18000</v>
      </c>
      <c r="H2810" s="14">
        <f t="shared" si="2256"/>
        <v>0</v>
      </c>
      <c r="I2810" s="14">
        <f t="shared" si="2256"/>
        <v>0</v>
      </c>
      <c r="J2810" s="14">
        <f t="shared" si="2256"/>
        <v>0</v>
      </c>
      <c r="K2810" s="14">
        <f t="shared" si="2256"/>
        <v>0</v>
      </c>
      <c r="L2810" s="14">
        <f t="shared" si="2256"/>
        <v>0</v>
      </c>
      <c r="M2810" s="14">
        <f t="shared" si="2219"/>
        <v>18000</v>
      </c>
      <c r="N2810" s="14">
        <f t="shared" si="2220"/>
        <v>0</v>
      </c>
      <c r="O2810" s="14">
        <f t="shared" si="2221"/>
        <v>0</v>
      </c>
      <c r="P2810" s="14">
        <f t="shared" ref="P2810:P2814" si="2257">P2811</f>
        <v>0</v>
      </c>
      <c r="Q2810" s="2"/>
    </row>
    <row r="2811" spans="1:17" ht="31.5" customHeight="1" x14ac:dyDescent="0.3">
      <c r="A2811" s="33" t="s">
        <v>1115</v>
      </c>
      <c r="B2811" s="33" t="s">
        <v>24</v>
      </c>
      <c r="C2811" s="33" t="s">
        <v>37</v>
      </c>
      <c r="D2811" s="8" t="s">
        <v>744</v>
      </c>
      <c r="E2811" s="43" t="s">
        <v>250</v>
      </c>
      <c r="F2811" s="24" t="s">
        <v>477</v>
      </c>
      <c r="G2811" s="14">
        <f t="shared" si="2256"/>
        <v>18000</v>
      </c>
      <c r="H2811" s="14">
        <f t="shared" si="2256"/>
        <v>0</v>
      </c>
      <c r="I2811" s="14">
        <f t="shared" si="2256"/>
        <v>0</v>
      </c>
      <c r="J2811" s="14">
        <f t="shared" si="2256"/>
        <v>0</v>
      </c>
      <c r="K2811" s="14">
        <f t="shared" si="2256"/>
        <v>0</v>
      </c>
      <c r="L2811" s="14">
        <f t="shared" si="2256"/>
        <v>0</v>
      </c>
      <c r="M2811" s="14">
        <f t="shared" si="2219"/>
        <v>18000</v>
      </c>
      <c r="N2811" s="14">
        <f t="shared" si="2220"/>
        <v>0</v>
      </c>
      <c r="O2811" s="14">
        <f t="shared" si="2221"/>
        <v>0</v>
      </c>
      <c r="P2811" s="14">
        <f t="shared" si="2257"/>
        <v>0</v>
      </c>
      <c r="Q2811" s="2"/>
    </row>
    <row r="2812" spans="1:17" ht="15.75" customHeight="1" x14ac:dyDescent="0.3">
      <c r="A2812" s="33" t="s">
        <v>1115</v>
      </c>
      <c r="B2812" s="33" t="s">
        <v>24</v>
      </c>
      <c r="C2812" s="33" t="s">
        <v>37</v>
      </c>
      <c r="D2812" s="8" t="s">
        <v>744</v>
      </c>
      <c r="E2812" s="43" t="s">
        <v>953</v>
      </c>
      <c r="F2812" s="24" t="s">
        <v>478</v>
      </c>
      <c r="G2812" s="14">
        <v>18000</v>
      </c>
      <c r="H2812" s="14"/>
      <c r="I2812" s="14"/>
      <c r="J2812" s="14"/>
      <c r="K2812" s="14"/>
      <c r="L2812" s="14"/>
      <c r="M2812" s="14">
        <f t="shared" si="2219"/>
        <v>18000</v>
      </c>
      <c r="N2812" s="14">
        <f t="shared" si="2220"/>
        <v>0</v>
      </c>
      <c r="O2812" s="14">
        <f t="shared" si="2221"/>
        <v>0</v>
      </c>
      <c r="P2812" s="14"/>
      <c r="Q2812" s="2"/>
    </row>
    <row r="2813" spans="1:17" ht="31.2" x14ac:dyDescent="0.3">
      <c r="A2813" s="33" t="s">
        <v>1115</v>
      </c>
      <c r="B2813" s="33" t="s">
        <v>24</v>
      </c>
      <c r="C2813" s="33" t="s">
        <v>37</v>
      </c>
      <c r="D2813" s="8" t="s">
        <v>745</v>
      </c>
      <c r="E2813" s="8"/>
      <c r="F2813" s="13" t="s">
        <v>832</v>
      </c>
      <c r="G2813" s="14">
        <f t="shared" si="2256"/>
        <v>16242.8</v>
      </c>
      <c r="H2813" s="14">
        <f t="shared" si="2256"/>
        <v>0</v>
      </c>
      <c r="I2813" s="14">
        <f t="shared" si="2256"/>
        <v>0</v>
      </c>
      <c r="J2813" s="14">
        <f t="shared" si="2256"/>
        <v>-15732.6</v>
      </c>
      <c r="K2813" s="14">
        <f t="shared" si="2256"/>
        <v>0</v>
      </c>
      <c r="L2813" s="14">
        <f t="shared" si="2256"/>
        <v>0</v>
      </c>
      <c r="M2813" s="14">
        <f t="shared" si="2219"/>
        <v>510.19999999999891</v>
      </c>
      <c r="N2813" s="14">
        <f t="shared" si="2220"/>
        <v>0</v>
      </c>
      <c r="O2813" s="14">
        <f t="shared" si="2221"/>
        <v>0</v>
      </c>
      <c r="P2813" s="14">
        <f t="shared" si="2257"/>
        <v>0</v>
      </c>
      <c r="Q2813" s="2"/>
    </row>
    <row r="2814" spans="1:17" ht="31.5" customHeight="1" x14ac:dyDescent="0.3">
      <c r="A2814" s="33" t="s">
        <v>1115</v>
      </c>
      <c r="B2814" s="33" t="s">
        <v>24</v>
      </c>
      <c r="C2814" s="33" t="s">
        <v>37</v>
      </c>
      <c r="D2814" s="8" t="s">
        <v>745</v>
      </c>
      <c r="E2814" s="43" t="s">
        <v>250</v>
      </c>
      <c r="F2814" s="24" t="s">
        <v>477</v>
      </c>
      <c r="G2814" s="14">
        <f t="shared" si="2256"/>
        <v>16242.8</v>
      </c>
      <c r="H2814" s="14">
        <f t="shared" si="2256"/>
        <v>0</v>
      </c>
      <c r="I2814" s="14">
        <f t="shared" si="2256"/>
        <v>0</v>
      </c>
      <c r="J2814" s="14">
        <f t="shared" si="2256"/>
        <v>-15732.6</v>
      </c>
      <c r="K2814" s="14">
        <f t="shared" si="2256"/>
        <v>0</v>
      </c>
      <c r="L2814" s="14">
        <f t="shared" si="2256"/>
        <v>0</v>
      </c>
      <c r="M2814" s="14">
        <f t="shared" si="2219"/>
        <v>510.19999999999891</v>
      </c>
      <c r="N2814" s="14">
        <f t="shared" si="2220"/>
        <v>0</v>
      </c>
      <c r="O2814" s="14">
        <f t="shared" si="2221"/>
        <v>0</v>
      </c>
      <c r="P2814" s="14">
        <f t="shared" si="2257"/>
        <v>0</v>
      </c>
      <c r="Q2814" s="2"/>
    </row>
    <row r="2815" spans="1:17" ht="15.75" customHeight="1" x14ac:dyDescent="0.3">
      <c r="A2815" s="33" t="s">
        <v>1115</v>
      </c>
      <c r="B2815" s="33" t="s">
        <v>24</v>
      </c>
      <c r="C2815" s="33" t="s">
        <v>37</v>
      </c>
      <c r="D2815" s="8" t="s">
        <v>745</v>
      </c>
      <c r="E2815" s="43" t="s">
        <v>953</v>
      </c>
      <c r="F2815" s="24" t="s">
        <v>478</v>
      </c>
      <c r="G2815" s="14">
        <v>16242.8</v>
      </c>
      <c r="H2815" s="14"/>
      <c r="I2815" s="14"/>
      <c r="J2815" s="14">
        <v>-15732.6</v>
      </c>
      <c r="K2815" s="14"/>
      <c r="L2815" s="14"/>
      <c r="M2815" s="14">
        <f t="shared" si="2219"/>
        <v>510.19999999999891</v>
      </c>
      <c r="N2815" s="14">
        <f t="shared" si="2220"/>
        <v>0</v>
      </c>
      <c r="O2815" s="14">
        <f t="shared" si="2221"/>
        <v>0</v>
      </c>
      <c r="P2815" s="14"/>
      <c r="Q2815" s="2"/>
    </row>
    <row r="2816" spans="1:17" ht="62.4" x14ac:dyDescent="0.3">
      <c r="A2816" s="33" t="s">
        <v>1115</v>
      </c>
      <c r="B2816" s="33" t="s">
        <v>24</v>
      </c>
      <c r="C2816" s="33" t="s">
        <v>37</v>
      </c>
      <c r="D2816" s="8" t="s">
        <v>942</v>
      </c>
      <c r="E2816" s="43"/>
      <c r="F2816" s="24" t="s">
        <v>1236</v>
      </c>
      <c r="G2816" s="14">
        <f t="shared" ref="G2816:L2817" si="2258">G2817</f>
        <v>6397.1</v>
      </c>
      <c r="H2816" s="14">
        <f t="shared" si="2258"/>
        <v>0</v>
      </c>
      <c r="I2816" s="14">
        <f t="shared" si="2258"/>
        <v>0</v>
      </c>
      <c r="J2816" s="14">
        <f t="shared" si="2258"/>
        <v>0</v>
      </c>
      <c r="K2816" s="14">
        <f t="shared" si="2258"/>
        <v>0</v>
      </c>
      <c r="L2816" s="14">
        <f t="shared" si="2258"/>
        <v>0</v>
      </c>
      <c r="M2816" s="14">
        <f t="shared" si="2219"/>
        <v>6397.1</v>
      </c>
      <c r="N2816" s="14">
        <f t="shared" si="2220"/>
        <v>0</v>
      </c>
      <c r="O2816" s="14">
        <f t="shared" si="2221"/>
        <v>0</v>
      </c>
      <c r="P2816" s="14">
        <f t="shared" ref="P2816:P2817" si="2259">P2817</f>
        <v>0</v>
      </c>
      <c r="Q2816" s="2"/>
    </row>
    <row r="2817" spans="1:17" ht="31.2" x14ac:dyDescent="0.3">
      <c r="A2817" s="33" t="s">
        <v>1115</v>
      </c>
      <c r="B2817" s="33" t="s">
        <v>24</v>
      </c>
      <c r="C2817" s="33" t="s">
        <v>37</v>
      </c>
      <c r="D2817" s="8" t="s">
        <v>942</v>
      </c>
      <c r="E2817" s="43" t="s">
        <v>250</v>
      </c>
      <c r="F2817" s="24" t="s">
        <v>477</v>
      </c>
      <c r="G2817" s="14">
        <f t="shared" si="2258"/>
        <v>6397.1</v>
      </c>
      <c r="H2817" s="14">
        <f t="shared" si="2258"/>
        <v>0</v>
      </c>
      <c r="I2817" s="14">
        <f t="shared" si="2258"/>
        <v>0</v>
      </c>
      <c r="J2817" s="14">
        <f t="shared" si="2258"/>
        <v>0</v>
      </c>
      <c r="K2817" s="14">
        <f t="shared" si="2258"/>
        <v>0</v>
      </c>
      <c r="L2817" s="14">
        <f t="shared" si="2258"/>
        <v>0</v>
      </c>
      <c r="M2817" s="14">
        <f t="shared" si="2219"/>
        <v>6397.1</v>
      </c>
      <c r="N2817" s="14">
        <f t="shared" si="2220"/>
        <v>0</v>
      </c>
      <c r="O2817" s="14">
        <f t="shared" si="2221"/>
        <v>0</v>
      </c>
      <c r="P2817" s="14">
        <f t="shared" si="2259"/>
        <v>0</v>
      </c>
      <c r="Q2817" s="2"/>
    </row>
    <row r="2818" spans="1:17" ht="15.75" customHeight="1" x14ac:dyDescent="0.3">
      <c r="A2818" s="33" t="s">
        <v>1115</v>
      </c>
      <c r="B2818" s="33" t="s">
        <v>24</v>
      </c>
      <c r="C2818" s="33" t="s">
        <v>37</v>
      </c>
      <c r="D2818" s="8" t="s">
        <v>942</v>
      </c>
      <c r="E2818" s="43" t="s">
        <v>953</v>
      </c>
      <c r="F2818" s="24" t="s">
        <v>478</v>
      </c>
      <c r="G2818" s="14">
        <v>6397.1</v>
      </c>
      <c r="H2818" s="14"/>
      <c r="I2818" s="14"/>
      <c r="J2818" s="14"/>
      <c r="K2818" s="14"/>
      <c r="L2818" s="14"/>
      <c r="M2818" s="14">
        <f t="shared" si="2219"/>
        <v>6397.1</v>
      </c>
      <c r="N2818" s="14">
        <f t="shared" si="2220"/>
        <v>0</v>
      </c>
      <c r="O2818" s="14">
        <f t="shared" si="2221"/>
        <v>0</v>
      </c>
      <c r="P2818" s="14"/>
      <c r="Q2818" s="2"/>
    </row>
    <row r="2819" spans="1:17" ht="62.4" x14ac:dyDescent="0.3">
      <c r="A2819" s="33" t="s">
        <v>1115</v>
      </c>
      <c r="B2819" s="33" t="s">
        <v>24</v>
      </c>
      <c r="C2819" s="33" t="s">
        <v>37</v>
      </c>
      <c r="D2819" s="8" t="s">
        <v>559</v>
      </c>
      <c r="E2819" s="8"/>
      <c r="F2819" s="13" t="s">
        <v>794</v>
      </c>
      <c r="G2819" s="14">
        <f t="shared" ref="G2819:L2820" si="2260">G2820</f>
        <v>6140.6</v>
      </c>
      <c r="H2819" s="14">
        <f t="shared" si="2260"/>
        <v>100000</v>
      </c>
      <c r="I2819" s="14">
        <f t="shared" si="2260"/>
        <v>63956.6</v>
      </c>
      <c r="J2819" s="14">
        <f t="shared" si="2260"/>
        <v>0</v>
      </c>
      <c r="K2819" s="14">
        <f t="shared" si="2260"/>
        <v>0</v>
      </c>
      <c r="L2819" s="14">
        <f t="shared" si="2260"/>
        <v>0</v>
      </c>
      <c r="M2819" s="14">
        <f t="shared" si="2219"/>
        <v>6140.6</v>
      </c>
      <c r="N2819" s="14">
        <f t="shared" si="2220"/>
        <v>100000</v>
      </c>
      <c r="O2819" s="14">
        <f t="shared" si="2221"/>
        <v>63956.6</v>
      </c>
      <c r="P2819" s="14">
        <f t="shared" ref="P2819:P2820" si="2261">P2820</f>
        <v>0</v>
      </c>
      <c r="Q2819" s="2"/>
    </row>
    <row r="2820" spans="1:17" ht="31.5" customHeight="1" x14ac:dyDescent="0.3">
      <c r="A2820" s="33" t="s">
        <v>1115</v>
      </c>
      <c r="B2820" s="33" t="s">
        <v>24</v>
      </c>
      <c r="C2820" s="33" t="s">
        <v>37</v>
      </c>
      <c r="D2820" s="8" t="s">
        <v>559</v>
      </c>
      <c r="E2820" s="43" t="s">
        <v>250</v>
      </c>
      <c r="F2820" s="24" t="s">
        <v>477</v>
      </c>
      <c r="G2820" s="14">
        <f t="shared" si="2260"/>
        <v>6140.6</v>
      </c>
      <c r="H2820" s="14">
        <f t="shared" si="2260"/>
        <v>100000</v>
      </c>
      <c r="I2820" s="14">
        <f t="shared" si="2260"/>
        <v>63956.6</v>
      </c>
      <c r="J2820" s="14">
        <f t="shared" si="2260"/>
        <v>0</v>
      </c>
      <c r="K2820" s="14">
        <f t="shared" si="2260"/>
        <v>0</v>
      </c>
      <c r="L2820" s="14">
        <f t="shared" si="2260"/>
        <v>0</v>
      </c>
      <c r="M2820" s="14">
        <f t="shared" si="2219"/>
        <v>6140.6</v>
      </c>
      <c r="N2820" s="14">
        <f t="shared" si="2220"/>
        <v>100000</v>
      </c>
      <c r="O2820" s="14">
        <f t="shared" si="2221"/>
        <v>63956.6</v>
      </c>
      <c r="P2820" s="14">
        <f t="shared" si="2261"/>
        <v>0</v>
      </c>
      <c r="Q2820" s="2"/>
    </row>
    <row r="2821" spans="1:17" ht="15.75" customHeight="1" x14ac:dyDescent="0.3">
      <c r="A2821" s="33" t="s">
        <v>1115</v>
      </c>
      <c r="B2821" s="33" t="s">
        <v>24</v>
      </c>
      <c r="C2821" s="33" t="s">
        <v>37</v>
      </c>
      <c r="D2821" s="8" t="s">
        <v>559</v>
      </c>
      <c r="E2821" s="43" t="s">
        <v>953</v>
      </c>
      <c r="F2821" s="24" t="s">
        <v>478</v>
      </c>
      <c r="G2821" s="14">
        <v>6140.6</v>
      </c>
      <c r="H2821" s="14">
        <v>100000</v>
      </c>
      <c r="I2821" s="14">
        <v>63956.6</v>
      </c>
      <c r="J2821" s="14"/>
      <c r="K2821" s="14"/>
      <c r="L2821" s="14"/>
      <c r="M2821" s="14">
        <f t="shared" si="2219"/>
        <v>6140.6</v>
      </c>
      <c r="N2821" s="14">
        <f t="shared" si="2220"/>
        <v>100000</v>
      </c>
      <c r="O2821" s="14">
        <f t="shared" si="2221"/>
        <v>63956.6</v>
      </c>
      <c r="P2821" s="14"/>
      <c r="Q2821" s="2"/>
    </row>
    <row r="2822" spans="1:17" ht="31.5" customHeight="1" x14ac:dyDescent="0.3">
      <c r="A2822" s="33" t="s">
        <v>1115</v>
      </c>
      <c r="B2822" s="33" t="s">
        <v>24</v>
      </c>
      <c r="C2822" s="33" t="s">
        <v>37</v>
      </c>
      <c r="D2822" s="8" t="s">
        <v>368</v>
      </c>
      <c r="E2822" s="8"/>
      <c r="F2822" s="18" t="s">
        <v>795</v>
      </c>
      <c r="G2822" s="14">
        <f t="shared" ref="G2822:L2823" si="2262">G2823</f>
        <v>12699.7</v>
      </c>
      <c r="H2822" s="14">
        <f t="shared" si="2262"/>
        <v>0</v>
      </c>
      <c r="I2822" s="14">
        <f t="shared" si="2262"/>
        <v>0</v>
      </c>
      <c r="J2822" s="14">
        <f t="shared" si="2262"/>
        <v>0</v>
      </c>
      <c r="K2822" s="14">
        <f t="shared" si="2262"/>
        <v>0</v>
      </c>
      <c r="L2822" s="14">
        <f t="shared" si="2262"/>
        <v>0</v>
      </c>
      <c r="M2822" s="14">
        <f t="shared" si="2219"/>
        <v>12699.7</v>
      </c>
      <c r="N2822" s="14">
        <f t="shared" si="2220"/>
        <v>0</v>
      </c>
      <c r="O2822" s="14">
        <f t="shared" si="2221"/>
        <v>0</v>
      </c>
      <c r="P2822" s="14">
        <f t="shared" ref="P2822:P2823" si="2263">P2823</f>
        <v>0</v>
      </c>
      <c r="Q2822" s="2"/>
    </row>
    <row r="2823" spans="1:17" ht="31.5" customHeight="1" x14ac:dyDescent="0.3">
      <c r="A2823" s="33" t="s">
        <v>1115</v>
      </c>
      <c r="B2823" s="33" t="s">
        <v>24</v>
      </c>
      <c r="C2823" s="33" t="s">
        <v>37</v>
      </c>
      <c r="D2823" s="8" t="s">
        <v>368</v>
      </c>
      <c r="E2823" s="43" t="s">
        <v>250</v>
      </c>
      <c r="F2823" s="24" t="s">
        <v>477</v>
      </c>
      <c r="G2823" s="14">
        <f t="shared" si="2262"/>
        <v>12699.7</v>
      </c>
      <c r="H2823" s="14">
        <f t="shared" si="2262"/>
        <v>0</v>
      </c>
      <c r="I2823" s="14">
        <f t="shared" si="2262"/>
        <v>0</v>
      </c>
      <c r="J2823" s="14">
        <f t="shared" si="2262"/>
        <v>0</v>
      </c>
      <c r="K2823" s="14">
        <f t="shared" si="2262"/>
        <v>0</v>
      </c>
      <c r="L2823" s="14">
        <f t="shared" si="2262"/>
        <v>0</v>
      </c>
      <c r="M2823" s="14">
        <f t="shared" si="2219"/>
        <v>12699.7</v>
      </c>
      <c r="N2823" s="14">
        <f t="shared" si="2220"/>
        <v>0</v>
      </c>
      <c r="O2823" s="14">
        <f t="shared" si="2221"/>
        <v>0</v>
      </c>
      <c r="P2823" s="14">
        <f t="shared" si="2263"/>
        <v>0</v>
      </c>
      <c r="Q2823" s="2"/>
    </row>
    <row r="2824" spans="1:17" ht="15.75" customHeight="1" x14ac:dyDescent="0.3">
      <c r="A2824" s="33" t="s">
        <v>1115</v>
      </c>
      <c r="B2824" s="33" t="s">
        <v>24</v>
      </c>
      <c r="C2824" s="33" t="s">
        <v>37</v>
      </c>
      <c r="D2824" s="8" t="s">
        <v>368</v>
      </c>
      <c r="E2824" s="43" t="s">
        <v>953</v>
      </c>
      <c r="F2824" s="24" t="s">
        <v>478</v>
      </c>
      <c r="G2824" s="14">
        <v>12699.7</v>
      </c>
      <c r="H2824" s="14"/>
      <c r="I2824" s="14"/>
      <c r="J2824" s="14"/>
      <c r="K2824" s="14"/>
      <c r="L2824" s="14"/>
      <c r="M2824" s="14">
        <f t="shared" si="2219"/>
        <v>12699.7</v>
      </c>
      <c r="N2824" s="14">
        <f t="shared" si="2220"/>
        <v>0</v>
      </c>
      <c r="O2824" s="14">
        <f t="shared" si="2221"/>
        <v>0</v>
      </c>
      <c r="P2824" s="14"/>
      <c r="Q2824" s="2"/>
    </row>
    <row r="2825" spans="1:17" ht="31.2" x14ac:dyDescent="0.3">
      <c r="A2825" s="33" t="s">
        <v>1115</v>
      </c>
      <c r="B2825" s="33" t="s">
        <v>24</v>
      </c>
      <c r="C2825" s="33" t="s">
        <v>37</v>
      </c>
      <c r="D2825" s="8" t="s">
        <v>1101</v>
      </c>
      <c r="E2825" s="43"/>
      <c r="F2825" s="24" t="s">
        <v>1154</v>
      </c>
      <c r="G2825" s="14">
        <f>G2826</f>
        <v>96000.2</v>
      </c>
      <c r="H2825" s="14">
        <f t="shared" ref="H2825:P2826" si="2264">H2826</f>
        <v>0</v>
      </c>
      <c r="I2825" s="14">
        <f t="shared" si="2264"/>
        <v>0</v>
      </c>
      <c r="J2825" s="14">
        <f t="shared" si="2264"/>
        <v>0</v>
      </c>
      <c r="K2825" s="14">
        <f t="shared" si="2264"/>
        <v>0</v>
      </c>
      <c r="L2825" s="14">
        <f t="shared" si="2264"/>
        <v>0</v>
      </c>
      <c r="M2825" s="14">
        <f t="shared" si="2219"/>
        <v>96000.2</v>
      </c>
      <c r="N2825" s="14">
        <f t="shared" si="2220"/>
        <v>0</v>
      </c>
      <c r="O2825" s="14">
        <f t="shared" si="2221"/>
        <v>0</v>
      </c>
      <c r="P2825" s="14">
        <f t="shared" si="2264"/>
        <v>0</v>
      </c>
      <c r="Q2825" s="2"/>
    </row>
    <row r="2826" spans="1:17" ht="31.2" x14ac:dyDescent="0.3">
      <c r="A2826" s="33" t="s">
        <v>1115</v>
      </c>
      <c r="B2826" s="33" t="s">
        <v>24</v>
      </c>
      <c r="C2826" s="33" t="s">
        <v>37</v>
      </c>
      <c r="D2826" s="8" t="s">
        <v>1101</v>
      </c>
      <c r="E2826" s="43" t="s">
        <v>250</v>
      </c>
      <c r="F2826" s="24" t="s">
        <v>477</v>
      </c>
      <c r="G2826" s="14">
        <f>G2827</f>
        <v>96000.2</v>
      </c>
      <c r="H2826" s="14">
        <f t="shared" si="2264"/>
        <v>0</v>
      </c>
      <c r="I2826" s="14">
        <f t="shared" si="2264"/>
        <v>0</v>
      </c>
      <c r="J2826" s="14">
        <f t="shared" si="2264"/>
        <v>0</v>
      </c>
      <c r="K2826" s="14">
        <f t="shared" si="2264"/>
        <v>0</v>
      </c>
      <c r="L2826" s="14">
        <f t="shared" si="2264"/>
        <v>0</v>
      </c>
      <c r="M2826" s="14">
        <f t="shared" si="2219"/>
        <v>96000.2</v>
      </c>
      <c r="N2826" s="14">
        <f t="shared" si="2220"/>
        <v>0</v>
      </c>
      <c r="O2826" s="14">
        <f t="shared" si="2221"/>
        <v>0</v>
      </c>
      <c r="P2826" s="14">
        <f t="shared" si="2264"/>
        <v>0</v>
      </c>
      <c r="Q2826" s="2"/>
    </row>
    <row r="2827" spans="1:17" ht="15.75" customHeight="1" x14ac:dyDescent="0.3">
      <c r="A2827" s="33" t="s">
        <v>1115</v>
      </c>
      <c r="B2827" s="33" t="s">
        <v>24</v>
      </c>
      <c r="C2827" s="33" t="s">
        <v>37</v>
      </c>
      <c r="D2827" s="8" t="s">
        <v>1101</v>
      </c>
      <c r="E2827" s="43" t="s">
        <v>953</v>
      </c>
      <c r="F2827" s="24" t="s">
        <v>478</v>
      </c>
      <c r="G2827" s="14">
        <v>96000.2</v>
      </c>
      <c r="H2827" s="14"/>
      <c r="I2827" s="14"/>
      <c r="J2827" s="14"/>
      <c r="K2827" s="14"/>
      <c r="L2827" s="14"/>
      <c r="M2827" s="14">
        <f t="shared" si="2219"/>
        <v>96000.2</v>
      </c>
      <c r="N2827" s="14">
        <f t="shared" si="2220"/>
        <v>0</v>
      </c>
      <c r="O2827" s="14">
        <f t="shared" si="2221"/>
        <v>0</v>
      </c>
      <c r="P2827" s="14"/>
      <c r="Q2827" s="2"/>
    </row>
    <row r="2828" spans="1:17" ht="62.4" x14ac:dyDescent="0.3">
      <c r="A2828" s="33" t="s">
        <v>1115</v>
      </c>
      <c r="B2828" s="33" t="s">
        <v>24</v>
      </c>
      <c r="C2828" s="33" t="s">
        <v>37</v>
      </c>
      <c r="D2828" s="8" t="s">
        <v>1280</v>
      </c>
      <c r="E2828" s="43"/>
      <c r="F2828" s="24" t="s">
        <v>1262</v>
      </c>
      <c r="G2828" s="14">
        <f>G2829</f>
        <v>0</v>
      </c>
      <c r="H2828" s="14">
        <f t="shared" ref="H2828:P2829" si="2265">H2829</f>
        <v>0</v>
      </c>
      <c r="I2828" s="14">
        <f t="shared" si="2265"/>
        <v>0</v>
      </c>
      <c r="J2828" s="14">
        <f t="shared" si="2265"/>
        <v>758065.1</v>
      </c>
      <c r="K2828" s="14">
        <f t="shared" si="2265"/>
        <v>1025745.8</v>
      </c>
      <c r="L2828" s="14">
        <f t="shared" si="2265"/>
        <v>1185000</v>
      </c>
      <c r="M2828" s="14">
        <f t="shared" ref="M2828:M2830" si="2266">G2828+J2828</f>
        <v>758065.1</v>
      </c>
      <c r="N2828" s="14">
        <f t="shared" ref="N2828:N2830" si="2267">H2828+K2828</f>
        <v>1025745.8</v>
      </c>
      <c r="O2828" s="14">
        <f t="shared" ref="O2828:O2830" si="2268">I2828+L2828</f>
        <v>1185000</v>
      </c>
      <c r="P2828" s="14">
        <f t="shared" si="2265"/>
        <v>0</v>
      </c>
      <c r="Q2828" s="2"/>
    </row>
    <row r="2829" spans="1:17" ht="31.2" x14ac:dyDescent="0.3">
      <c r="A2829" s="33" t="s">
        <v>1115</v>
      </c>
      <c r="B2829" s="33" t="s">
        <v>24</v>
      </c>
      <c r="C2829" s="33" t="s">
        <v>37</v>
      </c>
      <c r="D2829" s="8" t="s">
        <v>1280</v>
      </c>
      <c r="E2829" s="43" t="s">
        <v>250</v>
      </c>
      <c r="F2829" s="24" t="s">
        <v>477</v>
      </c>
      <c r="G2829" s="14">
        <f>G2830</f>
        <v>0</v>
      </c>
      <c r="H2829" s="14">
        <f t="shared" si="2265"/>
        <v>0</v>
      </c>
      <c r="I2829" s="14">
        <f t="shared" si="2265"/>
        <v>0</v>
      </c>
      <c r="J2829" s="14">
        <f t="shared" si="2265"/>
        <v>758065.1</v>
      </c>
      <c r="K2829" s="14">
        <f t="shared" si="2265"/>
        <v>1025745.8</v>
      </c>
      <c r="L2829" s="14">
        <f t="shared" si="2265"/>
        <v>1185000</v>
      </c>
      <c r="M2829" s="14">
        <f t="shared" si="2266"/>
        <v>758065.1</v>
      </c>
      <c r="N2829" s="14">
        <f t="shared" si="2267"/>
        <v>1025745.8</v>
      </c>
      <c r="O2829" s="14">
        <f t="shared" si="2268"/>
        <v>1185000</v>
      </c>
      <c r="P2829" s="14">
        <f t="shared" si="2265"/>
        <v>0</v>
      </c>
      <c r="Q2829" s="2"/>
    </row>
    <row r="2830" spans="1:17" ht="15.75" customHeight="1" x14ac:dyDescent="0.3">
      <c r="A2830" s="33" t="s">
        <v>1115</v>
      </c>
      <c r="B2830" s="33" t="s">
        <v>24</v>
      </c>
      <c r="C2830" s="33" t="s">
        <v>37</v>
      </c>
      <c r="D2830" s="8" t="s">
        <v>1280</v>
      </c>
      <c r="E2830" s="43" t="s">
        <v>953</v>
      </c>
      <c r="F2830" s="24" t="s">
        <v>478</v>
      </c>
      <c r="G2830" s="14">
        <v>0</v>
      </c>
      <c r="H2830" s="14">
        <v>0</v>
      </c>
      <c r="I2830" s="14">
        <v>0</v>
      </c>
      <c r="J2830" s="14">
        <v>758065.1</v>
      </c>
      <c r="K2830" s="14">
        <v>1025745.8</v>
      </c>
      <c r="L2830" s="14">
        <v>1185000</v>
      </c>
      <c r="M2830" s="14">
        <f t="shared" si="2266"/>
        <v>758065.1</v>
      </c>
      <c r="N2830" s="14">
        <f t="shared" si="2267"/>
        <v>1025745.8</v>
      </c>
      <c r="O2830" s="14">
        <f t="shared" si="2268"/>
        <v>1185000</v>
      </c>
      <c r="P2830" s="14"/>
      <c r="Q2830" s="2"/>
    </row>
    <row r="2831" spans="1:17" ht="93.6" x14ac:dyDescent="0.3">
      <c r="A2831" s="33" t="s">
        <v>1115</v>
      </c>
      <c r="B2831" s="33" t="s">
        <v>24</v>
      </c>
      <c r="C2831" s="33" t="s">
        <v>37</v>
      </c>
      <c r="D2831" s="8" t="s">
        <v>1281</v>
      </c>
      <c r="E2831" s="8"/>
      <c r="F2831" s="13" t="s">
        <v>1254</v>
      </c>
      <c r="G2831" s="14">
        <f t="shared" ref="G2831:L2838" si="2269">G2832</f>
        <v>112796.8</v>
      </c>
      <c r="H2831" s="14">
        <f t="shared" si="2269"/>
        <v>0</v>
      </c>
      <c r="I2831" s="14">
        <f t="shared" si="2269"/>
        <v>0</v>
      </c>
      <c r="J2831" s="14">
        <f t="shared" si="2269"/>
        <v>0</v>
      </c>
      <c r="K2831" s="14">
        <f t="shared" si="2269"/>
        <v>0</v>
      </c>
      <c r="L2831" s="14">
        <f t="shared" si="2269"/>
        <v>0</v>
      </c>
      <c r="M2831" s="14">
        <f t="shared" si="2219"/>
        <v>112796.8</v>
      </c>
      <c r="N2831" s="14">
        <f t="shared" si="2220"/>
        <v>0</v>
      </c>
      <c r="O2831" s="14">
        <f t="shared" si="2221"/>
        <v>0</v>
      </c>
      <c r="P2831" s="14">
        <f t="shared" ref="P2831:P2838" si="2270">P2832</f>
        <v>0</v>
      </c>
      <c r="Q2831" s="2"/>
    </row>
    <row r="2832" spans="1:17" ht="31.5" customHeight="1" x14ac:dyDescent="0.3">
      <c r="A2832" s="33" t="s">
        <v>1115</v>
      </c>
      <c r="B2832" s="33" t="s">
        <v>24</v>
      </c>
      <c r="C2832" s="33" t="s">
        <v>37</v>
      </c>
      <c r="D2832" s="8" t="s">
        <v>1281</v>
      </c>
      <c r="E2832" s="43" t="s">
        <v>250</v>
      </c>
      <c r="F2832" s="24" t="s">
        <v>477</v>
      </c>
      <c r="G2832" s="14">
        <f t="shared" si="2269"/>
        <v>112796.8</v>
      </c>
      <c r="H2832" s="14">
        <f t="shared" si="2269"/>
        <v>0</v>
      </c>
      <c r="I2832" s="14">
        <f t="shared" si="2269"/>
        <v>0</v>
      </c>
      <c r="J2832" s="14">
        <f t="shared" si="2269"/>
        <v>0</v>
      </c>
      <c r="K2832" s="14">
        <f t="shared" si="2269"/>
        <v>0</v>
      </c>
      <c r="L2832" s="14">
        <f t="shared" si="2269"/>
        <v>0</v>
      </c>
      <c r="M2832" s="14">
        <f t="shared" ref="M2832:M2895" si="2271">G2832+J2832</f>
        <v>112796.8</v>
      </c>
      <c r="N2832" s="14">
        <f t="shared" ref="N2832:N2895" si="2272">H2832+K2832</f>
        <v>0</v>
      </c>
      <c r="O2832" s="14">
        <f t="shared" ref="O2832:O2895" si="2273">I2832+L2832</f>
        <v>0</v>
      </c>
      <c r="P2832" s="14">
        <f t="shared" si="2270"/>
        <v>0</v>
      </c>
      <c r="Q2832" s="2"/>
    </row>
    <row r="2833" spans="1:17" ht="15.75" customHeight="1" x14ac:dyDescent="0.3">
      <c r="A2833" s="33" t="s">
        <v>1115</v>
      </c>
      <c r="B2833" s="33" t="s">
        <v>24</v>
      </c>
      <c r="C2833" s="33" t="s">
        <v>37</v>
      </c>
      <c r="D2833" s="8" t="s">
        <v>1281</v>
      </c>
      <c r="E2833" s="43" t="s">
        <v>953</v>
      </c>
      <c r="F2833" s="24" t="s">
        <v>478</v>
      </c>
      <c r="G2833" s="14">
        <v>112796.8</v>
      </c>
      <c r="H2833" s="14"/>
      <c r="I2833" s="14"/>
      <c r="J2833" s="14"/>
      <c r="K2833" s="14"/>
      <c r="L2833" s="14"/>
      <c r="M2833" s="14">
        <f t="shared" si="2271"/>
        <v>112796.8</v>
      </c>
      <c r="N2833" s="14">
        <f t="shared" si="2272"/>
        <v>0</v>
      </c>
      <c r="O2833" s="14">
        <f t="shared" si="2273"/>
        <v>0</v>
      </c>
      <c r="P2833" s="14"/>
      <c r="Q2833" s="2"/>
    </row>
    <row r="2834" spans="1:17" ht="93.6" x14ac:dyDescent="0.3">
      <c r="A2834" s="33" t="s">
        <v>1115</v>
      </c>
      <c r="B2834" s="33" t="s">
        <v>24</v>
      </c>
      <c r="C2834" s="33" t="s">
        <v>37</v>
      </c>
      <c r="D2834" s="8" t="s">
        <v>1282</v>
      </c>
      <c r="E2834" s="8"/>
      <c r="F2834" s="13" t="s">
        <v>1327</v>
      </c>
      <c r="G2834" s="14">
        <f t="shared" si="2269"/>
        <v>108791.6</v>
      </c>
      <c r="H2834" s="14">
        <f t="shared" si="2269"/>
        <v>65405.9</v>
      </c>
      <c r="I2834" s="14">
        <f t="shared" si="2269"/>
        <v>0</v>
      </c>
      <c r="J2834" s="14">
        <f t="shared" si="2269"/>
        <v>0</v>
      </c>
      <c r="K2834" s="14">
        <f t="shared" si="2269"/>
        <v>0</v>
      </c>
      <c r="L2834" s="14">
        <f t="shared" si="2269"/>
        <v>0</v>
      </c>
      <c r="M2834" s="14">
        <f t="shared" si="2271"/>
        <v>108791.6</v>
      </c>
      <c r="N2834" s="14">
        <f t="shared" si="2272"/>
        <v>65405.9</v>
      </c>
      <c r="O2834" s="14">
        <f t="shared" si="2273"/>
        <v>0</v>
      </c>
      <c r="P2834" s="14">
        <f t="shared" si="2270"/>
        <v>0</v>
      </c>
      <c r="Q2834" s="2"/>
    </row>
    <row r="2835" spans="1:17" ht="31.5" customHeight="1" x14ac:dyDescent="0.3">
      <c r="A2835" s="33" t="s">
        <v>1115</v>
      </c>
      <c r="B2835" s="33" t="s">
        <v>24</v>
      </c>
      <c r="C2835" s="33" t="s">
        <v>37</v>
      </c>
      <c r="D2835" s="8" t="s">
        <v>1282</v>
      </c>
      <c r="E2835" s="43" t="s">
        <v>250</v>
      </c>
      <c r="F2835" s="24" t="s">
        <v>477</v>
      </c>
      <c r="G2835" s="14">
        <f t="shared" si="2269"/>
        <v>108791.6</v>
      </c>
      <c r="H2835" s="14">
        <f t="shared" si="2269"/>
        <v>65405.9</v>
      </c>
      <c r="I2835" s="14">
        <f t="shared" si="2269"/>
        <v>0</v>
      </c>
      <c r="J2835" s="14">
        <f t="shared" si="2269"/>
        <v>0</v>
      </c>
      <c r="K2835" s="14">
        <f t="shared" si="2269"/>
        <v>0</v>
      </c>
      <c r="L2835" s="14">
        <f t="shared" si="2269"/>
        <v>0</v>
      </c>
      <c r="M2835" s="14">
        <f t="shared" si="2271"/>
        <v>108791.6</v>
      </c>
      <c r="N2835" s="14">
        <f t="shared" si="2272"/>
        <v>65405.9</v>
      </c>
      <c r="O2835" s="14">
        <f t="shared" si="2273"/>
        <v>0</v>
      </c>
      <c r="P2835" s="14">
        <f t="shared" si="2270"/>
        <v>0</v>
      </c>
      <c r="Q2835" s="2"/>
    </row>
    <row r="2836" spans="1:17" ht="15.75" customHeight="1" x14ac:dyDescent="0.3">
      <c r="A2836" s="33" t="s">
        <v>1115</v>
      </c>
      <c r="B2836" s="33" t="s">
        <v>24</v>
      </c>
      <c r="C2836" s="33" t="s">
        <v>37</v>
      </c>
      <c r="D2836" s="8" t="s">
        <v>1282</v>
      </c>
      <c r="E2836" s="43" t="s">
        <v>953</v>
      </c>
      <c r="F2836" s="24" t="s">
        <v>478</v>
      </c>
      <c r="G2836" s="14">
        <v>108791.6</v>
      </c>
      <c r="H2836" s="14">
        <v>65405.9</v>
      </c>
      <c r="I2836" s="14"/>
      <c r="J2836" s="14"/>
      <c r="K2836" s="14"/>
      <c r="L2836" s="14"/>
      <c r="M2836" s="14">
        <f t="shared" si="2271"/>
        <v>108791.6</v>
      </c>
      <c r="N2836" s="14">
        <f t="shared" si="2272"/>
        <v>65405.9</v>
      </c>
      <c r="O2836" s="14">
        <f t="shared" si="2273"/>
        <v>0</v>
      </c>
      <c r="P2836" s="14"/>
      <c r="Q2836" s="2"/>
    </row>
    <row r="2837" spans="1:17" ht="93.6" x14ac:dyDescent="0.3">
      <c r="A2837" s="33" t="s">
        <v>1115</v>
      </c>
      <c r="B2837" s="33" t="s">
        <v>24</v>
      </c>
      <c r="C2837" s="33" t="s">
        <v>37</v>
      </c>
      <c r="D2837" s="8" t="s">
        <v>1283</v>
      </c>
      <c r="E2837" s="8"/>
      <c r="F2837" s="13" t="s">
        <v>1255</v>
      </c>
      <c r="G2837" s="14">
        <f t="shared" si="2269"/>
        <v>18750</v>
      </c>
      <c r="H2837" s="14">
        <f t="shared" si="2269"/>
        <v>25000</v>
      </c>
      <c r="I2837" s="14">
        <f t="shared" si="2269"/>
        <v>37500</v>
      </c>
      <c r="J2837" s="14">
        <f t="shared" si="2269"/>
        <v>0</v>
      </c>
      <c r="K2837" s="14">
        <f t="shared" si="2269"/>
        <v>32500</v>
      </c>
      <c r="L2837" s="14">
        <f t="shared" si="2269"/>
        <v>-32500</v>
      </c>
      <c r="M2837" s="14">
        <f t="shared" si="2271"/>
        <v>18750</v>
      </c>
      <c r="N2837" s="14">
        <f t="shared" si="2272"/>
        <v>57500</v>
      </c>
      <c r="O2837" s="14">
        <f t="shared" si="2273"/>
        <v>5000</v>
      </c>
      <c r="P2837" s="14">
        <f t="shared" si="2270"/>
        <v>0</v>
      </c>
      <c r="Q2837" s="2"/>
    </row>
    <row r="2838" spans="1:17" ht="31.5" customHeight="1" x14ac:dyDescent="0.3">
      <c r="A2838" s="33" t="s">
        <v>1115</v>
      </c>
      <c r="B2838" s="33" t="s">
        <v>24</v>
      </c>
      <c r="C2838" s="33" t="s">
        <v>37</v>
      </c>
      <c r="D2838" s="8" t="s">
        <v>1283</v>
      </c>
      <c r="E2838" s="43" t="s">
        <v>250</v>
      </c>
      <c r="F2838" s="24" t="s">
        <v>477</v>
      </c>
      <c r="G2838" s="14">
        <f t="shared" si="2269"/>
        <v>18750</v>
      </c>
      <c r="H2838" s="14">
        <f t="shared" si="2269"/>
        <v>25000</v>
      </c>
      <c r="I2838" s="14">
        <f t="shared" si="2269"/>
        <v>37500</v>
      </c>
      <c r="J2838" s="14">
        <f t="shared" si="2269"/>
        <v>0</v>
      </c>
      <c r="K2838" s="14">
        <f t="shared" si="2269"/>
        <v>32500</v>
      </c>
      <c r="L2838" s="14">
        <f t="shared" si="2269"/>
        <v>-32500</v>
      </c>
      <c r="M2838" s="14">
        <f t="shared" si="2271"/>
        <v>18750</v>
      </c>
      <c r="N2838" s="14">
        <f t="shared" si="2272"/>
        <v>57500</v>
      </c>
      <c r="O2838" s="14">
        <f t="shared" si="2273"/>
        <v>5000</v>
      </c>
      <c r="P2838" s="14">
        <f t="shared" si="2270"/>
        <v>0</v>
      </c>
      <c r="Q2838" s="2"/>
    </row>
    <row r="2839" spans="1:17" ht="15.75" customHeight="1" x14ac:dyDescent="0.3">
      <c r="A2839" s="33" t="s">
        <v>1115</v>
      </c>
      <c r="B2839" s="33" t="s">
        <v>24</v>
      </c>
      <c r="C2839" s="33" t="s">
        <v>37</v>
      </c>
      <c r="D2839" s="8" t="s">
        <v>1283</v>
      </c>
      <c r="E2839" s="43" t="s">
        <v>953</v>
      </c>
      <c r="F2839" s="24" t="s">
        <v>478</v>
      </c>
      <c r="G2839" s="14">
        <v>18750</v>
      </c>
      <c r="H2839" s="14">
        <v>25000</v>
      </c>
      <c r="I2839" s="14">
        <v>37500</v>
      </c>
      <c r="J2839" s="14"/>
      <c r="K2839" s="14">
        <v>32500</v>
      </c>
      <c r="L2839" s="14">
        <v>-32500</v>
      </c>
      <c r="M2839" s="14">
        <f t="shared" si="2271"/>
        <v>18750</v>
      </c>
      <c r="N2839" s="14">
        <f t="shared" si="2272"/>
        <v>57500</v>
      </c>
      <c r="O2839" s="14">
        <f t="shared" si="2273"/>
        <v>5000</v>
      </c>
      <c r="P2839" s="14"/>
      <c r="Q2839" s="2"/>
    </row>
    <row r="2840" spans="1:17" ht="93.6" x14ac:dyDescent="0.3">
      <c r="A2840" s="33" t="s">
        <v>1115</v>
      </c>
      <c r="B2840" s="33" t="s">
        <v>24</v>
      </c>
      <c r="C2840" s="33" t="s">
        <v>37</v>
      </c>
      <c r="D2840" s="8" t="s">
        <v>1284</v>
      </c>
      <c r="E2840" s="8"/>
      <c r="F2840" s="24" t="s">
        <v>1256</v>
      </c>
      <c r="G2840" s="14">
        <f t="shared" ref="G2840:L2841" si="2274">G2841</f>
        <v>2322</v>
      </c>
      <c r="H2840" s="14">
        <f t="shared" si="2274"/>
        <v>225084.4</v>
      </c>
      <c r="I2840" s="14">
        <f t="shared" si="2274"/>
        <v>218341.5</v>
      </c>
      <c r="J2840" s="14">
        <f t="shared" si="2274"/>
        <v>1792.2</v>
      </c>
      <c r="K2840" s="14">
        <f t="shared" si="2274"/>
        <v>-60268.474999999999</v>
      </c>
      <c r="L2840" s="14">
        <f t="shared" si="2274"/>
        <v>60268.45</v>
      </c>
      <c r="M2840" s="14">
        <f t="shared" si="2271"/>
        <v>4114.2</v>
      </c>
      <c r="N2840" s="14">
        <f t="shared" si="2272"/>
        <v>164815.92499999999</v>
      </c>
      <c r="O2840" s="14">
        <f t="shared" si="2273"/>
        <v>278609.95</v>
      </c>
      <c r="P2840" s="14">
        <f t="shared" ref="P2840:P2841" si="2275">P2841</f>
        <v>0</v>
      </c>
      <c r="Q2840" s="2"/>
    </row>
    <row r="2841" spans="1:17" ht="31.2" x14ac:dyDescent="0.3">
      <c r="A2841" s="33" t="s">
        <v>1115</v>
      </c>
      <c r="B2841" s="33" t="s">
        <v>24</v>
      </c>
      <c r="C2841" s="33" t="s">
        <v>37</v>
      </c>
      <c r="D2841" s="8" t="s">
        <v>1284</v>
      </c>
      <c r="E2841" s="43" t="s">
        <v>250</v>
      </c>
      <c r="F2841" s="24" t="s">
        <v>477</v>
      </c>
      <c r="G2841" s="14">
        <f t="shared" si="2274"/>
        <v>2322</v>
      </c>
      <c r="H2841" s="14">
        <f t="shared" si="2274"/>
        <v>225084.4</v>
      </c>
      <c r="I2841" s="14">
        <f t="shared" si="2274"/>
        <v>218341.5</v>
      </c>
      <c r="J2841" s="14">
        <f t="shared" si="2274"/>
        <v>1792.2</v>
      </c>
      <c r="K2841" s="14">
        <f t="shared" si="2274"/>
        <v>-60268.474999999999</v>
      </c>
      <c r="L2841" s="14">
        <f t="shared" si="2274"/>
        <v>60268.45</v>
      </c>
      <c r="M2841" s="14">
        <f t="shared" si="2271"/>
        <v>4114.2</v>
      </c>
      <c r="N2841" s="14">
        <f t="shared" si="2272"/>
        <v>164815.92499999999</v>
      </c>
      <c r="O2841" s="14">
        <f t="shared" si="2273"/>
        <v>278609.95</v>
      </c>
      <c r="P2841" s="14">
        <f t="shared" si="2275"/>
        <v>0</v>
      </c>
      <c r="Q2841" s="2"/>
    </row>
    <row r="2842" spans="1:17" ht="15.75" customHeight="1" x14ac:dyDescent="0.3">
      <c r="A2842" s="33" t="s">
        <v>1115</v>
      </c>
      <c r="B2842" s="33" t="s">
        <v>24</v>
      </c>
      <c r="C2842" s="33" t="s">
        <v>37</v>
      </c>
      <c r="D2842" s="8" t="s">
        <v>1284</v>
      </c>
      <c r="E2842" s="43" t="s">
        <v>953</v>
      </c>
      <c r="F2842" s="24" t="s">
        <v>478</v>
      </c>
      <c r="G2842" s="14">
        <v>2322</v>
      </c>
      <c r="H2842" s="14">
        <v>225084.4</v>
      </c>
      <c r="I2842" s="14">
        <v>218341.5</v>
      </c>
      <c r="J2842" s="14">
        <v>1792.2</v>
      </c>
      <c r="K2842" s="14">
        <v>-60268.474999999999</v>
      </c>
      <c r="L2842" s="14">
        <v>60268.45</v>
      </c>
      <c r="M2842" s="14">
        <f t="shared" si="2271"/>
        <v>4114.2</v>
      </c>
      <c r="N2842" s="14">
        <f t="shared" si="2272"/>
        <v>164815.92499999999</v>
      </c>
      <c r="O2842" s="14">
        <f t="shared" si="2273"/>
        <v>278609.95</v>
      </c>
      <c r="P2842" s="14"/>
      <c r="Q2842" s="2"/>
    </row>
    <row r="2843" spans="1:17" ht="78" x14ac:dyDescent="0.3">
      <c r="A2843" s="33" t="s">
        <v>1115</v>
      </c>
      <c r="B2843" s="33" t="s">
        <v>24</v>
      </c>
      <c r="C2843" s="33" t="s">
        <v>37</v>
      </c>
      <c r="D2843" s="8" t="s">
        <v>1285</v>
      </c>
      <c r="E2843" s="8"/>
      <c r="F2843" s="24" t="s">
        <v>1257</v>
      </c>
      <c r="G2843" s="14">
        <f t="shared" ref="G2843:L2844" si="2276">G2844</f>
        <v>7171.7</v>
      </c>
      <c r="H2843" s="14">
        <f t="shared" si="2276"/>
        <v>0</v>
      </c>
      <c r="I2843" s="14">
        <f t="shared" si="2276"/>
        <v>32500</v>
      </c>
      <c r="J2843" s="14">
        <f t="shared" si="2276"/>
        <v>-1792.2</v>
      </c>
      <c r="K2843" s="14">
        <f t="shared" si="2276"/>
        <v>0</v>
      </c>
      <c r="L2843" s="14">
        <f t="shared" si="2276"/>
        <v>0</v>
      </c>
      <c r="M2843" s="14">
        <f t="shared" si="2271"/>
        <v>5379.5</v>
      </c>
      <c r="N2843" s="14">
        <f t="shared" si="2272"/>
        <v>0</v>
      </c>
      <c r="O2843" s="14">
        <f t="shared" si="2273"/>
        <v>32500</v>
      </c>
      <c r="P2843" s="14">
        <f t="shared" ref="P2843:P2844" si="2277">P2844</f>
        <v>0</v>
      </c>
      <c r="Q2843" s="2"/>
    </row>
    <row r="2844" spans="1:17" ht="31.2" x14ac:dyDescent="0.3">
      <c r="A2844" s="33" t="s">
        <v>1115</v>
      </c>
      <c r="B2844" s="33" t="s">
        <v>24</v>
      </c>
      <c r="C2844" s="33" t="s">
        <v>37</v>
      </c>
      <c r="D2844" s="8" t="s">
        <v>1285</v>
      </c>
      <c r="E2844" s="43" t="s">
        <v>250</v>
      </c>
      <c r="F2844" s="24" t="s">
        <v>477</v>
      </c>
      <c r="G2844" s="14">
        <f t="shared" si="2276"/>
        <v>7171.7</v>
      </c>
      <c r="H2844" s="14">
        <f t="shared" si="2276"/>
        <v>0</v>
      </c>
      <c r="I2844" s="14">
        <f t="shared" si="2276"/>
        <v>32500</v>
      </c>
      <c r="J2844" s="14">
        <f t="shared" si="2276"/>
        <v>-1792.2</v>
      </c>
      <c r="K2844" s="14">
        <f t="shared" si="2276"/>
        <v>0</v>
      </c>
      <c r="L2844" s="14">
        <f t="shared" si="2276"/>
        <v>0</v>
      </c>
      <c r="M2844" s="14">
        <f t="shared" si="2271"/>
        <v>5379.5</v>
      </c>
      <c r="N2844" s="14">
        <f t="shared" si="2272"/>
        <v>0</v>
      </c>
      <c r="O2844" s="14">
        <f t="shared" si="2273"/>
        <v>32500</v>
      </c>
      <c r="P2844" s="14">
        <f t="shared" si="2277"/>
        <v>0</v>
      </c>
      <c r="Q2844" s="2"/>
    </row>
    <row r="2845" spans="1:17" x14ac:dyDescent="0.3">
      <c r="A2845" s="33" t="s">
        <v>1115</v>
      </c>
      <c r="B2845" s="33" t="s">
        <v>24</v>
      </c>
      <c r="C2845" s="33" t="s">
        <v>37</v>
      </c>
      <c r="D2845" s="8" t="s">
        <v>1285</v>
      </c>
      <c r="E2845" s="43" t="s">
        <v>953</v>
      </c>
      <c r="F2845" s="24" t="s">
        <v>478</v>
      </c>
      <c r="G2845" s="14">
        <v>7171.7</v>
      </c>
      <c r="H2845" s="14"/>
      <c r="I2845" s="14">
        <v>32500</v>
      </c>
      <c r="J2845" s="14">
        <v>-1792.2</v>
      </c>
      <c r="K2845" s="14"/>
      <c r="L2845" s="14"/>
      <c r="M2845" s="14">
        <f t="shared" si="2271"/>
        <v>5379.5</v>
      </c>
      <c r="N2845" s="14">
        <f t="shared" si="2272"/>
        <v>0</v>
      </c>
      <c r="O2845" s="14">
        <f t="shared" si="2273"/>
        <v>32500</v>
      </c>
      <c r="P2845" s="14"/>
      <c r="Q2845" s="2"/>
    </row>
    <row r="2846" spans="1:17" ht="109.2" x14ac:dyDescent="0.3">
      <c r="A2846" s="33" t="s">
        <v>1115</v>
      </c>
      <c r="B2846" s="33" t="s">
        <v>24</v>
      </c>
      <c r="C2846" s="33" t="s">
        <v>37</v>
      </c>
      <c r="D2846" s="8" t="s">
        <v>1286</v>
      </c>
      <c r="E2846" s="43"/>
      <c r="F2846" s="24" t="s">
        <v>1258</v>
      </c>
      <c r="G2846" s="14">
        <f t="shared" ref="G2846:L2847" si="2278">G2847</f>
        <v>2856.3</v>
      </c>
      <c r="H2846" s="14">
        <f t="shared" si="2278"/>
        <v>11425</v>
      </c>
      <c r="I2846" s="14">
        <f t="shared" si="2278"/>
        <v>31658.5</v>
      </c>
      <c r="J2846" s="14">
        <f t="shared" si="2278"/>
        <v>0</v>
      </c>
      <c r="K2846" s="14">
        <f t="shared" si="2278"/>
        <v>25329.424999999999</v>
      </c>
      <c r="L2846" s="14">
        <f t="shared" si="2278"/>
        <v>-25329.45</v>
      </c>
      <c r="M2846" s="14">
        <f t="shared" si="2271"/>
        <v>2856.3</v>
      </c>
      <c r="N2846" s="14">
        <f t="shared" si="2272"/>
        <v>36754.425000000003</v>
      </c>
      <c r="O2846" s="14">
        <f t="shared" si="2273"/>
        <v>6329.0499999999993</v>
      </c>
      <c r="P2846" s="14">
        <f t="shared" ref="P2846:P2847" si="2279">P2847</f>
        <v>0</v>
      </c>
      <c r="Q2846" s="2"/>
    </row>
    <row r="2847" spans="1:17" ht="31.2" x14ac:dyDescent="0.3">
      <c r="A2847" s="33" t="s">
        <v>1115</v>
      </c>
      <c r="B2847" s="33" t="s">
        <v>24</v>
      </c>
      <c r="C2847" s="33" t="s">
        <v>37</v>
      </c>
      <c r="D2847" s="8" t="s">
        <v>1286</v>
      </c>
      <c r="E2847" s="43" t="s">
        <v>250</v>
      </c>
      <c r="F2847" s="24" t="s">
        <v>477</v>
      </c>
      <c r="G2847" s="14">
        <f t="shared" si="2278"/>
        <v>2856.3</v>
      </c>
      <c r="H2847" s="14">
        <f t="shared" si="2278"/>
        <v>11425</v>
      </c>
      <c r="I2847" s="14">
        <f t="shared" si="2278"/>
        <v>31658.5</v>
      </c>
      <c r="J2847" s="14">
        <f t="shared" si="2278"/>
        <v>0</v>
      </c>
      <c r="K2847" s="14">
        <f t="shared" si="2278"/>
        <v>25329.424999999999</v>
      </c>
      <c r="L2847" s="14">
        <f t="shared" si="2278"/>
        <v>-25329.45</v>
      </c>
      <c r="M2847" s="14">
        <f t="shared" si="2271"/>
        <v>2856.3</v>
      </c>
      <c r="N2847" s="14">
        <f t="shared" si="2272"/>
        <v>36754.425000000003</v>
      </c>
      <c r="O2847" s="14">
        <f t="shared" si="2273"/>
        <v>6329.0499999999993</v>
      </c>
      <c r="P2847" s="14">
        <f t="shared" si="2279"/>
        <v>0</v>
      </c>
      <c r="Q2847" s="2"/>
    </row>
    <row r="2848" spans="1:17" x14ac:dyDescent="0.3">
      <c r="A2848" s="33" t="s">
        <v>1115</v>
      </c>
      <c r="B2848" s="33" t="s">
        <v>24</v>
      </c>
      <c r="C2848" s="33" t="s">
        <v>37</v>
      </c>
      <c r="D2848" s="8" t="s">
        <v>1286</v>
      </c>
      <c r="E2848" s="43" t="s">
        <v>953</v>
      </c>
      <c r="F2848" s="24" t="s">
        <v>478</v>
      </c>
      <c r="G2848" s="14">
        <v>2856.3</v>
      </c>
      <c r="H2848" s="14">
        <v>11425</v>
      </c>
      <c r="I2848" s="14">
        <v>31658.5</v>
      </c>
      <c r="J2848" s="14"/>
      <c r="K2848" s="14">
        <v>25329.424999999999</v>
      </c>
      <c r="L2848" s="14">
        <v>-25329.45</v>
      </c>
      <c r="M2848" s="14">
        <f t="shared" si="2271"/>
        <v>2856.3</v>
      </c>
      <c r="N2848" s="14">
        <f t="shared" si="2272"/>
        <v>36754.425000000003</v>
      </c>
      <c r="O2848" s="14">
        <f t="shared" si="2273"/>
        <v>6329.0499999999993</v>
      </c>
      <c r="P2848" s="14"/>
      <c r="Q2848" s="2"/>
    </row>
    <row r="2849" spans="1:17" ht="94.5" hidden="1" x14ac:dyDescent="0.25">
      <c r="A2849" s="33" t="s">
        <v>1115</v>
      </c>
      <c r="B2849" s="33" t="s">
        <v>24</v>
      </c>
      <c r="C2849" s="33" t="s">
        <v>37</v>
      </c>
      <c r="D2849" s="8" t="s">
        <v>1287</v>
      </c>
      <c r="E2849" s="43"/>
      <c r="F2849" s="24" t="s">
        <v>1259</v>
      </c>
      <c r="G2849" s="14">
        <f>G2850</f>
        <v>0</v>
      </c>
      <c r="H2849" s="14">
        <f t="shared" ref="H2849:P2849" si="2280">H2850</f>
        <v>15000</v>
      </c>
      <c r="I2849" s="14">
        <f t="shared" si="2280"/>
        <v>62500</v>
      </c>
      <c r="J2849" s="14">
        <f t="shared" si="2280"/>
        <v>0</v>
      </c>
      <c r="K2849" s="14">
        <f t="shared" si="2280"/>
        <v>-10418.299999999999</v>
      </c>
      <c r="L2849" s="14">
        <f t="shared" si="2280"/>
        <v>10061</v>
      </c>
      <c r="M2849" s="14">
        <f t="shared" si="2271"/>
        <v>0</v>
      </c>
      <c r="N2849" s="14">
        <f t="shared" si="2272"/>
        <v>4581.7000000000007</v>
      </c>
      <c r="O2849" s="14">
        <f t="shared" si="2273"/>
        <v>72561</v>
      </c>
      <c r="P2849" s="14">
        <f t="shared" si="2280"/>
        <v>0</v>
      </c>
      <c r="Q2849" s="3">
        <v>0</v>
      </c>
    </row>
    <row r="2850" spans="1:17" ht="31.5" hidden="1" x14ac:dyDescent="0.25">
      <c r="A2850" s="33" t="s">
        <v>1115</v>
      </c>
      <c r="B2850" s="33" t="s">
        <v>24</v>
      </c>
      <c r="C2850" s="33" t="s">
        <v>37</v>
      </c>
      <c r="D2850" s="8" t="s">
        <v>1287</v>
      </c>
      <c r="E2850" s="43" t="s">
        <v>250</v>
      </c>
      <c r="F2850" s="24" t="s">
        <v>477</v>
      </c>
      <c r="G2850" s="14">
        <f>G2851</f>
        <v>0</v>
      </c>
      <c r="H2850" s="14">
        <f t="shared" ref="H2850:P2850" si="2281">H2851</f>
        <v>15000</v>
      </c>
      <c r="I2850" s="14">
        <f t="shared" si="2281"/>
        <v>62500</v>
      </c>
      <c r="J2850" s="14">
        <f t="shared" si="2281"/>
        <v>0</v>
      </c>
      <c r="K2850" s="14">
        <f t="shared" si="2281"/>
        <v>-10418.299999999999</v>
      </c>
      <c r="L2850" s="14">
        <f t="shared" si="2281"/>
        <v>10061</v>
      </c>
      <c r="M2850" s="14">
        <f t="shared" si="2271"/>
        <v>0</v>
      </c>
      <c r="N2850" s="14">
        <f t="shared" si="2272"/>
        <v>4581.7000000000007</v>
      </c>
      <c r="O2850" s="14">
        <f t="shared" si="2273"/>
        <v>72561</v>
      </c>
      <c r="P2850" s="14">
        <f t="shared" si="2281"/>
        <v>0</v>
      </c>
      <c r="Q2850" s="3">
        <v>0</v>
      </c>
    </row>
    <row r="2851" spans="1:17" ht="15.75" hidden="1" x14ac:dyDescent="0.25">
      <c r="A2851" s="33" t="s">
        <v>1115</v>
      </c>
      <c r="B2851" s="33" t="s">
        <v>24</v>
      </c>
      <c r="C2851" s="33" t="s">
        <v>37</v>
      </c>
      <c r="D2851" s="8" t="s">
        <v>1287</v>
      </c>
      <c r="E2851" s="43" t="s">
        <v>953</v>
      </c>
      <c r="F2851" s="24" t="s">
        <v>478</v>
      </c>
      <c r="G2851" s="14"/>
      <c r="H2851" s="14">
        <v>15000</v>
      </c>
      <c r="I2851" s="14">
        <v>62500</v>
      </c>
      <c r="J2851" s="14"/>
      <c r="K2851" s="14">
        <v>-10418.299999999999</v>
      </c>
      <c r="L2851" s="14">
        <v>10061</v>
      </c>
      <c r="M2851" s="14">
        <f t="shared" si="2271"/>
        <v>0</v>
      </c>
      <c r="N2851" s="14">
        <f t="shared" si="2272"/>
        <v>4581.7000000000007</v>
      </c>
      <c r="O2851" s="14">
        <f t="shared" si="2273"/>
        <v>72561</v>
      </c>
      <c r="P2851" s="14"/>
      <c r="Q2851" s="3">
        <v>0</v>
      </c>
    </row>
    <row r="2852" spans="1:17" ht="110.25" hidden="1" x14ac:dyDescent="0.25">
      <c r="A2852" s="33" t="s">
        <v>1115</v>
      </c>
      <c r="B2852" s="33" t="s">
        <v>24</v>
      </c>
      <c r="C2852" s="33" t="s">
        <v>37</v>
      </c>
      <c r="D2852" s="8" t="s">
        <v>1288</v>
      </c>
      <c r="E2852" s="43"/>
      <c r="F2852" s="24" t="s">
        <v>1260</v>
      </c>
      <c r="G2852" s="14">
        <f>G2853</f>
        <v>0</v>
      </c>
      <c r="H2852" s="14">
        <f t="shared" ref="H2852:P2853" si="2282">H2853</f>
        <v>0</v>
      </c>
      <c r="I2852" s="14">
        <f t="shared" si="2282"/>
        <v>12500</v>
      </c>
      <c r="J2852" s="14">
        <f t="shared" si="2282"/>
        <v>0</v>
      </c>
      <c r="K2852" s="14">
        <f t="shared" si="2282"/>
        <v>12857.35</v>
      </c>
      <c r="L2852" s="14">
        <f t="shared" si="2282"/>
        <v>-12500</v>
      </c>
      <c r="M2852" s="14">
        <f t="shared" si="2271"/>
        <v>0</v>
      </c>
      <c r="N2852" s="14">
        <f t="shared" si="2272"/>
        <v>12857.35</v>
      </c>
      <c r="O2852" s="14">
        <f t="shared" si="2273"/>
        <v>0</v>
      </c>
      <c r="P2852" s="14">
        <f t="shared" si="2282"/>
        <v>0</v>
      </c>
      <c r="Q2852" s="3">
        <v>0</v>
      </c>
    </row>
    <row r="2853" spans="1:17" ht="31.5" hidden="1" x14ac:dyDescent="0.25">
      <c r="A2853" s="33" t="s">
        <v>1115</v>
      </c>
      <c r="B2853" s="33" t="s">
        <v>24</v>
      </c>
      <c r="C2853" s="33" t="s">
        <v>37</v>
      </c>
      <c r="D2853" s="8" t="s">
        <v>1288</v>
      </c>
      <c r="E2853" s="43" t="s">
        <v>250</v>
      </c>
      <c r="F2853" s="24" t="s">
        <v>477</v>
      </c>
      <c r="G2853" s="14">
        <f>G2854</f>
        <v>0</v>
      </c>
      <c r="H2853" s="14">
        <f t="shared" si="2282"/>
        <v>0</v>
      </c>
      <c r="I2853" s="14">
        <f t="shared" si="2282"/>
        <v>12500</v>
      </c>
      <c r="J2853" s="14">
        <f t="shared" si="2282"/>
        <v>0</v>
      </c>
      <c r="K2853" s="14">
        <f t="shared" si="2282"/>
        <v>12857.35</v>
      </c>
      <c r="L2853" s="14">
        <f t="shared" si="2282"/>
        <v>-12500</v>
      </c>
      <c r="M2853" s="14">
        <f t="shared" si="2271"/>
        <v>0</v>
      </c>
      <c r="N2853" s="14">
        <f t="shared" si="2272"/>
        <v>12857.35</v>
      </c>
      <c r="O2853" s="14">
        <f t="shared" si="2273"/>
        <v>0</v>
      </c>
      <c r="P2853" s="14">
        <f t="shared" si="2282"/>
        <v>0</v>
      </c>
      <c r="Q2853" s="3">
        <v>0</v>
      </c>
    </row>
    <row r="2854" spans="1:17" ht="15.75" hidden="1" x14ac:dyDescent="0.25">
      <c r="A2854" s="33" t="s">
        <v>1115</v>
      </c>
      <c r="B2854" s="33" t="s">
        <v>24</v>
      </c>
      <c r="C2854" s="33" t="s">
        <v>37</v>
      </c>
      <c r="D2854" s="8" t="s">
        <v>1288</v>
      </c>
      <c r="E2854" s="43" t="s">
        <v>953</v>
      </c>
      <c r="F2854" s="24" t="s">
        <v>478</v>
      </c>
      <c r="G2854" s="14"/>
      <c r="H2854" s="14"/>
      <c r="I2854" s="14">
        <v>12500</v>
      </c>
      <c r="J2854" s="14"/>
      <c r="K2854" s="14">
        <v>12857.35</v>
      </c>
      <c r="L2854" s="14">
        <v>-12500</v>
      </c>
      <c r="M2854" s="14">
        <f t="shared" si="2271"/>
        <v>0</v>
      </c>
      <c r="N2854" s="14">
        <f t="shared" si="2272"/>
        <v>12857.35</v>
      </c>
      <c r="O2854" s="14">
        <f t="shared" si="2273"/>
        <v>0</v>
      </c>
      <c r="P2854" s="14"/>
      <c r="Q2854" s="3">
        <v>0</v>
      </c>
    </row>
    <row r="2855" spans="1:17" ht="66" customHeight="1" x14ac:dyDescent="0.3">
      <c r="A2855" s="33" t="s">
        <v>1115</v>
      </c>
      <c r="B2855" s="33" t="s">
        <v>24</v>
      </c>
      <c r="C2855" s="33" t="s">
        <v>37</v>
      </c>
      <c r="D2855" s="8" t="s">
        <v>943</v>
      </c>
      <c r="E2855" s="43"/>
      <c r="F2855" s="24" t="s">
        <v>1345</v>
      </c>
      <c r="G2855" s="14">
        <f t="shared" ref="G2855:L2857" si="2283">G2856</f>
        <v>5018.7</v>
      </c>
      <c r="H2855" s="14">
        <f t="shared" si="2283"/>
        <v>0</v>
      </c>
      <c r="I2855" s="14">
        <f t="shared" si="2283"/>
        <v>0</v>
      </c>
      <c r="J2855" s="14">
        <f t="shared" si="2283"/>
        <v>0</v>
      </c>
      <c r="K2855" s="14">
        <f t="shared" si="2283"/>
        <v>0</v>
      </c>
      <c r="L2855" s="14">
        <f t="shared" si="2283"/>
        <v>0</v>
      </c>
      <c r="M2855" s="14">
        <f t="shared" si="2271"/>
        <v>5018.7</v>
      </c>
      <c r="N2855" s="14">
        <f t="shared" si="2272"/>
        <v>0</v>
      </c>
      <c r="O2855" s="14">
        <f t="shared" si="2273"/>
        <v>0</v>
      </c>
      <c r="P2855" s="14">
        <f t="shared" ref="P2855:P2857" si="2284">P2856</f>
        <v>0</v>
      </c>
      <c r="Q2855" s="2"/>
    </row>
    <row r="2856" spans="1:17" ht="46.8" x14ac:dyDescent="0.3">
      <c r="A2856" s="33" t="s">
        <v>1115</v>
      </c>
      <c r="B2856" s="33" t="s">
        <v>24</v>
      </c>
      <c r="C2856" s="33" t="s">
        <v>37</v>
      </c>
      <c r="D2856" s="8" t="s">
        <v>944</v>
      </c>
      <c r="E2856" s="43"/>
      <c r="F2856" s="24" t="s">
        <v>1346</v>
      </c>
      <c r="G2856" s="14">
        <f t="shared" si="2283"/>
        <v>5018.7</v>
      </c>
      <c r="H2856" s="14">
        <f t="shared" si="2283"/>
        <v>0</v>
      </c>
      <c r="I2856" s="14">
        <f t="shared" si="2283"/>
        <v>0</v>
      </c>
      <c r="J2856" s="14">
        <f t="shared" si="2283"/>
        <v>0</v>
      </c>
      <c r="K2856" s="14">
        <f t="shared" si="2283"/>
        <v>0</v>
      </c>
      <c r="L2856" s="14">
        <f t="shared" si="2283"/>
        <v>0</v>
      </c>
      <c r="M2856" s="14">
        <f t="shared" si="2271"/>
        <v>5018.7</v>
      </c>
      <c r="N2856" s="14">
        <f t="shared" si="2272"/>
        <v>0</v>
      </c>
      <c r="O2856" s="14">
        <f t="shared" si="2273"/>
        <v>0</v>
      </c>
      <c r="P2856" s="14">
        <f t="shared" si="2284"/>
        <v>0</v>
      </c>
      <c r="Q2856" s="2"/>
    </row>
    <row r="2857" spans="1:17" ht="31.2" x14ac:dyDescent="0.3">
      <c r="A2857" s="33" t="s">
        <v>1115</v>
      </c>
      <c r="B2857" s="33" t="s">
        <v>24</v>
      </c>
      <c r="C2857" s="33" t="s">
        <v>37</v>
      </c>
      <c r="D2857" s="8" t="s">
        <v>944</v>
      </c>
      <c r="E2857" s="43" t="s">
        <v>250</v>
      </c>
      <c r="F2857" s="24" t="s">
        <v>477</v>
      </c>
      <c r="G2857" s="14">
        <f t="shared" si="2283"/>
        <v>5018.7</v>
      </c>
      <c r="H2857" s="14">
        <f t="shared" si="2283"/>
        <v>0</v>
      </c>
      <c r="I2857" s="14">
        <f t="shared" si="2283"/>
        <v>0</v>
      </c>
      <c r="J2857" s="14">
        <f t="shared" si="2283"/>
        <v>0</v>
      </c>
      <c r="K2857" s="14">
        <f t="shared" si="2283"/>
        <v>0</v>
      </c>
      <c r="L2857" s="14">
        <f t="shared" si="2283"/>
        <v>0</v>
      </c>
      <c r="M2857" s="14">
        <f t="shared" si="2271"/>
        <v>5018.7</v>
      </c>
      <c r="N2857" s="14">
        <f t="shared" si="2272"/>
        <v>0</v>
      </c>
      <c r="O2857" s="14">
        <f t="shared" si="2273"/>
        <v>0</v>
      </c>
      <c r="P2857" s="14">
        <f t="shared" si="2284"/>
        <v>0</v>
      </c>
      <c r="Q2857" s="2"/>
    </row>
    <row r="2858" spans="1:17" x14ac:dyDescent="0.3">
      <c r="A2858" s="33" t="s">
        <v>1115</v>
      </c>
      <c r="B2858" s="33" t="s">
        <v>24</v>
      </c>
      <c r="C2858" s="33" t="s">
        <v>37</v>
      </c>
      <c r="D2858" s="8" t="s">
        <v>944</v>
      </c>
      <c r="E2858" s="43" t="s">
        <v>953</v>
      </c>
      <c r="F2858" s="24" t="s">
        <v>478</v>
      </c>
      <c r="G2858" s="14">
        <v>5018.7</v>
      </c>
      <c r="H2858" s="14"/>
      <c r="I2858" s="14"/>
      <c r="J2858" s="14"/>
      <c r="K2858" s="14"/>
      <c r="L2858" s="14"/>
      <c r="M2858" s="14">
        <f t="shared" si="2271"/>
        <v>5018.7</v>
      </c>
      <c r="N2858" s="14">
        <f t="shared" si="2272"/>
        <v>0</v>
      </c>
      <c r="O2858" s="14">
        <f t="shared" si="2273"/>
        <v>0</v>
      </c>
      <c r="P2858" s="14"/>
      <c r="Q2858" s="2"/>
    </row>
    <row r="2859" spans="1:17" ht="62.4" x14ac:dyDescent="0.3">
      <c r="A2859" s="33" t="s">
        <v>1115</v>
      </c>
      <c r="B2859" s="33" t="s">
        <v>24</v>
      </c>
      <c r="C2859" s="33" t="s">
        <v>37</v>
      </c>
      <c r="D2859" s="8" t="s">
        <v>128</v>
      </c>
      <c r="E2859" s="43"/>
      <c r="F2859" s="13" t="s">
        <v>562</v>
      </c>
      <c r="G2859" s="14">
        <f>G2860</f>
        <v>8132.6</v>
      </c>
      <c r="H2859" s="14">
        <f t="shared" ref="H2859:P2863" si="2285">H2860</f>
        <v>0</v>
      </c>
      <c r="I2859" s="14">
        <f t="shared" si="2285"/>
        <v>0</v>
      </c>
      <c r="J2859" s="14">
        <f t="shared" si="2285"/>
        <v>0</v>
      </c>
      <c r="K2859" s="14">
        <f t="shared" si="2285"/>
        <v>0</v>
      </c>
      <c r="L2859" s="14">
        <f t="shared" si="2285"/>
        <v>0</v>
      </c>
      <c r="M2859" s="14">
        <f t="shared" si="2271"/>
        <v>8132.6</v>
      </c>
      <c r="N2859" s="14">
        <f t="shared" si="2272"/>
        <v>0</v>
      </c>
      <c r="O2859" s="14">
        <f t="shared" si="2273"/>
        <v>0</v>
      </c>
      <c r="P2859" s="14">
        <f t="shared" si="2285"/>
        <v>0</v>
      </c>
      <c r="Q2859" s="2"/>
    </row>
    <row r="2860" spans="1:17" ht="31.2" x14ac:dyDescent="0.3">
      <c r="A2860" s="33" t="s">
        <v>1115</v>
      </c>
      <c r="B2860" s="33" t="s">
        <v>24</v>
      </c>
      <c r="C2860" s="33" t="s">
        <v>37</v>
      </c>
      <c r="D2860" s="8" t="s">
        <v>129</v>
      </c>
      <c r="E2860" s="43"/>
      <c r="F2860" s="13" t="s">
        <v>563</v>
      </c>
      <c r="G2860" s="14">
        <f>G2861</f>
        <v>8132.6</v>
      </c>
      <c r="H2860" s="14">
        <f t="shared" si="2285"/>
        <v>0</v>
      </c>
      <c r="I2860" s="14">
        <f t="shared" si="2285"/>
        <v>0</v>
      </c>
      <c r="J2860" s="14">
        <f t="shared" si="2285"/>
        <v>0</v>
      </c>
      <c r="K2860" s="14">
        <f t="shared" si="2285"/>
        <v>0</v>
      </c>
      <c r="L2860" s="14">
        <f t="shared" si="2285"/>
        <v>0</v>
      </c>
      <c r="M2860" s="14">
        <f t="shared" si="2271"/>
        <v>8132.6</v>
      </c>
      <c r="N2860" s="14">
        <f t="shared" si="2272"/>
        <v>0</v>
      </c>
      <c r="O2860" s="14">
        <f t="shared" si="2273"/>
        <v>0</v>
      </c>
      <c r="P2860" s="14">
        <f t="shared" si="2285"/>
        <v>0</v>
      </c>
      <c r="Q2860" s="2"/>
    </row>
    <row r="2861" spans="1:17" ht="46.8" x14ac:dyDescent="0.3">
      <c r="A2861" s="33" t="s">
        <v>1115</v>
      </c>
      <c r="B2861" s="33" t="s">
        <v>24</v>
      </c>
      <c r="C2861" s="33" t="s">
        <v>37</v>
      </c>
      <c r="D2861" s="8" t="s">
        <v>1102</v>
      </c>
      <c r="E2861" s="43"/>
      <c r="F2861" s="24" t="s">
        <v>1165</v>
      </c>
      <c r="G2861" s="14">
        <f>G2862</f>
        <v>8132.6</v>
      </c>
      <c r="H2861" s="14">
        <f t="shared" si="2285"/>
        <v>0</v>
      </c>
      <c r="I2861" s="14">
        <f t="shared" si="2285"/>
        <v>0</v>
      </c>
      <c r="J2861" s="14">
        <f t="shared" si="2285"/>
        <v>0</v>
      </c>
      <c r="K2861" s="14">
        <f t="shared" si="2285"/>
        <v>0</v>
      </c>
      <c r="L2861" s="14">
        <f t="shared" si="2285"/>
        <v>0</v>
      </c>
      <c r="M2861" s="14">
        <f t="shared" si="2271"/>
        <v>8132.6</v>
      </c>
      <c r="N2861" s="14">
        <f t="shared" si="2272"/>
        <v>0</v>
      </c>
      <c r="O2861" s="14">
        <f t="shared" si="2273"/>
        <v>0</v>
      </c>
      <c r="P2861" s="14">
        <f t="shared" si="2285"/>
        <v>0</v>
      </c>
      <c r="Q2861" s="2"/>
    </row>
    <row r="2862" spans="1:17" ht="31.2" x14ac:dyDescent="0.3">
      <c r="A2862" s="33" t="s">
        <v>1115</v>
      </c>
      <c r="B2862" s="33" t="s">
        <v>24</v>
      </c>
      <c r="C2862" s="33" t="s">
        <v>37</v>
      </c>
      <c r="D2862" s="8" t="s">
        <v>1103</v>
      </c>
      <c r="E2862" s="43"/>
      <c r="F2862" s="24" t="s">
        <v>1166</v>
      </c>
      <c r="G2862" s="14">
        <f>G2863</f>
        <v>8132.6</v>
      </c>
      <c r="H2862" s="14">
        <f t="shared" si="2285"/>
        <v>0</v>
      </c>
      <c r="I2862" s="14">
        <f t="shared" si="2285"/>
        <v>0</v>
      </c>
      <c r="J2862" s="14">
        <f t="shared" si="2285"/>
        <v>0</v>
      </c>
      <c r="K2862" s="14">
        <f t="shared" si="2285"/>
        <v>0</v>
      </c>
      <c r="L2862" s="14">
        <f t="shared" si="2285"/>
        <v>0</v>
      </c>
      <c r="M2862" s="14">
        <f t="shared" si="2271"/>
        <v>8132.6</v>
      </c>
      <c r="N2862" s="14">
        <f t="shared" si="2272"/>
        <v>0</v>
      </c>
      <c r="O2862" s="14">
        <f t="shared" si="2273"/>
        <v>0</v>
      </c>
      <c r="P2862" s="14">
        <f t="shared" si="2285"/>
        <v>0</v>
      </c>
      <c r="Q2862" s="2"/>
    </row>
    <row r="2863" spans="1:17" ht="31.2" x14ac:dyDescent="0.3">
      <c r="A2863" s="33" t="s">
        <v>1115</v>
      </c>
      <c r="B2863" s="33" t="s">
        <v>24</v>
      </c>
      <c r="C2863" s="33" t="s">
        <v>37</v>
      </c>
      <c r="D2863" s="8" t="s">
        <v>1103</v>
      </c>
      <c r="E2863" s="43" t="s">
        <v>250</v>
      </c>
      <c r="F2863" s="24" t="s">
        <v>477</v>
      </c>
      <c r="G2863" s="14">
        <f>G2864</f>
        <v>8132.6</v>
      </c>
      <c r="H2863" s="14">
        <f t="shared" si="2285"/>
        <v>0</v>
      </c>
      <c r="I2863" s="14">
        <f t="shared" si="2285"/>
        <v>0</v>
      </c>
      <c r="J2863" s="14">
        <f t="shared" si="2285"/>
        <v>0</v>
      </c>
      <c r="K2863" s="14">
        <f t="shared" si="2285"/>
        <v>0</v>
      </c>
      <c r="L2863" s="14">
        <f t="shared" si="2285"/>
        <v>0</v>
      </c>
      <c r="M2863" s="14">
        <f t="shared" si="2271"/>
        <v>8132.6</v>
      </c>
      <c r="N2863" s="14">
        <f t="shared" si="2272"/>
        <v>0</v>
      </c>
      <c r="O2863" s="14">
        <f t="shared" si="2273"/>
        <v>0</v>
      </c>
      <c r="P2863" s="14">
        <f t="shared" si="2285"/>
        <v>0</v>
      </c>
      <c r="Q2863" s="2"/>
    </row>
    <row r="2864" spans="1:17" x14ac:dyDescent="0.3">
      <c r="A2864" s="33" t="s">
        <v>1115</v>
      </c>
      <c r="B2864" s="33" t="s">
        <v>24</v>
      </c>
      <c r="C2864" s="33" t="s">
        <v>37</v>
      </c>
      <c r="D2864" s="8" t="s">
        <v>1103</v>
      </c>
      <c r="E2864" s="43" t="s">
        <v>953</v>
      </c>
      <c r="F2864" s="24" t="s">
        <v>478</v>
      </c>
      <c r="G2864" s="14">
        <v>8132.6</v>
      </c>
      <c r="H2864" s="14"/>
      <c r="I2864" s="14"/>
      <c r="J2864" s="14"/>
      <c r="K2864" s="14"/>
      <c r="L2864" s="14"/>
      <c r="M2864" s="14">
        <f t="shared" si="2271"/>
        <v>8132.6</v>
      </c>
      <c r="N2864" s="14">
        <f t="shared" si="2272"/>
        <v>0</v>
      </c>
      <c r="O2864" s="14">
        <f t="shared" si="2273"/>
        <v>0</v>
      </c>
      <c r="P2864" s="14"/>
      <c r="Q2864" s="2"/>
    </row>
    <row r="2865" spans="1:17" s="3" customFormat="1" ht="15.75" customHeight="1" x14ac:dyDescent="0.3">
      <c r="A2865" s="4" t="s">
        <v>1115</v>
      </c>
      <c r="B2865" s="4" t="s">
        <v>31</v>
      </c>
      <c r="C2865" s="4"/>
      <c r="D2865" s="4"/>
      <c r="E2865" s="4"/>
      <c r="F2865" s="5" t="s">
        <v>57</v>
      </c>
      <c r="G2865" s="15">
        <f>G2866+G2939</f>
        <v>612722.4</v>
      </c>
      <c r="H2865" s="15">
        <f>H2866+H2939</f>
        <v>713711.29999999993</v>
      </c>
      <c r="I2865" s="15">
        <f>I2866+I2939</f>
        <v>606121.69999999995</v>
      </c>
      <c r="J2865" s="15">
        <f t="shared" ref="J2865:L2865" si="2286">J2866+J2939</f>
        <v>25582.496999999999</v>
      </c>
      <c r="K2865" s="15">
        <f t="shared" si="2286"/>
        <v>24562.9</v>
      </c>
      <c r="L2865" s="15">
        <f t="shared" si="2286"/>
        <v>24562.9</v>
      </c>
      <c r="M2865" s="15">
        <f t="shared" si="2271"/>
        <v>638304.897</v>
      </c>
      <c r="N2865" s="15">
        <f t="shared" si="2272"/>
        <v>738274.2</v>
      </c>
      <c r="O2865" s="15">
        <f t="shared" si="2273"/>
        <v>630684.6</v>
      </c>
      <c r="P2865" s="15">
        <f>P2866+P2939</f>
        <v>0</v>
      </c>
    </row>
    <row r="2866" spans="1:17" s="9" customFormat="1" ht="15.75" customHeight="1" x14ac:dyDescent="0.3">
      <c r="A2866" s="6" t="s">
        <v>1115</v>
      </c>
      <c r="B2866" s="6" t="s">
        <v>31</v>
      </c>
      <c r="C2866" s="6" t="s">
        <v>30</v>
      </c>
      <c r="D2866" s="6"/>
      <c r="E2866" s="6"/>
      <c r="F2866" s="7" t="s">
        <v>64</v>
      </c>
      <c r="G2866" s="16">
        <f>G2867+G2880+G2933</f>
        <v>389292.1</v>
      </c>
      <c r="H2866" s="16">
        <f>H2867+H2880+H2933</f>
        <v>503282.69999999995</v>
      </c>
      <c r="I2866" s="16">
        <f>I2867+I2880+I2933</f>
        <v>395693.1</v>
      </c>
      <c r="J2866" s="16">
        <f t="shared" ref="J2866:L2866" si="2287">J2867+J2880+J2933</f>
        <v>27522.6</v>
      </c>
      <c r="K2866" s="16">
        <f t="shared" si="2287"/>
        <v>24562.9</v>
      </c>
      <c r="L2866" s="16">
        <f t="shared" si="2287"/>
        <v>24562.9</v>
      </c>
      <c r="M2866" s="16">
        <f t="shared" si="2271"/>
        <v>416814.69999999995</v>
      </c>
      <c r="N2866" s="16">
        <f t="shared" si="2272"/>
        <v>527845.6</v>
      </c>
      <c r="O2866" s="16">
        <f t="shared" si="2273"/>
        <v>420256</v>
      </c>
      <c r="P2866" s="16">
        <f>P2867+P2880+P2933</f>
        <v>0</v>
      </c>
    </row>
    <row r="2867" spans="1:17" ht="31.5" customHeight="1" x14ac:dyDescent="0.3">
      <c r="A2867" s="33" t="s">
        <v>1115</v>
      </c>
      <c r="B2867" s="33" t="s">
        <v>31</v>
      </c>
      <c r="C2867" s="33" t="s">
        <v>30</v>
      </c>
      <c r="D2867" s="8" t="s">
        <v>125</v>
      </c>
      <c r="E2867" s="8"/>
      <c r="F2867" s="13" t="s">
        <v>554</v>
      </c>
      <c r="G2867" s="14">
        <f>G2868+G2876</f>
        <v>172242.6</v>
      </c>
      <c r="H2867" s="14">
        <f>H2868+H2876</f>
        <v>179864.6</v>
      </c>
      <c r="I2867" s="14">
        <f>I2868+I2876</f>
        <v>179864.6</v>
      </c>
      <c r="J2867" s="14">
        <f t="shared" ref="J2867:L2867" si="2288">J2868+J2876</f>
        <v>25000</v>
      </c>
      <c r="K2867" s="14">
        <f t="shared" si="2288"/>
        <v>25000</v>
      </c>
      <c r="L2867" s="14">
        <f t="shared" si="2288"/>
        <v>25000</v>
      </c>
      <c r="M2867" s="14">
        <f t="shared" si="2271"/>
        <v>197242.6</v>
      </c>
      <c r="N2867" s="14">
        <f t="shared" si="2272"/>
        <v>204864.6</v>
      </c>
      <c r="O2867" s="14">
        <f t="shared" si="2273"/>
        <v>204864.6</v>
      </c>
      <c r="P2867" s="14">
        <f>P2868+P2876</f>
        <v>0</v>
      </c>
      <c r="Q2867" s="2"/>
    </row>
    <row r="2868" spans="1:17" ht="31.5" customHeight="1" x14ac:dyDescent="0.3">
      <c r="A2868" s="33" t="s">
        <v>1115</v>
      </c>
      <c r="B2868" s="33" t="s">
        <v>31</v>
      </c>
      <c r="C2868" s="33" t="s">
        <v>30</v>
      </c>
      <c r="D2868" s="8" t="s">
        <v>126</v>
      </c>
      <c r="E2868" s="8"/>
      <c r="F2868" s="13" t="s">
        <v>555</v>
      </c>
      <c r="G2868" s="14">
        <f t="shared" ref="G2868:L2868" si="2289">G2869</f>
        <v>134364.6</v>
      </c>
      <c r="H2868" s="14">
        <f t="shared" si="2289"/>
        <v>144364.6</v>
      </c>
      <c r="I2868" s="14">
        <f t="shared" si="2289"/>
        <v>144364.6</v>
      </c>
      <c r="J2868" s="14">
        <f t="shared" si="2289"/>
        <v>0</v>
      </c>
      <c r="K2868" s="14">
        <f t="shared" si="2289"/>
        <v>0</v>
      </c>
      <c r="L2868" s="14">
        <f t="shared" si="2289"/>
        <v>0</v>
      </c>
      <c r="M2868" s="14">
        <f t="shared" si="2271"/>
        <v>134364.6</v>
      </c>
      <c r="N2868" s="14">
        <f t="shared" si="2272"/>
        <v>144364.6</v>
      </c>
      <c r="O2868" s="14">
        <f t="shared" si="2273"/>
        <v>144364.6</v>
      </c>
      <c r="P2868" s="14">
        <f t="shared" ref="P2868" si="2290">P2869</f>
        <v>0</v>
      </c>
      <c r="Q2868" s="2"/>
    </row>
    <row r="2869" spans="1:17" ht="62.4" x14ac:dyDescent="0.3">
      <c r="A2869" s="33" t="s">
        <v>1115</v>
      </c>
      <c r="B2869" s="33" t="s">
        <v>31</v>
      </c>
      <c r="C2869" s="33" t="s">
        <v>30</v>
      </c>
      <c r="D2869" s="8" t="s">
        <v>365</v>
      </c>
      <c r="E2869" s="8"/>
      <c r="F2869" s="18" t="s">
        <v>556</v>
      </c>
      <c r="G2869" s="14">
        <f>G2870+G2873</f>
        <v>134364.6</v>
      </c>
      <c r="H2869" s="14">
        <f t="shared" ref="H2869:P2869" si="2291">H2870+H2873</f>
        <v>144364.6</v>
      </c>
      <c r="I2869" s="14">
        <f t="shared" si="2291"/>
        <v>144364.6</v>
      </c>
      <c r="J2869" s="14">
        <f t="shared" ref="J2869:L2869" si="2292">J2870+J2873</f>
        <v>0</v>
      </c>
      <c r="K2869" s="14">
        <f t="shared" si="2292"/>
        <v>0</v>
      </c>
      <c r="L2869" s="14">
        <f t="shared" si="2292"/>
        <v>0</v>
      </c>
      <c r="M2869" s="14">
        <f t="shared" si="2271"/>
        <v>134364.6</v>
      </c>
      <c r="N2869" s="14">
        <f t="shared" si="2272"/>
        <v>144364.6</v>
      </c>
      <c r="O2869" s="14">
        <f t="shared" si="2273"/>
        <v>144364.6</v>
      </c>
      <c r="P2869" s="14">
        <f t="shared" si="2291"/>
        <v>0</v>
      </c>
      <c r="Q2869" s="2"/>
    </row>
    <row r="2870" spans="1:17" ht="31.2" x14ac:dyDescent="0.3">
      <c r="A2870" s="33" t="s">
        <v>1115</v>
      </c>
      <c r="B2870" s="33" t="s">
        <v>31</v>
      </c>
      <c r="C2870" s="33" t="s">
        <v>30</v>
      </c>
      <c r="D2870" s="8" t="s">
        <v>746</v>
      </c>
      <c r="E2870" s="8"/>
      <c r="F2870" s="13" t="s">
        <v>1004</v>
      </c>
      <c r="G2870" s="14">
        <f t="shared" ref="G2870:L2871" si="2293">G2871</f>
        <v>1215</v>
      </c>
      <c r="H2870" s="14">
        <f t="shared" si="2293"/>
        <v>1215</v>
      </c>
      <c r="I2870" s="14">
        <f t="shared" si="2293"/>
        <v>1215</v>
      </c>
      <c r="J2870" s="14">
        <f t="shared" si="2293"/>
        <v>0</v>
      </c>
      <c r="K2870" s="14">
        <f t="shared" si="2293"/>
        <v>0</v>
      </c>
      <c r="L2870" s="14">
        <f t="shared" si="2293"/>
        <v>0</v>
      </c>
      <c r="M2870" s="14">
        <f t="shared" si="2271"/>
        <v>1215</v>
      </c>
      <c r="N2870" s="14">
        <f t="shared" si="2272"/>
        <v>1215</v>
      </c>
      <c r="O2870" s="14">
        <f t="shared" si="2273"/>
        <v>1215</v>
      </c>
      <c r="P2870" s="14">
        <f t="shared" ref="P2870:P2871" si="2294">P2871</f>
        <v>0</v>
      </c>
      <c r="Q2870" s="2"/>
    </row>
    <row r="2871" spans="1:17" ht="31.2" x14ac:dyDescent="0.3">
      <c r="A2871" s="33" t="s">
        <v>1115</v>
      </c>
      <c r="B2871" s="33" t="s">
        <v>31</v>
      </c>
      <c r="C2871" s="33" t="s">
        <v>30</v>
      </c>
      <c r="D2871" s="8" t="s">
        <v>746</v>
      </c>
      <c r="E2871" s="43" t="s">
        <v>150</v>
      </c>
      <c r="F2871" s="24" t="s">
        <v>469</v>
      </c>
      <c r="G2871" s="14">
        <f t="shared" si="2293"/>
        <v>1215</v>
      </c>
      <c r="H2871" s="14">
        <f t="shared" si="2293"/>
        <v>1215</v>
      </c>
      <c r="I2871" s="14">
        <f t="shared" si="2293"/>
        <v>1215</v>
      </c>
      <c r="J2871" s="14">
        <f t="shared" si="2293"/>
        <v>0</v>
      </c>
      <c r="K2871" s="14">
        <f t="shared" si="2293"/>
        <v>0</v>
      </c>
      <c r="L2871" s="14">
        <f t="shared" si="2293"/>
        <v>0</v>
      </c>
      <c r="M2871" s="14">
        <f t="shared" si="2271"/>
        <v>1215</v>
      </c>
      <c r="N2871" s="14">
        <f t="shared" si="2272"/>
        <v>1215</v>
      </c>
      <c r="O2871" s="14">
        <f t="shared" si="2273"/>
        <v>1215</v>
      </c>
      <c r="P2871" s="14">
        <f t="shared" si="2294"/>
        <v>0</v>
      </c>
      <c r="Q2871" s="2"/>
    </row>
    <row r="2872" spans="1:17" ht="31.2" x14ac:dyDescent="0.3">
      <c r="A2872" s="33" t="s">
        <v>1115</v>
      </c>
      <c r="B2872" s="33" t="s">
        <v>31</v>
      </c>
      <c r="C2872" s="33" t="s">
        <v>30</v>
      </c>
      <c r="D2872" s="8" t="s">
        <v>746</v>
      </c>
      <c r="E2872" s="8" t="s">
        <v>1074</v>
      </c>
      <c r="F2872" s="24" t="s">
        <v>470</v>
      </c>
      <c r="G2872" s="14">
        <v>1215</v>
      </c>
      <c r="H2872" s="14">
        <v>1215</v>
      </c>
      <c r="I2872" s="14">
        <v>1215</v>
      </c>
      <c r="J2872" s="14"/>
      <c r="K2872" s="14"/>
      <c r="L2872" s="14"/>
      <c r="M2872" s="14">
        <f t="shared" si="2271"/>
        <v>1215</v>
      </c>
      <c r="N2872" s="14">
        <f t="shared" si="2272"/>
        <v>1215</v>
      </c>
      <c r="O2872" s="14">
        <f t="shared" si="2273"/>
        <v>1215</v>
      </c>
      <c r="P2872" s="14"/>
      <c r="Q2872" s="2"/>
    </row>
    <row r="2873" spans="1:17" ht="46.8" x14ac:dyDescent="0.3">
      <c r="A2873" s="33" t="s">
        <v>1115</v>
      </c>
      <c r="B2873" s="33" t="s">
        <v>31</v>
      </c>
      <c r="C2873" s="33" t="s">
        <v>30</v>
      </c>
      <c r="D2873" s="8" t="s">
        <v>747</v>
      </c>
      <c r="E2873" s="8"/>
      <c r="F2873" s="13" t="s">
        <v>830</v>
      </c>
      <c r="G2873" s="14">
        <f t="shared" ref="G2873:L2874" si="2295">G2874</f>
        <v>133149.6</v>
      </c>
      <c r="H2873" s="14">
        <f t="shared" si="2295"/>
        <v>143149.6</v>
      </c>
      <c r="I2873" s="14">
        <f t="shared" si="2295"/>
        <v>143149.6</v>
      </c>
      <c r="J2873" s="14">
        <f t="shared" si="2295"/>
        <v>0</v>
      </c>
      <c r="K2873" s="14">
        <f t="shared" si="2295"/>
        <v>0</v>
      </c>
      <c r="L2873" s="14">
        <f t="shared" si="2295"/>
        <v>0</v>
      </c>
      <c r="M2873" s="14">
        <f t="shared" si="2271"/>
        <v>133149.6</v>
      </c>
      <c r="N2873" s="14">
        <f t="shared" si="2272"/>
        <v>143149.6</v>
      </c>
      <c r="O2873" s="14">
        <f t="shared" si="2273"/>
        <v>143149.6</v>
      </c>
      <c r="P2873" s="14">
        <f t="shared" ref="P2873:P2874" si="2296">P2874</f>
        <v>0</v>
      </c>
      <c r="Q2873" s="2"/>
    </row>
    <row r="2874" spans="1:17" x14ac:dyDescent="0.3">
      <c r="A2874" s="33" t="s">
        <v>1115</v>
      </c>
      <c r="B2874" s="33" t="s">
        <v>31</v>
      </c>
      <c r="C2874" s="33" t="s">
        <v>30</v>
      </c>
      <c r="D2874" s="8" t="s">
        <v>747</v>
      </c>
      <c r="E2874" s="43" t="s">
        <v>236</v>
      </c>
      <c r="F2874" s="24" t="s">
        <v>482</v>
      </c>
      <c r="G2874" s="14">
        <f t="shared" si="2295"/>
        <v>133149.6</v>
      </c>
      <c r="H2874" s="14">
        <f t="shared" si="2295"/>
        <v>143149.6</v>
      </c>
      <c r="I2874" s="14">
        <f t="shared" si="2295"/>
        <v>143149.6</v>
      </c>
      <c r="J2874" s="14">
        <f t="shared" si="2295"/>
        <v>0</v>
      </c>
      <c r="K2874" s="14">
        <f t="shared" si="2295"/>
        <v>0</v>
      </c>
      <c r="L2874" s="14">
        <f t="shared" si="2295"/>
        <v>0</v>
      </c>
      <c r="M2874" s="14">
        <f t="shared" si="2271"/>
        <v>133149.6</v>
      </c>
      <c r="N2874" s="14">
        <f t="shared" si="2272"/>
        <v>143149.6</v>
      </c>
      <c r="O2874" s="14">
        <f t="shared" si="2273"/>
        <v>143149.6</v>
      </c>
      <c r="P2874" s="14">
        <f t="shared" si="2296"/>
        <v>0</v>
      </c>
      <c r="Q2874" s="2"/>
    </row>
    <row r="2875" spans="1:17" ht="64.2" customHeight="1" x14ac:dyDescent="0.3">
      <c r="A2875" s="33" t="s">
        <v>1115</v>
      </c>
      <c r="B2875" s="33" t="s">
        <v>31</v>
      </c>
      <c r="C2875" s="33" t="s">
        <v>30</v>
      </c>
      <c r="D2875" s="8" t="s">
        <v>747</v>
      </c>
      <c r="E2875" s="43" t="s">
        <v>1316</v>
      </c>
      <c r="F2875" s="18" t="s">
        <v>490</v>
      </c>
      <c r="G2875" s="14">
        <v>133149.6</v>
      </c>
      <c r="H2875" s="14">
        <v>143149.6</v>
      </c>
      <c r="I2875" s="14">
        <v>143149.6</v>
      </c>
      <c r="J2875" s="14"/>
      <c r="K2875" s="14"/>
      <c r="L2875" s="14"/>
      <c r="M2875" s="14">
        <f t="shared" si="2271"/>
        <v>133149.6</v>
      </c>
      <c r="N2875" s="14">
        <f t="shared" si="2272"/>
        <v>143149.6</v>
      </c>
      <c r="O2875" s="14">
        <f t="shared" si="2273"/>
        <v>143149.6</v>
      </c>
      <c r="P2875" s="14"/>
      <c r="Q2875" s="2"/>
    </row>
    <row r="2876" spans="1:17" ht="63" customHeight="1" x14ac:dyDescent="0.3">
      <c r="A2876" s="33" t="s">
        <v>1115</v>
      </c>
      <c r="B2876" s="33" t="s">
        <v>31</v>
      </c>
      <c r="C2876" s="33" t="s">
        <v>30</v>
      </c>
      <c r="D2876" s="8" t="s">
        <v>366</v>
      </c>
      <c r="E2876" s="8"/>
      <c r="F2876" s="13" t="s">
        <v>557</v>
      </c>
      <c r="G2876" s="14">
        <f>G2877</f>
        <v>37878</v>
      </c>
      <c r="H2876" s="14">
        <f t="shared" ref="H2876:P2878" si="2297">H2877</f>
        <v>35500</v>
      </c>
      <c r="I2876" s="14">
        <f t="shared" si="2297"/>
        <v>35500</v>
      </c>
      <c r="J2876" s="14">
        <f t="shared" si="2297"/>
        <v>25000</v>
      </c>
      <c r="K2876" s="14">
        <f t="shared" si="2297"/>
        <v>25000</v>
      </c>
      <c r="L2876" s="14">
        <f t="shared" si="2297"/>
        <v>25000</v>
      </c>
      <c r="M2876" s="14">
        <f t="shared" si="2271"/>
        <v>62878</v>
      </c>
      <c r="N2876" s="14">
        <f t="shared" si="2272"/>
        <v>60500</v>
      </c>
      <c r="O2876" s="14">
        <f t="shared" si="2273"/>
        <v>60500</v>
      </c>
      <c r="P2876" s="14">
        <f t="shared" si="2297"/>
        <v>0</v>
      </c>
      <c r="Q2876" s="2"/>
    </row>
    <row r="2877" spans="1:17" ht="46.8" x14ac:dyDescent="0.3">
      <c r="A2877" s="33" t="s">
        <v>1115</v>
      </c>
      <c r="B2877" s="33" t="s">
        <v>31</v>
      </c>
      <c r="C2877" s="33" t="s">
        <v>30</v>
      </c>
      <c r="D2877" s="8" t="s">
        <v>369</v>
      </c>
      <c r="E2877" s="8"/>
      <c r="F2877" s="18" t="s">
        <v>866</v>
      </c>
      <c r="G2877" s="14">
        <f t="shared" ref="G2877:I2878" si="2298">G2878</f>
        <v>37878</v>
      </c>
      <c r="H2877" s="14">
        <f t="shared" si="2298"/>
        <v>35500</v>
      </c>
      <c r="I2877" s="14">
        <f t="shared" si="2298"/>
        <v>35500</v>
      </c>
      <c r="J2877" s="14">
        <f t="shared" si="2297"/>
        <v>25000</v>
      </c>
      <c r="K2877" s="14">
        <f t="shared" si="2297"/>
        <v>25000</v>
      </c>
      <c r="L2877" s="14">
        <f t="shared" si="2297"/>
        <v>25000</v>
      </c>
      <c r="M2877" s="14">
        <f t="shared" si="2271"/>
        <v>62878</v>
      </c>
      <c r="N2877" s="14">
        <f t="shared" si="2272"/>
        <v>60500</v>
      </c>
      <c r="O2877" s="14">
        <f t="shared" si="2273"/>
        <v>60500</v>
      </c>
      <c r="P2877" s="14">
        <f t="shared" ref="P2877:P2878" si="2299">P2878</f>
        <v>0</v>
      </c>
      <c r="Q2877" s="2"/>
    </row>
    <row r="2878" spans="1:17" ht="31.5" customHeight="1" x14ac:dyDescent="0.3">
      <c r="A2878" s="33" t="s">
        <v>1115</v>
      </c>
      <c r="B2878" s="33" t="s">
        <v>31</v>
      </c>
      <c r="C2878" s="33" t="s">
        <v>30</v>
      </c>
      <c r="D2878" s="8" t="s">
        <v>369</v>
      </c>
      <c r="E2878" s="43" t="s">
        <v>250</v>
      </c>
      <c r="F2878" s="24" t="s">
        <v>477</v>
      </c>
      <c r="G2878" s="14">
        <f t="shared" si="2298"/>
        <v>37878</v>
      </c>
      <c r="H2878" s="14">
        <f t="shared" si="2298"/>
        <v>35500</v>
      </c>
      <c r="I2878" s="14">
        <f t="shared" si="2298"/>
        <v>35500</v>
      </c>
      <c r="J2878" s="14">
        <f t="shared" si="2297"/>
        <v>25000</v>
      </c>
      <c r="K2878" s="14">
        <f t="shared" si="2297"/>
        <v>25000</v>
      </c>
      <c r="L2878" s="14">
        <f t="shared" si="2297"/>
        <v>25000</v>
      </c>
      <c r="M2878" s="14">
        <f t="shared" si="2271"/>
        <v>62878</v>
      </c>
      <c r="N2878" s="14">
        <f t="shared" si="2272"/>
        <v>60500</v>
      </c>
      <c r="O2878" s="14">
        <f t="shared" si="2273"/>
        <v>60500</v>
      </c>
      <c r="P2878" s="14">
        <f t="shared" si="2299"/>
        <v>0</v>
      </c>
      <c r="Q2878" s="2"/>
    </row>
    <row r="2879" spans="1:17" ht="15.75" customHeight="1" x14ac:dyDescent="0.3">
      <c r="A2879" s="33" t="s">
        <v>1115</v>
      </c>
      <c r="B2879" s="33" t="s">
        <v>31</v>
      </c>
      <c r="C2879" s="33" t="s">
        <v>30</v>
      </c>
      <c r="D2879" s="8" t="s">
        <v>369</v>
      </c>
      <c r="E2879" s="43" t="s">
        <v>953</v>
      </c>
      <c r="F2879" s="24" t="s">
        <v>478</v>
      </c>
      <c r="G2879" s="14">
        <v>37878</v>
      </c>
      <c r="H2879" s="14">
        <v>35500</v>
      </c>
      <c r="I2879" s="14">
        <v>35500</v>
      </c>
      <c r="J2879" s="14">
        <v>25000</v>
      </c>
      <c r="K2879" s="14">
        <v>25000</v>
      </c>
      <c r="L2879" s="14">
        <v>25000</v>
      </c>
      <c r="M2879" s="14">
        <f t="shared" si="2271"/>
        <v>62878</v>
      </c>
      <c r="N2879" s="14">
        <f t="shared" si="2272"/>
        <v>60500</v>
      </c>
      <c r="O2879" s="14">
        <f t="shared" si="2273"/>
        <v>60500</v>
      </c>
      <c r="P2879" s="14"/>
      <c r="Q2879" s="2"/>
    </row>
    <row r="2880" spans="1:17" ht="63" customHeight="1" x14ac:dyDescent="0.3">
      <c r="A2880" s="33" t="s">
        <v>1115</v>
      </c>
      <c r="B2880" s="33" t="s">
        <v>31</v>
      </c>
      <c r="C2880" s="33" t="s">
        <v>30</v>
      </c>
      <c r="D2880" s="8" t="s">
        <v>128</v>
      </c>
      <c r="E2880" s="8"/>
      <c r="F2880" s="13" t="s">
        <v>562</v>
      </c>
      <c r="G2880" s="14">
        <f>G2881+G2916</f>
        <v>147049.5</v>
      </c>
      <c r="H2880" s="14">
        <f>H2881+H2916</f>
        <v>253418.09999999998</v>
      </c>
      <c r="I2880" s="14">
        <f>I2881+I2916</f>
        <v>145828.5</v>
      </c>
      <c r="J2880" s="14">
        <f t="shared" ref="J2880:L2880" si="2300">J2881+J2916</f>
        <v>2522.6</v>
      </c>
      <c r="K2880" s="14">
        <f t="shared" si="2300"/>
        <v>-437.1</v>
      </c>
      <c r="L2880" s="14">
        <f t="shared" si="2300"/>
        <v>-437.1</v>
      </c>
      <c r="M2880" s="14">
        <f t="shared" si="2271"/>
        <v>149572.1</v>
      </c>
      <c r="N2880" s="14">
        <f t="shared" si="2272"/>
        <v>252980.99999999997</v>
      </c>
      <c r="O2880" s="14">
        <f t="shared" si="2273"/>
        <v>145391.4</v>
      </c>
      <c r="P2880" s="14">
        <f>P2881+P2916</f>
        <v>0</v>
      </c>
      <c r="Q2880" s="2"/>
    </row>
    <row r="2881" spans="1:17" ht="31.5" customHeight="1" x14ac:dyDescent="0.3">
      <c r="A2881" s="33" t="s">
        <v>1115</v>
      </c>
      <c r="B2881" s="33" t="s">
        <v>31</v>
      </c>
      <c r="C2881" s="33" t="s">
        <v>30</v>
      </c>
      <c r="D2881" s="8" t="s">
        <v>129</v>
      </c>
      <c r="E2881" s="8"/>
      <c r="F2881" s="13" t="s">
        <v>563</v>
      </c>
      <c r="G2881" s="14">
        <f>G2882+G2885+G2888</f>
        <v>65235.799999999996</v>
      </c>
      <c r="H2881" s="14">
        <f t="shared" ref="H2881:P2881" si="2301">H2882+H2885+H2888</f>
        <v>107579.90000000001</v>
      </c>
      <c r="I2881" s="14">
        <f t="shared" si="2301"/>
        <v>100794.2</v>
      </c>
      <c r="J2881" s="14">
        <f t="shared" ref="J2881:L2881" si="2302">J2882+J2885+J2888</f>
        <v>2959.7</v>
      </c>
      <c r="K2881" s="14">
        <f t="shared" si="2302"/>
        <v>0</v>
      </c>
      <c r="L2881" s="14">
        <f t="shared" si="2302"/>
        <v>0</v>
      </c>
      <c r="M2881" s="14">
        <f t="shared" si="2271"/>
        <v>68195.5</v>
      </c>
      <c r="N2881" s="14">
        <f t="shared" si="2272"/>
        <v>107579.90000000001</v>
      </c>
      <c r="O2881" s="14">
        <f t="shared" si="2273"/>
        <v>100794.2</v>
      </c>
      <c r="P2881" s="14">
        <f t="shared" si="2301"/>
        <v>0</v>
      </c>
      <c r="Q2881" s="2"/>
    </row>
    <row r="2882" spans="1:17" ht="31.2" x14ac:dyDescent="0.3">
      <c r="A2882" s="33" t="s">
        <v>1115</v>
      </c>
      <c r="B2882" s="33" t="s">
        <v>31</v>
      </c>
      <c r="C2882" s="33" t="s">
        <v>30</v>
      </c>
      <c r="D2882" s="8" t="s">
        <v>370</v>
      </c>
      <c r="E2882" s="8"/>
      <c r="F2882" s="18" t="s">
        <v>867</v>
      </c>
      <c r="G2882" s="14">
        <f t="shared" ref="G2882:L2883" si="2303">G2883</f>
        <v>7798</v>
      </c>
      <c r="H2882" s="14">
        <f t="shared" si="2303"/>
        <v>7798</v>
      </c>
      <c r="I2882" s="14">
        <f t="shared" si="2303"/>
        <v>7798</v>
      </c>
      <c r="J2882" s="14">
        <f t="shared" si="2303"/>
        <v>2959.7</v>
      </c>
      <c r="K2882" s="14">
        <f t="shared" si="2303"/>
        <v>0</v>
      </c>
      <c r="L2882" s="14">
        <f t="shared" si="2303"/>
        <v>0</v>
      </c>
      <c r="M2882" s="14">
        <f t="shared" si="2271"/>
        <v>10757.7</v>
      </c>
      <c r="N2882" s="14">
        <f t="shared" si="2272"/>
        <v>7798</v>
      </c>
      <c r="O2882" s="14">
        <f t="shared" si="2273"/>
        <v>7798</v>
      </c>
      <c r="P2882" s="14">
        <f t="shared" ref="P2882:P2883" si="2304">P2883</f>
        <v>0</v>
      </c>
      <c r="Q2882" s="2"/>
    </row>
    <row r="2883" spans="1:17" ht="31.5" customHeight="1" x14ac:dyDescent="0.3">
      <c r="A2883" s="33" t="s">
        <v>1115</v>
      </c>
      <c r="B2883" s="33" t="s">
        <v>31</v>
      </c>
      <c r="C2883" s="33" t="s">
        <v>30</v>
      </c>
      <c r="D2883" s="8" t="s">
        <v>370</v>
      </c>
      <c r="E2883" s="43" t="s">
        <v>150</v>
      </c>
      <c r="F2883" s="24" t="s">
        <v>469</v>
      </c>
      <c r="G2883" s="14">
        <f t="shared" si="2303"/>
        <v>7798</v>
      </c>
      <c r="H2883" s="14">
        <f t="shared" si="2303"/>
        <v>7798</v>
      </c>
      <c r="I2883" s="14">
        <f t="shared" si="2303"/>
        <v>7798</v>
      </c>
      <c r="J2883" s="14">
        <f t="shared" si="2303"/>
        <v>2959.7</v>
      </c>
      <c r="K2883" s="14">
        <f t="shared" si="2303"/>
        <v>0</v>
      </c>
      <c r="L2883" s="14">
        <f t="shared" si="2303"/>
        <v>0</v>
      </c>
      <c r="M2883" s="14">
        <f t="shared" si="2271"/>
        <v>10757.7</v>
      </c>
      <c r="N2883" s="14">
        <f t="shared" si="2272"/>
        <v>7798</v>
      </c>
      <c r="O2883" s="14">
        <f t="shared" si="2273"/>
        <v>7798</v>
      </c>
      <c r="P2883" s="14">
        <f t="shared" si="2304"/>
        <v>0</v>
      </c>
      <c r="Q2883" s="2"/>
    </row>
    <row r="2884" spans="1:17" ht="31.5" customHeight="1" x14ac:dyDescent="0.3">
      <c r="A2884" s="33" t="s">
        <v>1115</v>
      </c>
      <c r="B2884" s="33" t="s">
        <v>31</v>
      </c>
      <c r="C2884" s="33" t="s">
        <v>30</v>
      </c>
      <c r="D2884" s="8" t="s">
        <v>370</v>
      </c>
      <c r="E2884" s="8" t="s">
        <v>1074</v>
      </c>
      <c r="F2884" s="24" t="s">
        <v>470</v>
      </c>
      <c r="G2884" s="14">
        <v>7798</v>
      </c>
      <c r="H2884" s="14">
        <v>7798</v>
      </c>
      <c r="I2884" s="14">
        <v>7798</v>
      </c>
      <c r="J2884" s="14">
        <v>2959.7</v>
      </c>
      <c r="K2884" s="14"/>
      <c r="L2884" s="14"/>
      <c r="M2884" s="14">
        <f t="shared" si="2271"/>
        <v>10757.7</v>
      </c>
      <c r="N2884" s="14">
        <f t="shared" si="2272"/>
        <v>7798</v>
      </c>
      <c r="O2884" s="14">
        <f t="shared" si="2273"/>
        <v>7798</v>
      </c>
      <c r="P2884" s="14"/>
      <c r="Q2884" s="2"/>
    </row>
    <row r="2885" spans="1:17" ht="46.8" x14ac:dyDescent="0.3">
      <c r="A2885" s="33" t="s">
        <v>1115</v>
      </c>
      <c r="B2885" s="33" t="s">
        <v>31</v>
      </c>
      <c r="C2885" s="33" t="s">
        <v>30</v>
      </c>
      <c r="D2885" s="8" t="s">
        <v>371</v>
      </c>
      <c r="E2885" s="8"/>
      <c r="F2885" s="18" t="s">
        <v>798</v>
      </c>
      <c r="G2885" s="14">
        <f t="shared" ref="G2885:L2886" si="2305">G2886</f>
        <v>34573.599999999999</v>
      </c>
      <c r="H2885" s="14">
        <f t="shared" si="2305"/>
        <v>81206.600000000006</v>
      </c>
      <c r="I2885" s="14">
        <f t="shared" si="2305"/>
        <v>92996.2</v>
      </c>
      <c r="J2885" s="14">
        <f t="shared" si="2305"/>
        <v>0</v>
      </c>
      <c r="K2885" s="14">
        <f t="shared" si="2305"/>
        <v>0</v>
      </c>
      <c r="L2885" s="14">
        <f t="shared" si="2305"/>
        <v>0</v>
      </c>
      <c r="M2885" s="14">
        <f t="shared" si="2271"/>
        <v>34573.599999999999</v>
      </c>
      <c r="N2885" s="14">
        <f t="shared" si="2272"/>
        <v>81206.600000000006</v>
      </c>
      <c r="O2885" s="14">
        <f t="shared" si="2273"/>
        <v>92996.2</v>
      </c>
      <c r="P2885" s="14">
        <f t="shared" ref="P2885:P2886" si="2306">P2886</f>
        <v>0</v>
      </c>
      <c r="Q2885" s="2"/>
    </row>
    <row r="2886" spans="1:17" ht="31.5" customHeight="1" x14ac:dyDescent="0.3">
      <c r="A2886" s="33" t="s">
        <v>1115</v>
      </c>
      <c r="B2886" s="33" t="s">
        <v>31</v>
      </c>
      <c r="C2886" s="33" t="s">
        <v>30</v>
      </c>
      <c r="D2886" s="8" t="s">
        <v>371</v>
      </c>
      <c r="E2886" s="43" t="s">
        <v>150</v>
      </c>
      <c r="F2886" s="24" t="s">
        <v>469</v>
      </c>
      <c r="G2886" s="14">
        <f t="shared" si="2305"/>
        <v>34573.599999999999</v>
      </c>
      <c r="H2886" s="14">
        <f t="shared" si="2305"/>
        <v>81206.600000000006</v>
      </c>
      <c r="I2886" s="14">
        <f t="shared" si="2305"/>
        <v>92996.2</v>
      </c>
      <c r="J2886" s="14">
        <f t="shared" si="2305"/>
        <v>0</v>
      </c>
      <c r="K2886" s="14">
        <f t="shared" si="2305"/>
        <v>0</v>
      </c>
      <c r="L2886" s="14">
        <f t="shared" si="2305"/>
        <v>0</v>
      </c>
      <c r="M2886" s="14">
        <f t="shared" si="2271"/>
        <v>34573.599999999999</v>
      </c>
      <c r="N2886" s="14">
        <f t="shared" si="2272"/>
        <v>81206.600000000006</v>
      </c>
      <c r="O2886" s="14">
        <f t="shared" si="2273"/>
        <v>92996.2</v>
      </c>
      <c r="P2886" s="14">
        <f t="shared" si="2306"/>
        <v>0</v>
      </c>
      <c r="Q2886" s="2"/>
    </row>
    <row r="2887" spans="1:17" ht="31.5" customHeight="1" x14ac:dyDescent="0.3">
      <c r="A2887" s="33" t="s">
        <v>1115</v>
      </c>
      <c r="B2887" s="33" t="s">
        <v>31</v>
      </c>
      <c r="C2887" s="33" t="s">
        <v>30</v>
      </c>
      <c r="D2887" s="8" t="s">
        <v>371</v>
      </c>
      <c r="E2887" s="8" t="s">
        <v>1074</v>
      </c>
      <c r="F2887" s="24" t="s">
        <v>470</v>
      </c>
      <c r="G2887" s="14">
        <v>34573.599999999999</v>
      </c>
      <c r="H2887" s="14">
        <v>81206.600000000006</v>
      </c>
      <c r="I2887" s="14">
        <v>92996.2</v>
      </c>
      <c r="J2887" s="14"/>
      <c r="K2887" s="14"/>
      <c r="L2887" s="14"/>
      <c r="M2887" s="14">
        <f t="shared" si="2271"/>
        <v>34573.599999999999</v>
      </c>
      <c r="N2887" s="14">
        <f t="shared" si="2272"/>
        <v>81206.600000000006</v>
      </c>
      <c r="O2887" s="14">
        <f t="shared" si="2273"/>
        <v>92996.2</v>
      </c>
      <c r="P2887" s="14"/>
      <c r="Q2887" s="2"/>
    </row>
    <row r="2888" spans="1:17" ht="46.8" x14ac:dyDescent="0.3">
      <c r="A2888" s="33" t="s">
        <v>1115</v>
      </c>
      <c r="B2888" s="33" t="s">
        <v>31</v>
      </c>
      <c r="C2888" s="33" t="s">
        <v>30</v>
      </c>
      <c r="D2888" s="8" t="s">
        <v>1104</v>
      </c>
      <c r="E2888" s="8"/>
      <c r="F2888" s="24" t="s">
        <v>1155</v>
      </c>
      <c r="G2888" s="14">
        <f>G2895+G2892+G2889+G2898+G2901+G2904+G2907+G2910+G2913</f>
        <v>22864.199999999997</v>
      </c>
      <c r="H2888" s="14">
        <f t="shared" ref="H2888:P2888" si="2307">H2895+H2892+H2889+H2898+H2901+H2904+H2907+H2910+H2913</f>
        <v>18575.3</v>
      </c>
      <c r="I2888" s="14">
        <f t="shared" si="2307"/>
        <v>0</v>
      </c>
      <c r="J2888" s="14">
        <f t="shared" ref="J2888:L2888" si="2308">J2895+J2892+J2889+J2898+J2901+J2904+J2907+J2910+J2913</f>
        <v>0</v>
      </c>
      <c r="K2888" s="14">
        <f t="shared" si="2308"/>
        <v>0</v>
      </c>
      <c r="L2888" s="14">
        <f t="shared" si="2308"/>
        <v>0</v>
      </c>
      <c r="M2888" s="14">
        <f t="shared" si="2271"/>
        <v>22864.199999999997</v>
      </c>
      <c r="N2888" s="14">
        <f t="shared" si="2272"/>
        <v>18575.3</v>
      </c>
      <c r="O2888" s="14">
        <f t="shared" si="2273"/>
        <v>0</v>
      </c>
      <c r="P2888" s="14">
        <f t="shared" si="2307"/>
        <v>0</v>
      </c>
      <c r="Q2888" s="2"/>
    </row>
    <row r="2889" spans="1:17" ht="62.4" x14ac:dyDescent="0.3">
      <c r="A2889" s="33" t="s">
        <v>1115</v>
      </c>
      <c r="B2889" s="33" t="s">
        <v>31</v>
      </c>
      <c r="C2889" s="33" t="s">
        <v>30</v>
      </c>
      <c r="D2889" s="8" t="s">
        <v>1105</v>
      </c>
      <c r="E2889" s="8"/>
      <c r="F2889" s="24" t="s">
        <v>1156</v>
      </c>
      <c r="G2889" s="14">
        <f t="shared" ref="G2889:L2890" si="2309">G2890</f>
        <v>395.3</v>
      </c>
      <c r="H2889" s="14">
        <f t="shared" si="2309"/>
        <v>0</v>
      </c>
      <c r="I2889" s="14">
        <f t="shared" si="2309"/>
        <v>0</v>
      </c>
      <c r="J2889" s="14">
        <f t="shared" si="2309"/>
        <v>0</v>
      </c>
      <c r="K2889" s="14">
        <f t="shared" si="2309"/>
        <v>0</v>
      </c>
      <c r="L2889" s="14">
        <f t="shared" si="2309"/>
        <v>0</v>
      </c>
      <c r="M2889" s="14">
        <f t="shared" si="2271"/>
        <v>395.3</v>
      </c>
      <c r="N2889" s="14">
        <f t="shared" si="2272"/>
        <v>0</v>
      </c>
      <c r="O2889" s="14">
        <f t="shared" si="2273"/>
        <v>0</v>
      </c>
      <c r="P2889" s="14">
        <f t="shared" ref="P2889:P2890" si="2310">P2890</f>
        <v>0</v>
      </c>
      <c r="Q2889" s="2"/>
    </row>
    <row r="2890" spans="1:17" ht="31.2" x14ac:dyDescent="0.3">
      <c r="A2890" s="33" t="s">
        <v>1115</v>
      </c>
      <c r="B2890" s="33" t="s">
        <v>31</v>
      </c>
      <c r="C2890" s="33" t="s">
        <v>30</v>
      </c>
      <c r="D2890" s="8" t="s">
        <v>1105</v>
      </c>
      <c r="E2890" s="43" t="s">
        <v>250</v>
      </c>
      <c r="F2890" s="24" t="s">
        <v>477</v>
      </c>
      <c r="G2890" s="14">
        <f t="shared" si="2309"/>
        <v>395.3</v>
      </c>
      <c r="H2890" s="14">
        <f t="shared" si="2309"/>
        <v>0</v>
      </c>
      <c r="I2890" s="14">
        <f t="shared" si="2309"/>
        <v>0</v>
      </c>
      <c r="J2890" s="14">
        <f t="shared" si="2309"/>
        <v>0</v>
      </c>
      <c r="K2890" s="14">
        <f t="shared" si="2309"/>
        <v>0</v>
      </c>
      <c r="L2890" s="14">
        <f t="shared" si="2309"/>
        <v>0</v>
      </c>
      <c r="M2890" s="14">
        <f t="shared" si="2271"/>
        <v>395.3</v>
      </c>
      <c r="N2890" s="14">
        <f t="shared" si="2272"/>
        <v>0</v>
      </c>
      <c r="O2890" s="14">
        <f t="shared" si="2273"/>
        <v>0</v>
      </c>
      <c r="P2890" s="14">
        <f t="shared" si="2310"/>
        <v>0</v>
      </c>
      <c r="Q2890" s="2"/>
    </row>
    <row r="2891" spans="1:17" x14ac:dyDescent="0.3">
      <c r="A2891" s="33" t="s">
        <v>1115</v>
      </c>
      <c r="B2891" s="33" t="s">
        <v>31</v>
      </c>
      <c r="C2891" s="33" t="s">
        <v>30</v>
      </c>
      <c r="D2891" s="8" t="s">
        <v>1105</v>
      </c>
      <c r="E2891" s="43" t="s">
        <v>953</v>
      </c>
      <c r="F2891" s="24" t="s">
        <v>478</v>
      </c>
      <c r="G2891" s="14">
        <v>395.3</v>
      </c>
      <c r="H2891" s="14"/>
      <c r="I2891" s="14"/>
      <c r="J2891" s="14"/>
      <c r="K2891" s="14"/>
      <c r="L2891" s="14"/>
      <c r="M2891" s="14">
        <f t="shared" si="2271"/>
        <v>395.3</v>
      </c>
      <c r="N2891" s="14">
        <f t="shared" si="2272"/>
        <v>0</v>
      </c>
      <c r="O2891" s="14">
        <f t="shared" si="2273"/>
        <v>0</v>
      </c>
      <c r="P2891" s="14"/>
      <c r="Q2891" s="2"/>
    </row>
    <row r="2892" spans="1:17" x14ac:dyDescent="0.3">
      <c r="A2892" s="33" t="s">
        <v>1115</v>
      </c>
      <c r="B2892" s="33" t="s">
        <v>31</v>
      </c>
      <c r="C2892" s="33" t="s">
        <v>30</v>
      </c>
      <c r="D2892" s="8" t="s">
        <v>1106</v>
      </c>
      <c r="E2892" s="8"/>
      <c r="F2892" s="24" t="s">
        <v>1239</v>
      </c>
      <c r="G2892" s="14">
        <f t="shared" ref="G2892:L2893" si="2311">G2893</f>
        <v>5072.8</v>
      </c>
      <c r="H2892" s="14">
        <f t="shared" si="2311"/>
        <v>7611.3</v>
      </c>
      <c r="I2892" s="14">
        <f t="shared" si="2311"/>
        <v>0</v>
      </c>
      <c r="J2892" s="14">
        <f t="shared" si="2311"/>
        <v>0</v>
      </c>
      <c r="K2892" s="14">
        <f t="shared" si="2311"/>
        <v>0</v>
      </c>
      <c r="L2892" s="14">
        <f t="shared" si="2311"/>
        <v>0</v>
      </c>
      <c r="M2892" s="14">
        <f t="shared" si="2271"/>
        <v>5072.8</v>
      </c>
      <c r="N2892" s="14">
        <f t="shared" si="2272"/>
        <v>7611.3</v>
      </c>
      <c r="O2892" s="14">
        <f t="shared" si="2273"/>
        <v>0</v>
      </c>
      <c r="P2892" s="14">
        <f t="shared" ref="P2892:P2893" si="2312">P2893</f>
        <v>0</v>
      </c>
      <c r="Q2892" s="2"/>
    </row>
    <row r="2893" spans="1:17" ht="31.2" x14ac:dyDescent="0.3">
      <c r="A2893" s="33" t="s">
        <v>1115</v>
      </c>
      <c r="B2893" s="33" t="s">
        <v>31</v>
      </c>
      <c r="C2893" s="33" t="s">
        <v>30</v>
      </c>
      <c r="D2893" s="8" t="s">
        <v>1106</v>
      </c>
      <c r="E2893" s="43" t="s">
        <v>250</v>
      </c>
      <c r="F2893" s="24" t="s">
        <v>477</v>
      </c>
      <c r="G2893" s="14">
        <f t="shared" si="2311"/>
        <v>5072.8</v>
      </c>
      <c r="H2893" s="14">
        <f t="shared" si="2311"/>
        <v>7611.3</v>
      </c>
      <c r="I2893" s="14">
        <f t="shared" si="2311"/>
        <v>0</v>
      </c>
      <c r="J2893" s="14">
        <f t="shared" si="2311"/>
        <v>0</v>
      </c>
      <c r="K2893" s="14">
        <f t="shared" si="2311"/>
        <v>0</v>
      </c>
      <c r="L2893" s="14">
        <f t="shared" si="2311"/>
        <v>0</v>
      </c>
      <c r="M2893" s="14">
        <f t="shared" si="2271"/>
        <v>5072.8</v>
      </c>
      <c r="N2893" s="14">
        <f t="shared" si="2272"/>
        <v>7611.3</v>
      </c>
      <c r="O2893" s="14">
        <f t="shared" si="2273"/>
        <v>0</v>
      </c>
      <c r="P2893" s="14">
        <f t="shared" si="2312"/>
        <v>0</v>
      </c>
      <c r="Q2893" s="2"/>
    </row>
    <row r="2894" spans="1:17" x14ac:dyDescent="0.3">
      <c r="A2894" s="33" t="s">
        <v>1115</v>
      </c>
      <c r="B2894" s="33" t="s">
        <v>31</v>
      </c>
      <c r="C2894" s="33" t="s">
        <v>30</v>
      </c>
      <c r="D2894" s="8" t="s">
        <v>1106</v>
      </c>
      <c r="E2894" s="43" t="s">
        <v>953</v>
      </c>
      <c r="F2894" s="24" t="s">
        <v>478</v>
      </c>
      <c r="G2894" s="14">
        <v>5072.8</v>
      </c>
      <c r="H2894" s="14">
        <v>7611.3</v>
      </c>
      <c r="I2894" s="14"/>
      <c r="J2894" s="14"/>
      <c r="K2894" s="14"/>
      <c r="L2894" s="14"/>
      <c r="M2894" s="14">
        <f t="shared" si="2271"/>
        <v>5072.8</v>
      </c>
      <c r="N2894" s="14">
        <f t="shared" si="2272"/>
        <v>7611.3</v>
      </c>
      <c r="O2894" s="14">
        <f t="shared" si="2273"/>
        <v>0</v>
      </c>
      <c r="P2894" s="14"/>
      <c r="Q2894" s="2"/>
    </row>
    <row r="2895" spans="1:17" x14ac:dyDescent="0.3">
      <c r="A2895" s="33" t="s">
        <v>1115</v>
      </c>
      <c r="B2895" s="33" t="s">
        <v>31</v>
      </c>
      <c r="C2895" s="33" t="s">
        <v>30</v>
      </c>
      <c r="D2895" s="8" t="s">
        <v>1107</v>
      </c>
      <c r="E2895" s="8"/>
      <c r="F2895" s="24" t="s">
        <v>1157</v>
      </c>
      <c r="G2895" s="14">
        <f t="shared" ref="G2895:L2896" si="2313">G2896</f>
        <v>12136.7</v>
      </c>
      <c r="H2895" s="14">
        <f t="shared" si="2313"/>
        <v>0</v>
      </c>
      <c r="I2895" s="14">
        <f t="shared" si="2313"/>
        <v>0</v>
      </c>
      <c r="J2895" s="14">
        <f t="shared" si="2313"/>
        <v>0</v>
      </c>
      <c r="K2895" s="14">
        <f t="shared" si="2313"/>
        <v>0</v>
      </c>
      <c r="L2895" s="14">
        <f t="shared" si="2313"/>
        <v>0</v>
      </c>
      <c r="M2895" s="14">
        <f t="shared" si="2271"/>
        <v>12136.7</v>
      </c>
      <c r="N2895" s="14">
        <f t="shared" si="2272"/>
        <v>0</v>
      </c>
      <c r="O2895" s="14">
        <f t="shared" si="2273"/>
        <v>0</v>
      </c>
      <c r="P2895" s="14">
        <f t="shared" ref="P2895:P2896" si="2314">P2896</f>
        <v>0</v>
      </c>
      <c r="Q2895" s="2"/>
    </row>
    <row r="2896" spans="1:17" ht="31.2" x14ac:dyDescent="0.3">
      <c r="A2896" s="33" t="s">
        <v>1115</v>
      </c>
      <c r="B2896" s="33" t="s">
        <v>31</v>
      </c>
      <c r="C2896" s="33" t="s">
        <v>30</v>
      </c>
      <c r="D2896" s="8" t="s">
        <v>1107</v>
      </c>
      <c r="E2896" s="43" t="s">
        <v>250</v>
      </c>
      <c r="F2896" s="24" t="s">
        <v>477</v>
      </c>
      <c r="G2896" s="14">
        <f t="shared" si="2313"/>
        <v>12136.7</v>
      </c>
      <c r="H2896" s="14">
        <f t="shared" si="2313"/>
        <v>0</v>
      </c>
      <c r="I2896" s="14">
        <f t="shared" si="2313"/>
        <v>0</v>
      </c>
      <c r="J2896" s="14">
        <f t="shared" si="2313"/>
        <v>0</v>
      </c>
      <c r="K2896" s="14">
        <f t="shared" si="2313"/>
        <v>0</v>
      </c>
      <c r="L2896" s="14">
        <f t="shared" si="2313"/>
        <v>0</v>
      </c>
      <c r="M2896" s="14">
        <f t="shared" ref="M2896:M2959" si="2315">G2896+J2896</f>
        <v>12136.7</v>
      </c>
      <c r="N2896" s="14">
        <f t="shared" ref="N2896:N2959" si="2316">H2896+K2896</f>
        <v>0</v>
      </c>
      <c r="O2896" s="14">
        <f t="shared" ref="O2896:O2959" si="2317">I2896+L2896</f>
        <v>0</v>
      </c>
      <c r="P2896" s="14">
        <f t="shared" si="2314"/>
        <v>0</v>
      </c>
      <c r="Q2896" s="2"/>
    </row>
    <row r="2897" spans="1:17" x14ac:dyDescent="0.3">
      <c r="A2897" s="33" t="s">
        <v>1115</v>
      </c>
      <c r="B2897" s="33" t="s">
        <v>31</v>
      </c>
      <c r="C2897" s="33" t="s">
        <v>30</v>
      </c>
      <c r="D2897" s="8" t="s">
        <v>1107</v>
      </c>
      <c r="E2897" s="43" t="s">
        <v>953</v>
      </c>
      <c r="F2897" s="24" t="s">
        <v>478</v>
      </c>
      <c r="G2897" s="14">
        <v>12136.7</v>
      </c>
      <c r="H2897" s="14"/>
      <c r="I2897" s="14"/>
      <c r="J2897" s="14"/>
      <c r="K2897" s="14"/>
      <c r="L2897" s="14"/>
      <c r="M2897" s="14">
        <f t="shared" si="2315"/>
        <v>12136.7</v>
      </c>
      <c r="N2897" s="14">
        <f t="shared" si="2316"/>
        <v>0</v>
      </c>
      <c r="O2897" s="14">
        <f t="shared" si="2317"/>
        <v>0</v>
      </c>
      <c r="P2897" s="14"/>
      <c r="Q2897" s="2"/>
    </row>
    <row r="2898" spans="1:17" x14ac:dyDescent="0.3">
      <c r="A2898" s="33" t="s">
        <v>1115</v>
      </c>
      <c r="B2898" s="33" t="s">
        <v>31</v>
      </c>
      <c r="C2898" s="33" t="s">
        <v>30</v>
      </c>
      <c r="D2898" s="8" t="s">
        <v>1108</v>
      </c>
      <c r="E2898" s="43"/>
      <c r="F2898" s="24" t="s">
        <v>1158</v>
      </c>
      <c r="G2898" s="14">
        <f>G2899</f>
        <v>2786.6</v>
      </c>
      <c r="H2898" s="14">
        <f t="shared" ref="H2898:P2899" si="2318">H2899</f>
        <v>0</v>
      </c>
      <c r="I2898" s="14">
        <f t="shared" si="2318"/>
        <v>0</v>
      </c>
      <c r="J2898" s="14">
        <f t="shared" si="2318"/>
        <v>0</v>
      </c>
      <c r="K2898" s="14">
        <f t="shared" si="2318"/>
        <v>0</v>
      </c>
      <c r="L2898" s="14">
        <f t="shared" si="2318"/>
        <v>0</v>
      </c>
      <c r="M2898" s="14">
        <f t="shared" si="2315"/>
        <v>2786.6</v>
      </c>
      <c r="N2898" s="14">
        <f t="shared" si="2316"/>
        <v>0</v>
      </c>
      <c r="O2898" s="14">
        <f t="shared" si="2317"/>
        <v>0</v>
      </c>
      <c r="P2898" s="14">
        <f t="shared" si="2318"/>
        <v>0</v>
      </c>
      <c r="Q2898" s="2"/>
    </row>
    <row r="2899" spans="1:17" ht="31.2" x14ac:dyDescent="0.3">
      <c r="A2899" s="33" t="s">
        <v>1115</v>
      </c>
      <c r="B2899" s="33" t="s">
        <v>31</v>
      </c>
      <c r="C2899" s="33" t="s">
        <v>30</v>
      </c>
      <c r="D2899" s="8" t="s">
        <v>1108</v>
      </c>
      <c r="E2899" s="43" t="s">
        <v>250</v>
      </c>
      <c r="F2899" s="24" t="s">
        <v>477</v>
      </c>
      <c r="G2899" s="14">
        <f>G2900</f>
        <v>2786.6</v>
      </c>
      <c r="H2899" s="14">
        <f t="shared" si="2318"/>
        <v>0</v>
      </c>
      <c r="I2899" s="14">
        <f t="shared" si="2318"/>
        <v>0</v>
      </c>
      <c r="J2899" s="14">
        <f t="shared" si="2318"/>
        <v>0</v>
      </c>
      <c r="K2899" s="14">
        <f t="shared" si="2318"/>
        <v>0</v>
      </c>
      <c r="L2899" s="14">
        <f t="shared" si="2318"/>
        <v>0</v>
      </c>
      <c r="M2899" s="14">
        <f t="shared" si="2315"/>
        <v>2786.6</v>
      </c>
      <c r="N2899" s="14">
        <f t="shared" si="2316"/>
        <v>0</v>
      </c>
      <c r="O2899" s="14">
        <f t="shared" si="2317"/>
        <v>0</v>
      </c>
      <c r="P2899" s="14">
        <f t="shared" si="2318"/>
        <v>0</v>
      </c>
      <c r="Q2899" s="2"/>
    </row>
    <row r="2900" spans="1:17" x14ac:dyDescent="0.3">
      <c r="A2900" s="33" t="s">
        <v>1115</v>
      </c>
      <c r="B2900" s="33" t="s">
        <v>31</v>
      </c>
      <c r="C2900" s="33" t="s">
        <v>30</v>
      </c>
      <c r="D2900" s="8" t="s">
        <v>1108</v>
      </c>
      <c r="E2900" s="43" t="s">
        <v>953</v>
      </c>
      <c r="F2900" s="24" t="s">
        <v>478</v>
      </c>
      <c r="G2900" s="14">
        <v>2786.6</v>
      </c>
      <c r="H2900" s="14"/>
      <c r="I2900" s="14"/>
      <c r="J2900" s="14"/>
      <c r="K2900" s="14"/>
      <c r="L2900" s="14"/>
      <c r="M2900" s="14">
        <f t="shared" si="2315"/>
        <v>2786.6</v>
      </c>
      <c r="N2900" s="14">
        <f t="shared" si="2316"/>
        <v>0</v>
      </c>
      <c r="O2900" s="14">
        <f t="shared" si="2317"/>
        <v>0</v>
      </c>
      <c r="P2900" s="14"/>
      <c r="Q2900" s="2"/>
    </row>
    <row r="2901" spans="1:17" ht="15.75" hidden="1" x14ac:dyDescent="0.25">
      <c r="A2901" s="33" t="s">
        <v>1115</v>
      </c>
      <c r="B2901" s="33" t="s">
        <v>31</v>
      </c>
      <c r="C2901" s="33" t="s">
        <v>30</v>
      </c>
      <c r="D2901" s="8" t="s">
        <v>1109</v>
      </c>
      <c r="E2901" s="43"/>
      <c r="F2901" s="24" t="s">
        <v>1159</v>
      </c>
      <c r="G2901" s="14">
        <f>G2902</f>
        <v>0</v>
      </c>
      <c r="H2901" s="14">
        <f t="shared" ref="H2901:P2902" si="2319">H2902</f>
        <v>2877.8</v>
      </c>
      <c r="I2901" s="14">
        <f t="shared" si="2319"/>
        <v>0</v>
      </c>
      <c r="J2901" s="14">
        <f t="shared" si="2319"/>
        <v>0</v>
      </c>
      <c r="K2901" s="14">
        <f t="shared" si="2319"/>
        <v>0</v>
      </c>
      <c r="L2901" s="14">
        <f t="shared" si="2319"/>
        <v>0</v>
      </c>
      <c r="M2901" s="14">
        <f t="shared" si="2315"/>
        <v>0</v>
      </c>
      <c r="N2901" s="14">
        <f t="shared" si="2316"/>
        <v>2877.8</v>
      </c>
      <c r="O2901" s="14">
        <f t="shared" si="2317"/>
        <v>0</v>
      </c>
      <c r="P2901" s="14">
        <f t="shared" si="2319"/>
        <v>0</v>
      </c>
      <c r="Q2901" s="3">
        <v>0</v>
      </c>
    </row>
    <row r="2902" spans="1:17" ht="31.5" hidden="1" x14ac:dyDescent="0.25">
      <c r="A2902" s="33" t="s">
        <v>1115</v>
      </c>
      <c r="B2902" s="33" t="s">
        <v>31</v>
      </c>
      <c r="C2902" s="33" t="s">
        <v>30</v>
      </c>
      <c r="D2902" s="8" t="s">
        <v>1109</v>
      </c>
      <c r="E2902" s="43" t="s">
        <v>250</v>
      </c>
      <c r="F2902" s="24" t="s">
        <v>477</v>
      </c>
      <c r="G2902" s="14">
        <f>G2903</f>
        <v>0</v>
      </c>
      <c r="H2902" s="14">
        <f t="shared" si="2319"/>
        <v>2877.8</v>
      </c>
      <c r="I2902" s="14">
        <f t="shared" si="2319"/>
        <v>0</v>
      </c>
      <c r="J2902" s="14">
        <f t="shared" si="2319"/>
        <v>0</v>
      </c>
      <c r="K2902" s="14">
        <f t="shared" si="2319"/>
        <v>0</v>
      </c>
      <c r="L2902" s="14">
        <f t="shared" si="2319"/>
        <v>0</v>
      </c>
      <c r="M2902" s="14">
        <f t="shared" si="2315"/>
        <v>0</v>
      </c>
      <c r="N2902" s="14">
        <f t="shared" si="2316"/>
        <v>2877.8</v>
      </c>
      <c r="O2902" s="14">
        <f t="shared" si="2317"/>
        <v>0</v>
      </c>
      <c r="P2902" s="14">
        <f t="shared" si="2319"/>
        <v>0</v>
      </c>
      <c r="Q2902" s="3">
        <v>0</v>
      </c>
    </row>
    <row r="2903" spans="1:17" ht="15.75" hidden="1" x14ac:dyDescent="0.25">
      <c r="A2903" s="33" t="s">
        <v>1115</v>
      </c>
      <c r="B2903" s="33" t="s">
        <v>31</v>
      </c>
      <c r="C2903" s="33" t="s">
        <v>30</v>
      </c>
      <c r="D2903" s="8" t="s">
        <v>1109</v>
      </c>
      <c r="E2903" s="43" t="s">
        <v>953</v>
      </c>
      <c r="F2903" s="24" t="s">
        <v>478</v>
      </c>
      <c r="G2903" s="14"/>
      <c r="H2903" s="14">
        <v>2877.8</v>
      </c>
      <c r="I2903" s="14"/>
      <c r="J2903" s="14"/>
      <c r="K2903" s="14"/>
      <c r="L2903" s="14"/>
      <c r="M2903" s="14">
        <f t="shared" si="2315"/>
        <v>0</v>
      </c>
      <c r="N2903" s="14">
        <f t="shared" si="2316"/>
        <v>2877.8</v>
      </c>
      <c r="O2903" s="14">
        <f t="shared" si="2317"/>
        <v>0</v>
      </c>
      <c r="P2903" s="14"/>
      <c r="Q2903" s="3">
        <v>0</v>
      </c>
    </row>
    <row r="2904" spans="1:17" ht="15.75" hidden="1" x14ac:dyDescent="0.25">
      <c r="A2904" s="33" t="s">
        <v>1115</v>
      </c>
      <c r="B2904" s="33" t="s">
        <v>31</v>
      </c>
      <c r="C2904" s="33" t="s">
        <v>30</v>
      </c>
      <c r="D2904" s="8" t="s">
        <v>1110</v>
      </c>
      <c r="E2904" s="43"/>
      <c r="F2904" s="24" t="s">
        <v>1160</v>
      </c>
      <c r="G2904" s="14">
        <f>G2905</f>
        <v>0</v>
      </c>
      <c r="H2904" s="14">
        <f t="shared" ref="H2904:P2905" si="2320">H2905</f>
        <v>3309.4</v>
      </c>
      <c r="I2904" s="14">
        <f t="shared" si="2320"/>
        <v>0</v>
      </c>
      <c r="J2904" s="14">
        <f t="shared" si="2320"/>
        <v>0</v>
      </c>
      <c r="K2904" s="14">
        <f t="shared" si="2320"/>
        <v>0</v>
      </c>
      <c r="L2904" s="14">
        <f t="shared" si="2320"/>
        <v>0</v>
      </c>
      <c r="M2904" s="14">
        <f t="shared" si="2315"/>
        <v>0</v>
      </c>
      <c r="N2904" s="14">
        <f t="shared" si="2316"/>
        <v>3309.4</v>
      </c>
      <c r="O2904" s="14">
        <f t="shared" si="2317"/>
        <v>0</v>
      </c>
      <c r="P2904" s="14">
        <f t="shared" si="2320"/>
        <v>0</v>
      </c>
      <c r="Q2904" s="3">
        <v>0</v>
      </c>
    </row>
    <row r="2905" spans="1:17" ht="31.5" hidden="1" x14ac:dyDescent="0.25">
      <c r="A2905" s="33" t="s">
        <v>1115</v>
      </c>
      <c r="B2905" s="33" t="s">
        <v>31</v>
      </c>
      <c r="C2905" s="33" t="s">
        <v>30</v>
      </c>
      <c r="D2905" s="8" t="s">
        <v>1110</v>
      </c>
      <c r="E2905" s="43" t="s">
        <v>250</v>
      </c>
      <c r="F2905" s="24" t="s">
        <v>477</v>
      </c>
      <c r="G2905" s="14">
        <f>G2906</f>
        <v>0</v>
      </c>
      <c r="H2905" s="14">
        <f t="shared" si="2320"/>
        <v>3309.4</v>
      </c>
      <c r="I2905" s="14">
        <f t="shared" si="2320"/>
        <v>0</v>
      </c>
      <c r="J2905" s="14">
        <f t="shared" si="2320"/>
        <v>0</v>
      </c>
      <c r="K2905" s="14">
        <f t="shared" si="2320"/>
        <v>0</v>
      </c>
      <c r="L2905" s="14">
        <f t="shared" si="2320"/>
        <v>0</v>
      </c>
      <c r="M2905" s="14">
        <f t="shared" si="2315"/>
        <v>0</v>
      </c>
      <c r="N2905" s="14">
        <f t="shared" si="2316"/>
        <v>3309.4</v>
      </c>
      <c r="O2905" s="14">
        <f t="shared" si="2317"/>
        <v>0</v>
      </c>
      <c r="P2905" s="14">
        <f t="shared" si="2320"/>
        <v>0</v>
      </c>
      <c r="Q2905" s="3">
        <v>0</v>
      </c>
    </row>
    <row r="2906" spans="1:17" ht="15.75" hidden="1" x14ac:dyDescent="0.25">
      <c r="A2906" s="33" t="s">
        <v>1115</v>
      </c>
      <c r="B2906" s="33" t="s">
        <v>31</v>
      </c>
      <c r="C2906" s="33" t="s">
        <v>30</v>
      </c>
      <c r="D2906" s="8" t="s">
        <v>1110</v>
      </c>
      <c r="E2906" s="43" t="s">
        <v>953</v>
      </c>
      <c r="F2906" s="24" t="s">
        <v>478</v>
      </c>
      <c r="G2906" s="14"/>
      <c r="H2906" s="14">
        <v>3309.4</v>
      </c>
      <c r="I2906" s="14"/>
      <c r="J2906" s="14"/>
      <c r="K2906" s="14"/>
      <c r="L2906" s="14"/>
      <c r="M2906" s="14">
        <f t="shared" si="2315"/>
        <v>0</v>
      </c>
      <c r="N2906" s="14">
        <f t="shared" si="2316"/>
        <v>3309.4</v>
      </c>
      <c r="O2906" s="14">
        <f t="shared" si="2317"/>
        <v>0</v>
      </c>
      <c r="P2906" s="14"/>
      <c r="Q2906" s="3">
        <v>0</v>
      </c>
    </row>
    <row r="2907" spans="1:17" x14ac:dyDescent="0.3">
      <c r="A2907" s="33" t="s">
        <v>1115</v>
      </c>
      <c r="B2907" s="33" t="s">
        <v>31</v>
      </c>
      <c r="C2907" s="33" t="s">
        <v>30</v>
      </c>
      <c r="D2907" s="8" t="s">
        <v>1111</v>
      </c>
      <c r="E2907" s="43"/>
      <c r="F2907" s="24" t="s">
        <v>1161</v>
      </c>
      <c r="G2907" s="14">
        <f>G2908</f>
        <v>472.8</v>
      </c>
      <c r="H2907" s="14">
        <f t="shared" ref="H2907:P2908" si="2321">H2908</f>
        <v>0</v>
      </c>
      <c r="I2907" s="14">
        <f t="shared" si="2321"/>
        <v>0</v>
      </c>
      <c r="J2907" s="14">
        <f t="shared" si="2321"/>
        <v>0</v>
      </c>
      <c r="K2907" s="14">
        <f t="shared" si="2321"/>
        <v>0</v>
      </c>
      <c r="L2907" s="14">
        <f t="shared" si="2321"/>
        <v>0</v>
      </c>
      <c r="M2907" s="14">
        <f t="shared" si="2315"/>
        <v>472.8</v>
      </c>
      <c r="N2907" s="14">
        <f t="shared" si="2316"/>
        <v>0</v>
      </c>
      <c r="O2907" s="14">
        <f t="shared" si="2317"/>
        <v>0</v>
      </c>
      <c r="P2907" s="14">
        <f t="shared" si="2321"/>
        <v>0</v>
      </c>
      <c r="Q2907" s="2"/>
    </row>
    <row r="2908" spans="1:17" ht="31.2" x14ac:dyDescent="0.3">
      <c r="A2908" s="33" t="s">
        <v>1115</v>
      </c>
      <c r="B2908" s="33" t="s">
        <v>31</v>
      </c>
      <c r="C2908" s="33" t="s">
        <v>30</v>
      </c>
      <c r="D2908" s="8" t="s">
        <v>1111</v>
      </c>
      <c r="E2908" s="43" t="s">
        <v>250</v>
      </c>
      <c r="F2908" s="24" t="s">
        <v>477</v>
      </c>
      <c r="G2908" s="14">
        <f>G2909</f>
        <v>472.8</v>
      </c>
      <c r="H2908" s="14">
        <f t="shared" si="2321"/>
        <v>0</v>
      </c>
      <c r="I2908" s="14">
        <f t="shared" si="2321"/>
        <v>0</v>
      </c>
      <c r="J2908" s="14">
        <f t="shared" si="2321"/>
        <v>0</v>
      </c>
      <c r="K2908" s="14">
        <f t="shared" si="2321"/>
        <v>0</v>
      </c>
      <c r="L2908" s="14">
        <f t="shared" si="2321"/>
        <v>0</v>
      </c>
      <c r="M2908" s="14">
        <f t="shared" si="2315"/>
        <v>472.8</v>
      </c>
      <c r="N2908" s="14">
        <f t="shared" si="2316"/>
        <v>0</v>
      </c>
      <c r="O2908" s="14">
        <f t="shared" si="2317"/>
        <v>0</v>
      </c>
      <c r="P2908" s="14">
        <f t="shared" si="2321"/>
        <v>0</v>
      </c>
      <c r="Q2908" s="2"/>
    </row>
    <row r="2909" spans="1:17" x14ac:dyDescent="0.3">
      <c r="A2909" s="33" t="s">
        <v>1115</v>
      </c>
      <c r="B2909" s="33" t="s">
        <v>31</v>
      </c>
      <c r="C2909" s="33" t="s">
        <v>30</v>
      </c>
      <c r="D2909" s="8" t="s">
        <v>1111</v>
      </c>
      <c r="E2909" s="43" t="s">
        <v>953</v>
      </c>
      <c r="F2909" s="24" t="s">
        <v>478</v>
      </c>
      <c r="G2909" s="14">
        <v>472.8</v>
      </c>
      <c r="H2909" s="14"/>
      <c r="I2909" s="14"/>
      <c r="J2909" s="14"/>
      <c r="K2909" s="14"/>
      <c r="L2909" s="14"/>
      <c r="M2909" s="14">
        <f t="shared" si="2315"/>
        <v>472.8</v>
      </c>
      <c r="N2909" s="14">
        <f t="shared" si="2316"/>
        <v>0</v>
      </c>
      <c r="O2909" s="14">
        <f t="shared" si="2317"/>
        <v>0</v>
      </c>
      <c r="P2909" s="14"/>
      <c r="Q2909" s="2"/>
    </row>
    <row r="2910" spans="1:17" ht="15.75" hidden="1" x14ac:dyDescent="0.25">
      <c r="A2910" s="33" t="s">
        <v>1115</v>
      </c>
      <c r="B2910" s="33" t="s">
        <v>31</v>
      </c>
      <c r="C2910" s="33" t="s">
        <v>30</v>
      </c>
      <c r="D2910" s="8" t="s">
        <v>1112</v>
      </c>
      <c r="E2910" s="43"/>
      <c r="F2910" s="24" t="s">
        <v>1162</v>
      </c>
      <c r="G2910" s="14">
        <f>G2911</f>
        <v>0</v>
      </c>
      <c r="H2910" s="14">
        <f t="shared" ref="H2910:P2911" si="2322">H2911</f>
        <v>1820.1</v>
      </c>
      <c r="I2910" s="14">
        <f t="shared" si="2322"/>
        <v>0</v>
      </c>
      <c r="J2910" s="14">
        <f t="shared" si="2322"/>
        <v>0</v>
      </c>
      <c r="K2910" s="14">
        <f t="shared" si="2322"/>
        <v>0</v>
      </c>
      <c r="L2910" s="14">
        <f t="shared" si="2322"/>
        <v>0</v>
      </c>
      <c r="M2910" s="14">
        <f t="shared" si="2315"/>
        <v>0</v>
      </c>
      <c r="N2910" s="14">
        <f t="shared" si="2316"/>
        <v>1820.1</v>
      </c>
      <c r="O2910" s="14">
        <f t="shared" si="2317"/>
        <v>0</v>
      </c>
      <c r="P2910" s="14">
        <f t="shared" si="2322"/>
        <v>0</v>
      </c>
      <c r="Q2910" s="3">
        <v>0</v>
      </c>
    </row>
    <row r="2911" spans="1:17" ht="31.5" hidden="1" x14ac:dyDescent="0.25">
      <c r="A2911" s="33" t="s">
        <v>1115</v>
      </c>
      <c r="B2911" s="33" t="s">
        <v>31</v>
      </c>
      <c r="C2911" s="33" t="s">
        <v>30</v>
      </c>
      <c r="D2911" s="8" t="s">
        <v>1112</v>
      </c>
      <c r="E2911" s="43" t="s">
        <v>250</v>
      </c>
      <c r="F2911" s="24" t="s">
        <v>477</v>
      </c>
      <c r="G2911" s="14">
        <f>G2912</f>
        <v>0</v>
      </c>
      <c r="H2911" s="14">
        <f t="shared" si="2322"/>
        <v>1820.1</v>
      </c>
      <c r="I2911" s="14">
        <f t="shared" si="2322"/>
        <v>0</v>
      </c>
      <c r="J2911" s="14">
        <f t="shared" si="2322"/>
        <v>0</v>
      </c>
      <c r="K2911" s="14">
        <f t="shared" si="2322"/>
        <v>0</v>
      </c>
      <c r="L2911" s="14">
        <f t="shared" si="2322"/>
        <v>0</v>
      </c>
      <c r="M2911" s="14">
        <f t="shared" si="2315"/>
        <v>0</v>
      </c>
      <c r="N2911" s="14">
        <f t="shared" si="2316"/>
        <v>1820.1</v>
      </c>
      <c r="O2911" s="14">
        <f t="shared" si="2317"/>
        <v>0</v>
      </c>
      <c r="P2911" s="14">
        <f t="shared" si="2322"/>
        <v>0</v>
      </c>
      <c r="Q2911" s="3">
        <v>0</v>
      </c>
    </row>
    <row r="2912" spans="1:17" ht="15.75" hidden="1" x14ac:dyDescent="0.25">
      <c r="A2912" s="33" t="s">
        <v>1115</v>
      </c>
      <c r="B2912" s="33" t="s">
        <v>31</v>
      </c>
      <c r="C2912" s="33" t="s">
        <v>30</v>
      </c>
      <c r="D2912" s="8" t="s">
        <v>1112</v>
      </c>
      <c r="E2912" s="43" t="s">
        <v>953</v>
      </c>
      <c r="F2912" s="24" t="s">
        <v>478</v>
      </c>
      <c r="G2912" s="14"/>
      <c r="H2912" s="14">
        <v>1820.1</v>
      </c>
      <c r="I2912" s="14"/>
      <c r="J2912" s="14"/>
      <c r="K2912" s="14"/>
      <c r="L2912" s="14"/>
      <c r="M2912" s="14">
        <f t="shared" si="2315"/>
        <v>0</v>
      </c>
      <c r="N2912" s="14">
        <f t="shared" si="2316"/>
        <v>1820.1</v>
      </c>
      <c r="O2912" s="14">
        <f t="shared" si="2317"/>
        <v>0</v>
      </c>
      <c r="P2912" s="14"/>
      <c r="Q2912" s="3">
        <v>0</v>
      </c>
    </row>
    <row r="2913" spans="1:17" x14ac:dyDescent="0.3">
      <c r="A2913" s="33" t="s">
        <v>1115</v>
      </c>
      <c r="B2913" s="33" t="s">
        <v>31</v>
      </c>
      <c r="C2913" s="33" t="s">
        <v>30</v>
      </c>
      <c r="D2913" s="8" t="s">
        <v>1113</v>
      </c>
      <c r="E2913" s="43"/>
      <c r="F2913" s="24" t="s">
        <v>1163</v>
      </c>
      <c r="G2913" s="14">
        <f>G2914</f>
        <v>2000</v>
      </c>
      <c r="H2913" s="14">
        <f t="shared" ref="H2913:P2914" si="2323">H2914</f>
        <v>2956.7</v>
      </c>
      <c r="I2913" s="14">
        <f t="shared" si="2323"/>
        <v>0</v>
      </c>
      <c r="J2913" s="14">
        <f t="shared" si="2323"/>
        <v>0</v>
      </c>
      <c r="K2913" s="14">
        <f t="shared" si="2323"/>
        <v>0</v>
      </c>
      <c r="L2913" s="14">
        <f t="shared" si="2323"/>
        <v>0</v>
      </c>
      <c r="M2913" s="14">
        <f t="shared" si="2315"/>
        <v>2000</v>
      </c>
      <c r="N2913" s="14">
        <f t="shared" si="2316"/>
        <v>2956.7</v>
      </c>
      <c r="O2913" s="14">
        <f t="shared" si="2317"/>
        <v>0</v>
      </c>
      <c r="P2913" s="14">
        <f t="shared" si="2323"/>
        <v>0</v>
      </c>
      <c r="Q2913" s="2"/>
    </row>
    <row r="2914" spans="1:17" ht="31.2" x14ac:dyDescent="0.3">
      <c r="A2914" s="33" t="s">
        <v>1115</v>
      </c>
      <c r="B2914" s="33" t="s">
        <v>31</v>
      </c>
      <c r="C2914" s="33" t="s">
        <v>30</v>
      </c>
      <c r="D2914" s="8" t="s">
        <v>1113</v>
      </c>
      <c r="E2914" s="43" t="s">
        <v>250</v>
      </c>
      <c r="F2914" s="24" t="s">
        <v>477</v>
      </c>
      <c r="G2914" s="14">
        <f>G2915</f>
        <v>2000</v>
      </c>
      <c r="H2914" s="14">
        <f t="shared" si="2323"/>
        <v>2956.7</v>
      </c>
      <c r="I2914" s="14">
        <f t="shared" si="2323"/>
        <v>0</v>
      </c>
      <c r="J2914" s="14">
        <f t="shared" si="2323"/>
        <v>0</v>
      </c>
      <c r="K2914" s="14">
        <f t="shared" si="2323"/>
        <v>0</v>
      </c>
      <c r="L2914" s="14">
        <f t="shared" si="2323"/>
        <v>0</v>
      </c>
      <c r="M2914" s="14">
        <f t="shared" si="2315"/>
        <v>2000</v>
      </c>
      <c r="N2914" s="14">
        <f t="shared" si="2316"/>
        <v>2956.7</v>
      </c>
      <c r="O2914" s="14">
        <f t="shared" si="2317"/>
        <v>0</v>
      </c>
      <c r="P2914" s="14">
        <f t="shared" si="2323"/>
        <v>0</v>
      </c>
      <c r="Q2914" s="2"/>
    </row>
    <row r="2915" spans="1:17" x14ac:dyDescent="0.3">
      <c r="A2915" s="33" t="s">
        <v>1115</v>
      </c>
      <c r="B2915" s="33" t="s">
        <v>31</v>
      </c>
      <c r="C2915" s="33" t="s">
        <v>30</v>
      </c>
      <c r="D2915" s="8" t="s">
        <v>1113</v>
      </c>
      <c r="E2915" s="43" t="s">
        <v>953</v>
      </c>
      <c r="F2915" s="24" t="s">
        <v>478</v>
      </c>
      <c r="G2915" s="14">
        <v>2000</v>
      </c>
      <c r="H2915" s="14">
        <v>2956.7</v>
      </c>
      <c r="I2915" s="14"/>
      <c r="J2915" s="14"/>
      <c r="K2915" s="14"/>
      <c r="L2915" s="14"/>
      <c r="M2915" s="14">
        <f t="shared" si="2315"/>
        <v>2000</v>
      </c>
      <c r="N2915" s="14">
        <f t="shared" si="2316"/>
        <v>2956.7</v>
      </c>
      <c r="O2915" s="14">
        <f t="shared" si="2317"/>
        <v>0</v>
      </c>
      <c r="P2915" s="14"/>
      <c r="Q2915" s="2"/>
    </row>
    <row r="2916" spans="1:17" ht="47.25" customHeight="1" x14ac:dyDescent="0.3">
      <c r="A2916" s="33" t="s">
        <v>1115</v>
      </c>
      <c r="B2916" s="33" t="s">
        <v>31</v>
      </c>
      <c r="C2916" s="33" t="s">
        <v>30</v>
      </c>
      <c r="D2916" s="8" t="s">
        <v>372</v>
      </c>
      <c r="E2916" s="8"/>
      <c r="F2916" s="13" t="s">
        <v>564</v>
      </c>
      <c r="G2916" s="14">
        <f t="shared" ref="G2916:L2916" si="2324">G2917+G2920+G2923+G2926</f>
        <v>81813.7</v>
      </c>
      <c r="H2916" s="14">
        <f t="shared" si="2324"/>
        <v>145838.19999999998</v>
      </c>
      <c r="I2916" s="14">
        <f t="shared" si="2324"/>
        <v>45034.299999999996</v>
      </c>
      <c r="J2916" s="14">
        <f t="shared" si="2324"/>
        <v>-437.1</v>
      </c>
      <c r="K2916" s="14">
        <f t="shared" si="2324"/>
        <v>-437.1</v>
      </c>
      <c r="L2916" s="14">
        <f t="shared" si="2324"/>
        <v>-437.1</v>
      </c>
      <c r="M2916" s="14">
        <f t="shared" si="2315"/>
        <v>81376.599999999991</v>
      </c>
      <c r="N2916" s="14">
        <f t="shared" si="2316"/>
        <v>145401.09999999998</v>
      </c>
      <c r="O2916" s="14">
        <f t="shared" si="2317"/>
        <v>44597.2</v>
      </c>
      <c r="P2916" s="14">
        <f t="shared" ref="P2916" si="2325">P2917+P2920+P2923+P2926</f>
        <v>0</v>
      </c>
      <c r="Q2916" s="2"/>
    </row>
    <row r="2917" spans="1:17" ht="31.5" customHeight="1" x14ac:dyDescent="0.3">
      <c r="A2917" s="33" t="s">
        <v>1115</v>
      </c>
      <c r="B2917" s="33" t="s">
        <v>31</v>
      </c>
      <c r="C2917" s="33" t="s">
        <v>30</v>
      </c>
      <c r="D2917" s="8" t="s">
        <v>373</v>
      </c>
      <c r="E2917" s="8"/>
      <c r="F2917" s="18" t="s">
        <v>875</v>
      </c>
      <c r="G2917" s="14">
        <f t="shared" ref="G2917:L2918" si="2326">G2918</f>
        <v>34333.1</v>
      </c>
      <c r="H2917" s="14">
        <f t="shared" si="2326"/>
        <v>34333.1</v>
      </c>
      <c r="I2917" s="14">
        <f t="shared" si="2326"/>
        <v>34333.1</v>
      </c>
      <c r="J2917" s="14">
        <f t="shared" si="2326"/>
        <v>0</v>
      </c>
      <c r="K2917" s="14">
        <f t="shared" si="2326"/>
        <v>0</v>
      </c>
      <c r="L2917" s="14">
        <f t="shared" si="2326"/>
        <v>0</v>
      </c>
      <c r="M2917" s="14">
        <f t="shared" si="2315"/>
        <v>34333.1</v>
      </c>
      <c r="N2917" s="14">
        <f t="shared" si="2316"/>
        <v>34333.1</v>
      </c>
      <c r="O2917" s="14">
        <f t="shared" si="2317"/>
        <v>34333.1</v>
      </c>
      <c r="P2917" s="14">
        <f t="shared" ref="P2917:P2918" si="2327">P2918</f>
        <v>0</v>
      </c>
      <c r="Q2917" s="2"/>
    </row>
    <row r="2918" spans="1:17" ht="31.5" customHeight="1" x14ac:dyDescent="0.3">
      <c r="A2918" s="33" t="s">
        <v>1115</v>
      </c>
      <c r="B2918" s="33" t="s">
        <v>31</v>
      </c>
      <c r="C2918" s="33" t="s">
        <v>30</v>
      </c>
      <c r="D2918" s="8" t="s">
        <v>373</v>
      </c>
      <c r="E2918" s="43" t="s">
        <v>150</v>
      </c>
      <c r="F2918" s="24" t="s">
        <v>469</v>
      </c>
      <c r="G2918" s="14">
        <f t="shared" si="2326"/>
        <v>34333.1</v>
      </c>
      <c r="H2918" s="14">
        <f t="shared" si="2326"/>
        <v>34333.1</v>
      </c>
      <c r="I2918" s="14">
        <f t="shared" si="2326"/>
        <v>34333.1</v>
      </c>
      <c r="J2918" s="14">
        <f t="shared" si="2326"/>
        <v>0</v>
      </c>
      <c r="K2918" s="14">
        <f t="shared" si="2326"/>
        <v>0</v>
      </c>
      <c r="L2918" s="14">
        <f t="shared" si="2326"/>
        <v>0</v>
      </c>
      <c r="M2918" s="14">
        <f t="shared" si="2315"/>
        <v>34333.1</v>
      </c>
      <c r="N2918" s="14">
        <f t="shared" si="2316"/>
        <v>34333.1</v>
      </c>
      <c r="O2918" s="14">
        <f t="shared" si="2317"/>
        <v>34333.1</v>
      </c>
      <c r="P2918" s="14">
        <f t="shared" si="2327"/>
        <v>0</v>
      </c>
      <c r="Q2918" s="2"/>
    </row>
    <row r="2919" spans="1:17" ht="31.5" customHeight="1" x14ac:dyDescent="0.3">
      <c r="A2919" s="33" t="s">
        <v>1115</v>
      </c>
      <c r="B2919" s="33" t="s">
        <v>31</v>
      </c>
      <c r="C2919" s="33" t="s">
        <v>30</v>
      </c>
      <c r="D2919" s="8" t="s">
        <v>373</v>
      </c>
      <c r="E2919" s="8" t="s">
        <v>1074</v>
      </c>
      <c r="F2919" s="24" t="s">
        <v>470</v>
      </c>
      <c r="G2919" s="14">
        <v>34333.1</v>
      </c>
      <c r="H2919" s="14">
        <v>34333.1</v>
      </c>
      <c r="I2919" s="14">
        <v>34333.1</v>
      </c>
      <c r="J2919" s="14"/>
      <c r="K2919" s="14"/>
      <c r="L2919" s="14"/>
      <c r="M2919" s="14">
        <f t="shared" si="2315"/>
        <v>34333.1</v>
      </c>
      <c r="N2919" s="14">
        <f t="shared" si="2316"/>
        <v>34333.1</v>
      </c>
      <c r="O2919" s="14">
        <f t="shared" si="2317"/>
        <v>34333.1</v>
      </c>
      <c r="P2919" s="14"/>
      <c r="Q2919" s="2"/>
    </row>
    <row r="2920" spans="1:17" ht="31.5" customHeight="1" x14ac:dyDescent="0.3">
      <c r="A2920" s="33" t="s">
        <v>1115</v>
      </c>
      <c r="B2920" s="33" t="s">
        <v>31</v>
      </c>
      <c r="C2920" s="33" t="s">
        <v>30</v>
      </c>
      <c r="D2920" s="8" t="s">
        <v>374</v>
      </c>
      <c r="E2920" s="8"/>
      <c r="F2920" s="13" t="s">
        <v>565</v>
      </c>
      <c r="G2920" s="14">
        <f t="shared" ref="G2920:L2921" si="2328">G2921</f>
        <v>2728.7</v>
      </c>
      <c r="H2920" s="14">
        <f t="shared" si="2328"/>
        <v>2728.7</v>
      </c>
      <c r="I2920" s="14">
        <f t="shared" si="2328"/>
        <v>2728.7</v>
      </c>
      <c r="J2920" s="14">
        <f t="shared" si="2328"/>
        <v>-437.1</v>
      </c>
      <c r="K2920" s="14">
        <f t="shared" si="2328"/>
        <v>-437.1</v>
      </c>
      <c r="L2920" s="14">
        <f t="shared" si="2328"/>
        <v>-437.1</v>
      </c>
      <c r="M2920" s="14">
        <f t="shared" si="2315"/>
        <v>2291.6</v>
      </c>
      <c r="N2920" s="14">
        <f t="shared" si="2316"/>
        <v>2291.6</v>
      </c>
      <c r="O2920" s="14">
        <f t="shared" si="2317"/>
        <v>2291.6</v>
      </c>
      <c r="P2920" s="14">
        <f t="shared" ref="P2920:P2921" si="2329">P2921</f>
        <v>0</v>
      </c>
      <c r="Q2920" s="2"/>
    </row>
    <row r="2921" spans="1:17" ht="31.5" customHeight="1" x14ac:dyDescent="0.3">
      <c r="A2921" s="33" t="s">
        <v>1115</v>
      </c>
      <c r="B2921" s="33" t="s">
        <v>31</v>
      </c>
      <c r="C2921" s="33" t="s">
        <v>30</v>
      </c>
      <c r="D2921" s="8" t="s">
        <v>374</v>
      </c>
      <c r="E2921" s="43" t="s">
        <v>150</v>
      </c>
      <c r="F2921" s="24" t="s">
        <v>469</v>
      </c>
      <c r="G2921" s="14">
        <f t="shared" si="2328"/>
        <v>2728.7</v>
      </c>
      <c r="H2921" s="14">
        <f t="shared" si="2328"/>
        <v>2728.7</v>
      </c>
      <c r="I2921" s="14">
        <f t="shared" si="2328"/>
        <v>2728.7</v>
      </c>
      <c r="J2921" s="14">
        <f t="shared" si="2328"/>
        <v>-437.1</v>
      </c>
      <c r="K2921" s="14">
        <f t="shared" si="2328"/>
        <v>-437.1</v>
      </c>
      <c r="L2921" s="14">
        <f t="shared" si="2328"/>
        <v>-437.1</v>
      </c>
      <c r="M2921" s="14">
        <f t="shared" si="2315"/>
        <v>2291.6</v>
      </c>
      <c r="N2921" s="14">
        <f t="shared" si="2316"/>
        <v>2291.6</v>
      </c>
      <c r="O2921" s="14">
        <f t="shared" si="2317"/>
        <v>2291.6</v>
      </c>
      <c r="P2921" s="14">
        <f t="shared" si="2329"/>
        <v>0</v>
      </c>
      <c r="Q2921" s="2"/>
    </row>
    <row r="2922" spans="1:17" ht="31.5" customHeight="1" x14ac:dyDescent="0.3">
      <c r="A2922" s="33" t="s">
        <v>1115</v>
      </c>
      <c r="B2922" s="33" t="s">
        <v>31</v>
      </c>
      <c r="C2922" s="33" t="s">
        <v>30</v>
      </c>
      <c r="D2922" s="8" t="s">
        <v>374</v>
      </c>
      <c r="E2922" s="8" t="s">
        <v>1074</v>
      </c>
      <c r="F2922" s="24" t="s">
        <v>470</v>
      </c>
      <c r="G2922" s="14">
        <v>2728.7</v>
      </c>
      <c r="H2922" s="14">
        <v>2728.7</v>
      </c>
      <c r="I2922" s="14">
        <v>2728.7</v>
      </c>
      <c r="J2922" s="14">
        <v>-437.1</v>
      </c>
      <c r="K2922" s="14">
        <v>-437.1</v>
      </c>
      <c r="L2922" s="14">
        <v>-437.1</v>
      </c>
      <c r="M2922" s="14">
        <f t="shared" si="2315"/>
        <v>2291.6</v>
      </c>
      <c r="N2922" s="14">
        <f t="shared" si="2316"/>
        <v>2291.6</v>
      </c>
      <c r="O2922" s="14">
        <f t="shared" si="2317"/>
        <v>2291.6</v>
      </c>
      <c r="P2922" s="14"/>
      <c r="Q2922" s="2"/>
    </row>
    <row r="2923" spans="1:17" ht="46.8" x14ac:dyDescent="0.3">
      <c r="A2923" s="33" t="s">
        <v>1115</v>
      </c>
      <c r="B2923" s="33" t="s">
        <v>31</v>
      </c>
      <c r="C2923" s="33" t="s">
        <v>30</v>
      </c>
      <c r="D2923" s="8" t="s">
        <v>375</v>
      </c>
      <c r="E2923" s="8"/>
      <c r="F2923" s="18" t="s">
        <v>799</v>
      </c>
      <c r="G2923" s="14">
        <f t="shared" ref="G2923:L2924" si="2330">G2924</f>
        <v>7034.6</v>
      </c>
      <c r="H2923" s="14">
        <f t="shared" si="2330"/>
        <v>7972.5</v>
      </c>
      <c r="I2923" s="14">
        <f t="shared" si="2330"/>
        <v>7972.5</v>
      </c>
      <c r="J2923" s="14">
        <f t="shared" si="2330"/>
        <v>0</v>
      </c>
      <c r="K2923" s="14">
        <f t="shared" si="2330"/>
        <v>0</v>
      </c>
      <c r="L2923" s="14">
        <f t="shared" si="2330"/>
        <v>0</v>
      </c>
      <c r="M2923" s="14">
        <f t="shared" si="2315"/>
        <v>7034.6</v>
      </c>
      <c r="N2923" s="14">
        <f t="shared" si="2316"/>
        <v>7972.5</v>
      </c>
      <c r="O2923" s="14">
        <f t="shared" si="2317"/>
        <v>7972.5</v>
      </c>
      <c r="P2923" s="14">
        <f t="shared" ref="P2923:P2924" si="2331">P2924</f>
        <v>0</v>
      </c>
      <c r="Q2923" s="2"/>
    </row>
    <row r="2924" spans="1:17" ht="31.5" customHeight="1" x14ac:dyDescent="0.3">
      <c r="A2924" s="33" t="s">
        <v>1115</v>
      </c>
      <c r="B2924" s="33" t="s">
        <v>31</v>
      </c>
      <c r="C2924" s="33" t="s">
        <v>30</v>
      </c>
      <c r="D2924" s="8" t="s">
        <v>375</v>
      </c>
      <c r="E2924" s="43" t="s">
        <v>150</v>
      </c>
      <c r="F2924" s="24" t="s">
        <v>469</v>
      </c>
      <c r="G2924" s="14">
        <f t="shared" si="2330"/>
        <v>7034.6</v>
      </c>
      <c r="H2924" s="14">
        <f t="shared" si="2330"/>
        <v>7972.5</v>
      </c>
      <c r="I2924" s="14">
        <f t="shared" si="2330"/>
        <v>7972.5</v>
      </c>
      <c r="J2924" s="14">
        <f t="shared" si="2330"/>
        <v>0</v>
      </c>
      <c r="K2924" s="14">
        <f t="shared" si="2330"/>
        <v>0</v>
      </c>
      <c r="L2924" s="14">
        <f t="shared" si="2330"/>
        <v>0</v>
      </c>
      <c r="M2924" s="14">
        <f t="shared" si="2315"/>
        <v>7034.6</v>
      </c>
      <c r="N2924" s="14">
        <f t="shared" si="2316"/>
        <v>7972.5</v>
      </c>
      <c r="O2924" s="14">
        <f t="shared" si="2317"/>
        <v>7972.5</v>
      </c>
      <c r="P2924" s="14">
        <f t="shared" si="2331"/>
        <v>0</v>
      </c>
      <c r="Q2924" s="2"/>
    </row>
    <row r="2925" spans="1:17" ht="31.5" customHeight="1" x14ac:dyDescent="0.3">
      <c r="A2925" s="33" t="s">
        <v>1115</v>
      </c>
      <c r="B2925" s="33" t="s">
        <v>31</v>
      </c>
      <c r="C2925" s="33" t="s">
        <v>30</v>
      </c>
      <c r="D2925" s="8" t="s">
        <v>375</v>
      </c>
      <c r="E2925" s="8" t="s">
        <v>1074</v>
      </c>
      <c r="F2925" s="24" t="s">
        <v>470</v>
      </c>
      <c r="G2925" s="14">
        <v>7034.6</v>
      </c>
      <c r="H2925" s="14">
        <v>7972.5</v>
      </c>
      <c r="I2925" s="14">
        <v>7972.5</v>
      </c>
      <c r="J2925" s="14"/>
      <c r="K2925" s="14"/>
      <c r="L2925" s="14"/>
      <c r="M2925" s="14">
        <f t="shared" si="2315"/>
        <v>7034.6</v>
      </c>
      <c r="N2925" s="14">
        <f t="shared" si="2316"/>
        <v>7972.5</v>
      </c>
      <c r="O2925" s="14">
        <f t="shared" si="2317"/>
        <v>7972.5</v>
      </c>
      <c r="P2925" s="14"/>
      <c r="Q2925" s="2"/>
    </row>
    <row r="2926" spans="1:17" ht="47.25" customHeight="1" x14ac:dyDescent="0.3">
      <c r="A2926" s="33" t="s">
        <v>1115</v>
      </c>
      <c r="B2926" s="33" t="s">
        <v>31</v>
      </c>
      <c r="C2926" s="33" t="s">
        <v>30</v>
      </c>
      <c r="D2926" s="8" t="s">
        <v>376</v>
      </c>
      <c r="E2926" s="8"/>
      <c r="F2926" s="13" t="s">
        <v>566</v>
      </c>
      <c r="G2926" s="14">
        <f>G2927+G2930</f>
        <v>37717.300000000003</v>
      </c>
      <c r="H2926" s="14">
        <f t="shared" ref="H2926:P2926" si="2332">H2927+H2930</f>
        <v>100803.9</v>
      </c>
      <c r="I2926" s="14">
        <f t="shared" si="2332"/>
        <v>0</v>
      </c>
      <c r="J2926" s="14">
        <f t="shared" ref="J2926:L2926" si="2333">J2927+J2930</f>
        <v>0</v>
      </c>
      <c r="K2926" s="14">
        <f t="shared" si="2333"/>
        <v>0</v>
      </c>
      <c r="L2926" s="14">
        <f t="shared" si="2333"/>
        <v>0</v>
      </c>
      <c r="M2926" s="14">
        <f t="shared" si="2315"/>
        <v>37717.300000000003</v>
      </c>
      <c r="N2926" s="14">
        <f t="shared" si="2316"/>
        <v>100803.9</v>
      </c>
      <c r="O2926" s="14">
        <f t="shared" si="2317"/>
        <v>0</v>
      </c>
      <c r="P2926" s="14">
        <f t="shared" si="2332"/>
        <v>0</v>
      </c>
      <c r="Q2926" s="2"/>
    </row>
    <row r="2927" spans="1:17" ht="15.75" customHeight="1" x14ac:dyDescent="0.3">
      <c r="A2927" s="33" t="s">
        <v>1115</v>
      </c>
      <c r="B2927" s="33" t="s">
        <v>31</v>
      </c>
      <c r="C2927" s="33" t="s">
        <v>30</v>
      </c>
      <c r="D2927" s="8" t="s">
        <v>377</v>
      </c>
      <c r="E2927" s="8"/>
      <c r="F2927" s="34" t="s">
        <v>882</v>
      </c>
      <c r="G2927" s="14">
        <f t="shared" ref="G2927:L2928" si="2334">G2928</f>
        <v>37717.300000000003</v>
      </c>
      <c r="H2927" s="14">
        <f t="shared" si="2334"/>
        <v>93360.4</v>
      </c>
      <c r="I2927" s="14">
        <f t="shared" si="2334"/>
        <v>0</v>
      </c>
      <c r="J2927" s="14">
        <f t="shared" si="2334"/>
        <v>0</v>
      </c>
      <c r="K2927" s="14">
        <f t="shared" si="2334"/>
        <v>0</v>
      </c>
      <c r="L2927" s="14">
        <f t="shared" si="2334"/>
        <v>0</v>
      </c>
      <c r="M2927" s="14">
        <f t="shared" si="2315"/>
        <v>37717.300000000003</v>
      </c>
      <c r="N2927" s="14">
        <f t="shared" si="2316"/>
        <v>93360.4</v>
      </c>
      <c r="O2927" s="14">
        <f t="shared" si="2317"/>
        <v>0</v>
      </c>
      <c r="P2927" s="14">
        <f t="shared" ref="P2927:P2928" si="2335">P2928</f>
        <v>0</v>
      </c>
      <c r="Q2927" s="2"/>
    </row>
    <row r="2928" spans="1:17" ht="31.5" customHeight="1" x14ac:dyDescent="0.3">
      <c r="A2928" s="33" t="s">
        <v>1115</v>
      </c>
      <c r="B2928" s="33" t="s">
        <v>31</v>
      </c>
      <c r="C2928" s="33" t="s">
        <v>30</v>
      </c>
      <c r="D2928" s="8" t="s">
        <v>377</v>
      </c>
      <c r="E2928" s="43" t="s">
        <v>250</v>
      </c>
      <c r="F2928" s="24" t="s">
        <v>477</v>
      </c>
      <c r="G2928" s="14">
        <f t="shared" si="2334"/>
        <v>37717.300000000003</v>
      </c>
      <c r="H2928" s="14">
        <f t="shared" si="2334"/>
        <v>93360.4</v>
      </c>
      <c r="I2928" s="14">
        <f t="shared" si="2334"/>
        <v>0</v>
      </c>
      <c r="J2928" s="14">
        <f t="shared" si="2334"/>
        <v>0</v>
      </c>
      <c r="K2928" s="14">
        <f t="shared" si="2334"/>
        <v>0</v>
      </c>
      <c r="L2928" s="14">
        <f t="shared" si="2334"/>
        <v>0</v>
      </c>
      <c r="M2928" s="14">
        <f t="shared" si="2315"/>
        <v>37717.300000000003</v>
      </c>
      <c r="N2928" s="14">
        <f t="shared" si="2316"/>
        <v>93360.4</v>
      </c>
      <c r="O2928" s="14">
        <f t="shared" si="2317"/>
        <v>0</v>
      </c>
      <c r="P2928" s="14">
        <f t="shared" si="2335"/>
        <v>0</v>
      </c>
      <c r="Q2928" s="2"/>
    </row>
    <row r="2929" spans="1:17" ht="15.75" customHeight="1" x14ac:dyDescent="0.3">
      <c r="A2929" s="33" t="s">
        <v>1115</v>
      </c>
      <c r="B2929" s="33" t="s">
        <v>31</v>
      </c>
      <c r="C2929" s="33" t="s">
        <v>30</v>
      </c>
      <c r="D2929" s="8" t="s">
        <v>377</v>
      </c>
      <c r="E2929" s="43" t="s">
        <v>953</v>
      </c>
      <c r="F2929" s="24" t="s">
        <v>478</v>
      </c>
      <c r="G2929" s="14">
        <v>37717.300000000003</v>
      </c>
      <c r="H2929" s="14">
        <v>93360.4</v>
      </c>
      <c r="I2929" s="14"/>
      <c r="J2929" s="14"/>
      <c r="K2929" s="14"/>
      <c r="L2929" s="14"/>
      <c r="M2929" s="14">
        <f t="shared" si="2315"/>
        <v>37717.300000000003</v>
      </c>
      <c r="N2929" s="14">
        <f t="shared" si="2316"/>
        <v>93360.4</v>
      </c>
      <c r="O2929" s="14">
        <f t="shared" si="2317"/>
        <v>0</v>
      </c>
      <c r="P2929" s="14"/>
      <c r="Q2929" s="2"/>
    </row>
    <row r="2930" spans="1:17" ht="15.75" hidden="1" customHeight="1" x14ac:dyDescent="0.25">
      <c r="A2930" s="33" t="s">
        <v>1115</v>
      </c>
      <c r="B2930" s="33" t="s">
        <v>31</v>
      </c>
      <c r="C2930" s="33" t="s">
        <v>30</v>
      </c>
      <c r="D2930" s="8" t="s">
        <v>1114</v>
      </c>
      <c r="E2930" s="43"/>
      <c r="F2930" s="24" t="s">
        <v>1168</v>
      </c>
      <c r="G2930" s="14">
        <f>G2931</f>
        <v>0</v>
      </c>
      <c r="H2930" s="14">
        <f t="shared" ref="H2930:P2931" si="2336">H2931</f>
        <v>7443.5</v>
      </c>
      <c r="I2930" s="14">
        <f t="shared" si="2336"/>
        <v>0</v>
      </c>
      <c r="J2930" s="14">
        <f t="shared" si="2336"/>
        <v>0</v>
      </c>
      <c r="K2930" s="14">
        <f t="shared" si="2336"/>
        <v>0</v>
      </c>
      <c r="L2930" s="14">
        <f t="shared" si="2336"/>
        <v>0</v>
      </c>
      <c r="M2930" s="14">
        <f t="shared" si="2315"/>
        <v>0</v>
      </c>
      <c r="N2930" s="14">
        <f t="shared" si="2316"/>
        <v>7443.5</v>
      </c>
      <c r="O2930" s="14">
        <f t="shared" si="2317"/>
        <v>0</v>
      </c>
      <c r="P2930" s="14">
        <f t="shared" si="2336"/>
        <v>0</v>
      </c>
      <c r="Q2930" s="3">
        <v>0</v>
      </c>
    </row>
    <row r="2931" spans="1:17" ht="31.5" hidden="1" x14ac:dyDescent="0.25">
      <c r="A2931" s="33" t="s">
        <v>1115</v>
      </c>
      <c r="B2931" s="33" t="s">
        <v>31</v>
      </c>
      <c r="C2931" s="33" t="s">
        <v>30</v>
      </c>
      <c r="D2931" s="8" t="s">
        <v>1114</v>
      </c>
      <c r="E2931" s="43" t="s">
        <v>250</v>
      </c>
      <c r="F2931" s="24" t="s">
        <v>477</v>
      </c>
      <c r="G2931" s="14">
        <f>G2932</f>
        <v>0</v>
      </c>
      <c r="H2931" s="14">
        <f t="shared" si="2336"/>
        <v>7443.5</v>
      </c>
      <c r="I2931" s="14">
        <f t="shared" si="2336"/>
        <v>0</v>
      </c>
      <c r="J2931" s="14">
        <f t="shared" si="2336"/>
        <v>0</v>
      </c>
      <c r="K2931" s="14">
        <f t="shared" si="2336"/>
        <v>0</v>
      </c>
      <c r="L2931" s="14">
        <f t="shared" si="2336"/>
        <v>0</v>
      </c>
      <c r="M2931" s="14">
        <f t="shared" si="2315"/>
        <v>0</v>
      </c>
      <c r="N2931" s="14">
        <f t="shared" si="2316"/>
        <v>7443.5</v>
      </c>
      <c r="O2931" s="14">
        <f t="shared" si="2317"/>
        <v>0</v>
      </c>
      <c r="P2931" s="14">
        <f t="shared" si="2336"/>
        <v>0</v>
      </c>
      <c r="Q2931" s="3">
        <v>0</v>
      </c>
    </row>
    <row r="2932" spans="1:17" ht="15.75" hidden="1" customHeight="1" x14ac:dyDescent="0.25">
      <c r="A2932" s="33" t="s">
        <v>1115</v>
      </c>
      <c r="B2932" s="33" t="s">
        <v>31</v>
      </c>
      <c r="C2932" s="33" t="s">
        <v>30</v>
      </c>
      <c r="D2932" s="8" t="s">
        <v>1114</v>
      </c>
      <c r="E2932" s="43" t="s">
        <v>953</v>
      </c>
      <c r="F2932" s="24" t="s">
        <v>478</v>
      </c>
      <c r="G2932" s="14"/>
      <c r="H2932" s="14">
        <v>7443.5</v>
      </c>
      <c r="I2932" s="14"/>
      <c r="J2932" s="14"/>
      <c r="K2932" s="14"/>
      <c r="L2932" s="14"/>
      <c r="M2932" s="14">
        <f t="shared" si="2315"/>
        <v>0</v>
      </c>
      <c r="N2932" s="14">
        <f t="shared" si="2316"/>
        <v>7443.5</v>
      </c>
      <c r="O2932" s="14">
        <f t="shared" si="2317"/>
        <v>0</v>
      </c>
      <c r="P2932" s="14"/>
      <c r="Q2932" s="3">
        <v>0</v>
      </c>
    </row>
    <row r="2933" spans="1:17" ht="31.2" x14ac:dyDescent="0.3">
      <c r="A2933" s="33" t="s">
        <v>1115</v>
      </c>
      <c r="B2933" s="33" t="s">
        <v>31</v>
      </c>
      <c r="C2933" s="33" t="s">
        <v>30</v>
      </c>
      <c r="D2933" s="8" t="s">
        <v>933</v>
      </c>
      <c r="E2933" s="43"/>
      <c r="F2933" s="24" t="s">
        <v>1342</v>
      </c>
      <c r="G2933" s="14">
        <f t="shared" ref="G2933:L2937" si="2337">G2934</f>
        <v>70000</v>
      </c>
      <c r="H2933" s="14">
        <f t="shared" si="2337"/>
        <v>70000</v>
      </c>
      <c r="I2933" s="14">
        <f t="shared" si="2337"/>
        <v>70000</v>
      </c>
      <c r="J2933" s="14">
        <f t="shared" si="2337"/>
        <v>0</v>
      </c>
      <c r="K2933" s="14">
        <f t="shared" si="2337"/>
        <v>0</v>
      </c>
      <c r="L2933" s="14">
        <f t="shared" si="2337"/>
        <v>0</v>
      </c>
      <c r="M2933" s="14">
        <f t="shared" si="2315"/>
        <v>70000</v>
      </c>
      <c r="N2933" s="14">
        <f t="shared" si="2316"/>
        <v>70000</v>
      </c>
      <c r="O2933" s="14">
        <f t="shared" si="2317"/>
        <v>70000</v>
      </c>
      <c r="P2933" s="14">
        <f t="shared" ref="P2933:P2937" si="2338">P2934</f>
        <v>0</v>
      </c>
      <c r="Q2933" s="2"/>
    </row>
    <row r="2934" spans="1:17" ht="31.2" x14ac:dyDescent="0.3">
      <c r="A2934" s="33" t="s">
        <v>1115</v>
      </c>
      <c r="B2934" s="33" t="s">
        <v>31</v>
      </c>
      <c r="C2934" s="33" t="s">
        <v>30</v>
      </c>
      <c r="D2934" s="8" t="s">
        <v>934</v>
      </c>
      <c r="E2934" s="43"/>
      <c r="F2934" s="24" t="s">
        <v>1347</v>
      </c>
      <c r="G2934" s="14">
        <f t="shared" si="2337"/>
        <v>70000</v>
      </c>
      <c r="H2934" s="14">
        <f t="shared" si="2337"/>
        <v>70000</v>
      </c>
      <c r="I2934" s="14">
        <f t="shared" si="2337"/>
        <v>70000</v>
      </c>
      <c r="J2934" s="14">
        <f t="shared" si="2337"/>
        <v>0</v>
      </c>
      <c r="K2934" s="14">
        <f t="shared" si="2337"/>
        <v>0</v>
      </c>
      <c r="L2934" s="14">
        <f t="shared" si="2337"/>
        <v>0</v>
      </c>
      <c r="M2934" s="14">
        <f t="shared" si="2315"/>
        <v>70000</v>
      </c>
      <c r="N2934" s="14">
        <f t="shared" si="2316"/>
        <v>70000</v>
      </c>
      <c r="O2934" s="14">
        <f t="shared" si="2317"/>
        <v>70000</v>
      </c>
      <c r="P2934" s="14">
        <f t="shared" si="2338"/>
        <v>0</v>
      </c>
      <c r="Q2934" s="2"/>
    </row>
    <row r="2935" spans="1:17" ht="46.8" x14ac:dyDescent="0.3">
      <c r="A2935" s="33" t="s">
        <v>1115</v>
      </c>
      <c r="B2935" s="33" t="s">
        <v>31</v>
      </c>
      <c r="C2935" s="33" t="s">
        <v>30</v>
      </c>
      <c r="D2935" s="8" t="s">
        <v>936</v>
      </c>
      <c r="E2935" s="43"/>
      <c r="F2935" s="24" t="s">
        <v>1348</v>
      </c>
      <c r="G2935" s="14">
        <f>G2936</f>
        <v>70000</v>
      </c>
      <c r="H2935" s="14">
        <f t="shared" si="2337"/>
        <v>70000</v>
      </c>
      <c r="I2935" s="14">
        <f t="shared" si="2337"/>
        <v>70000</v>
      </c>
      <c r="J2935" s="14">
        <f t="shared" si="2337"/>
        <v>0</v>
      </c>
      <c r="K2935" s="14">
        <f t="shared" si="2337"/>
        <v>0</v>
      </c>
      <c r="L2935" s="14">
        <f t="shared" si="2337"/>
        <v>0</v>
      </c>
      <c r="M2935" s="14">
        <f t="shared" si="2315"/>
        <v>70000</v>
      </c>
      <c r="N2935" s="14">
        <f t="shared" si="2316"/>
        <v>70000</v>
      </c>
      <c r="O2935" s="14">
        <f t="shared" si="2317"/>
        <v>70000</v>
      </c>
      <c r="P2935" s="14">
        <f t="shared" si="2338"/>
        <v>0</v>
      </c>
      <c r="Q2935" s="2"/>
    </row>
    <row r="2936" spans="1:17" ht="31.2" x14ac:dyDescent="0.3">
      <c r="A2936" s="33" t="s">
        <v>1115</v>
      </c>
      <c r="B2936" s="33" t="s">
        <v>31</v>
      </c>
      <c r="C2936" s="33" t="s">
        <v>30</v>
      </c>
      <c r="D2936" s="8" t="s">
        <v>935</v>
      </c>
      <c r="E2936" s="43"/>
      <c r="F2936" s="24" t="s">
        <v>1270</v>
      </c>
      <c r="G2936" s="14">
        <f t="shared" si="2337"/>
        <v>70000</v>
      </c>
      <c r="H2936" s="14">
        <f t="shared" si="2337"/>
        <v>70000</v>
      </c>
      <c r="I2936" s="14">
        <f t="shared" si="2337"/>
        <v>70000</v>
      </c>
      <c r="J2936" s="14">
        <f t="shared" si="2337"/>
        <v>0</v>
      </c>
      <c r="K2936" s="14">
        <f t="shared" si="2337"/>
        <v>0</v>
      </c>
      <c r="L2936" s="14">
        <f t="shared" si="2337"/>
        <v>0</v>
      </c>
      <c r="M2936" s="14">
        <f t="shared" si="2315"/>
        <v>70000</v>
      </c>
      <c r="N2936" s="14">
        <f t="shared" si="2316"/>
        <v>70000</v>
      </c>
      <c r="O2936" s="14">
        <f t="shared" si="2317"/>
        <v>70000</v>
      </c>
      <c r="P2936" s="14">
        <f t="shared" si="2338"/>
        <v>0</v>
      </c>
      <c r="Q2936" s="2"/>
    </row>
    <row r="2937" spans="1:17" ht="31.2" x14ac:dyDescent="0.3">
      <c r="A2937" s="33" t="s">
        <v>1115</v>
      </c>
      <c r="B2937" s="33" t="s">
        <v>31</v>
      </c>
      <c r="C2937" s="33" t="s">
        <v>30</v>
      </c>
      <c r="D2937" s="8" t="s">
        <v>935</v>
      </c>
      <c r="E2937" s="43" t="s">
        <v>150</v>
      </c>
      <c r="F2937" s="24" t="s">
        <v>469</v>
      </c>
      <c r="G2937" s="14">
        <f t="shared" si="2337"/>
        <v>70000</v>
      </c>
      <c r="H2937" s="14">
        <f t="shared" si="2337"/>
        <v>70000</v>
      </c>
      <c r="I2937" s="14">
        <f t="shared" si="2337"/>
        <v>70000</v>
      </c>
      <c r="J2937" s="14">
        <f t="shared" si="2337"/>
        <v>0</v>
      </c>
      <c r="K2937" s="14">
        <f t="shared" si="2337"/>
        <v>0</v>
      </c>
      <c r="L2937" s="14">
        <f t="shared" si="2337"/>
        <v>0</v>
      </c>
      <c r="M2937" s="14">
        <f t="shared" si="2315"/>
        <v>70000</v>
      </c>
      <c r="N2937" s="14">
        <f t="shared" si="2316"/>
        <v>70000</v>
      </c>
      <c r="O2937" s="14">
        <f t="shared" si="2317"/>
        <v>70000</v>
      </c>
      <c r="P2937" s="14">
        <f t="shared" si="2338"/>
        <v>0</v>
      </c>
      <c r="Q2937" s="2"/>
    </row>
    <row r="2938" spans="1:17" ht="31.2" x14ac:dyDescent="0.3">
      <c r="A2938" s="33" t="s">
        <v>1115</v>
      </c>
      <c r="B2938" s="33" t="s">
        <v>31</v>
      </c>
      <c r="C2938" s="33" t="s">
        <v>30</v>
      </c>
      <c r="D2938" s="8" t="s">
        <v>935</v>
      </c>
      <c r="E2938" s="8" t="s">
        <v>1074</v>
      </c>
      <c r="F2938" s="24" t="s">
        <v>470</v>
      </c>
      <c r="G2938" s="14">
        <v>70000</v>
      </c>
      <c r="H2938" s="14">
        <v>70000</v>
      </c>
      <c r="I2938" s="14">
        <v>70000</v>
      </c>
      <c r="J2938" s="14"/>
      <c r="K2938" s="14"/>
      <c r="L2938" s="14"/>
      <c r="M2938" s="14">
        <f t="shared" si="2315"/>
        <v>70000</v>
      </c>
      <c r="N2938" s="14">
        <f t="shared" si="2316"/>
        <v>70000</v>
      </c>
      <c r="O2938" s="14">
        <f t="shared" si="2317"/>
        <v>70000</v>
      </c>
      <c r="P2938" s="14"/>
      <c r="Q2938" s="2"/>
    </row>
    <row r="2939" spans="1:17" s="9" customFormat="1" ht="31.5" customHeight="1" x14ac:dyDescent="0.3">
      <c r="A2939" s="6" t="s">
        <v>1115</v>
      </c>
      <c r="B2939" s="6" t="s">
        <v>31</v>
      </c>
      <c r="C2939" s="6" t="s">
        <v>31</v>
      </c>
      <c r="D2939" s="6"/>
      <c r="E2939" s="6"/>
      <c r="F2939" s="7" t="s">
        <v>65</v>
      </c>
      <c r="G2939" s="16">
        <f>G2940+G2950</f>
        <v>223430.30000000002</v>
      </c>
      <c r="H2939" s="16">
        <f>H2940+H2950</f>
        <v>210428.6</v>
      </c>
      <c r="I2939" s="16">
        <f>I2940+I2950</f>
        <v>210428.6</v>
      </c>
      <c r="J2939" s="16">
        <f t="shared" ref="J2939:L2939" si="2339">J2940+J2950</f>
        <v>-1940.1030000000001</v>
      </c>
      <c r="K2939" s="16">
        <f t="shared" si="2339"/>
        <v>0</v>
      </c>
      <c r="L2939" s="16">
        <f t="shared" si="2339"/>
        <v>0</v>
      </c>
      <c r="M2939" s="16">
        <f t="shared" si="2315"/>
        <v>221490.19700000001</v>
      </c>
      <c r="N2939" s="16">
        <f t="shared" si="2316"/>
        <v>210428.6</v>
      </c>
      <c r="O2939" s="16">
        <f t="shared" si="2317"/>
        <v>210428.6</v>
      </c>
      <c r="P2939" s="16">
        <f>P2940+P2950</f>
        <v>0</v>
      </c>
    </row>
    <row r="2940" spans="1:17" ht="31.5" customHeight="1" x14ac:dyDescent="0.3">
      <c r="A2940" s="33" t="s">
        <v>1115</v>
      </c>
      <c r="B2940" s="33" t="s">
        <v>31</v>
      </c>
      <c r="C2940" s="33" t="s">
        <v>31</v>
      </c>
      <c r="D2940" s="8" t="s">
        <v>125</v>
      </c>
      <c r="E2940" s="8"/>
      <c r="F2940" s="13" t="s">
        <v>554</v>
      </c>
      <c r="G2940" s="14">
        <f t="shared" ref="G2940:L2942" si="2340">G2941</f>
        <v>195988.90000000002</v>
      </c>
      <c r="H2940" s="14">
        <f t="shared" si="2340"/>
        <v>182987.2</v>
      </c>
      <c r="I2940" s="14">
        <f t="shared" si="2340"/>
        <v>182987.2</v>
      </c>
      <c r="J2940" s="14">
        <f t="shared" si="2340"/>
        <v>-1940.1030000000001</v>
      </c>
      <c r="K2940" s="14">
        <f t="shared" si="2340"/>
        <v>0</v>
      </c>
      <c r="L2940" s="14">
        <f t="shared" si="2340"/>
        <v>0</v>
      </c>
      <c r="M2940" s="14">
        <f t="shared" si="2315"/>
        <v>194048.79700000002</v>
      </c>
      <c r="N2940" s="14">
        <f t="shared" si="2316"/>
        <v>182987.2</v>
      </c>
      <c r="O2940" s="14">
        <f t="shared" si="2317"/>
        <v>182987.2</v>
      </c>
      <c r="P2940" s="14">
        <f t="shared" ref="P2940:P2941" si="2341">P2941</f>
        <v>0</v>
      </c>
      <c r="Q2940" s="2"/>
    </row>
    <row r="2941" spans="1:17" ht="31.5" customHeight="1" x14ac:dyDescent="0.3">
      <c r="A2941" s="33" t="s">
        <v>1115</v>
      </c>
      <c r="B2941" s="33" t="s">
        <v>31</v>
      </c>
      <c r="C2941" s="33" t="s">
        <v>31</v>
      </c>
      <c r="D2941" s="8" t="s">
        <v>143</v>
      </c>
      <c r="E2941" s="8"/>
      <c r="F2941" s="13" t="s">
        <v>560</v>
      </c>
      <c r="G2941" s="14">
        <f t="shared" si="2340"/>
        <v>195988.90000000002</v>
      </c>
      <c r="H2941" s="14">
        <f t="shared" si="2340"/>
        <v>182987.2</v>
      </c>
      <c r="I2941" s="14">
        <f t="shared" si="2340"/>
        <v>182987.2</v>
      </c>
      <c r="J2941" s="14">
        <f t="shared" si="2340"/>
        <v>-1940.1030000000001</v>
      </c>
      <c r="K2941" s="14">
        <f t="shared" si="2340"/>
        <v>0</v>
      </c>
      <c r="L2941" s="14">
        <f t="shared" si="2340"/>
        <v>0</v>
      </c>
      <c r="M2941" s="14">
        <f t="shared" si="2315"/>
        <v>194048.79700000002</v>
      </c>
      <c r="N2941" s="14">
        <f t="shared" si="2316"/>
        <v>182987.2</v>
      </c>
      <c r="O2941" s="14">
        <f t="shared" si="2317"/>
        <v>182987.2</v>
      </c>
      <c r="P2941" s="14">
        <f t="shared" si="2341"/>
        <v>0</v>
      </c>
      <c r="Q2941" s="2"/>
    </row>
    <row r="2942" spans="1:17" ht="31.5" customHeight="1" x14ac:dyDescent="0.3">
      <c r="A2942" s="33" t="s">
        <v>1115</v>
      </c>
      <c r="B2942" s="33" t="s">
        <v>31</v>
      </c>
      <c r="C2942" s="33" t="s">
        <v>31</v>
      </c>
      <c r="D2942" s="8" t="s">
        <v>144</v>
      </c>
      <c r="E2942" s="8"/>
      <c r="F2942" s="13" t="s">
        <v>561</v>
      </c>
      <c r="G2942" s="14">
        <f t="shared" si="2340"/>
        <v>195988.90000000002</v>
      </c>
      <c r="H2942" s="14">
        <f t="shared" si="2340"/>
        <v>182987.2</v>
      </c>
      <c r="I2942" s="14">
        <f t="shared" si="2340"/>
        <v>182987.2</v>
      </c>
      <c r="J2942" s="14">
        <f t="shared" si="2340"/>
        <v>-1940.1030000000001</v>
      </c>
      <c r="K2942" s="14">
        <f t="shared" si="2340"/>
        <v>0</v>
      </c>
      <c r="L2942" s="14">
        <f t="shared" si="2340"/>
        <v>0</v>
      </c>
      <c r="M2942" s="14">
        <f t="shared" si="2315"/>
        <v>194048.79700000002</v>
      </c>
      <c r="N2942" s="14">
        <f t="shared" si="2316"/>
        <v>182987.2</v>
      </c>
      <c r="O2942" s="14">
        <f t="shared" si="2317"/>
        <v>182987.2</v>
      </c>
      <c r="P2942" s="14">
        <f t="shared" ref="P2942" si="2342">P2943</f>
        <v>0</v>
      </c>
      <c r="Q2942" s="2"/>
    </row>
    <row r="2943" spans="1:17" ht="63" customHeight="1" x14ac:dyDescent="0.3">
      <c r="A2943" s="33" t="s">
        <v>1115</v>
      </c>
      <c r="B2943" s="33" t="s">
        <v>31</v>
      </c>
      <c r="C2943" s="33" t="s">
        <v>31</v>
      </c>
      <c r="D2943" s="8" t="s">
        <v>145</v>
      </c>
      <c r="E2943" s="8"/>
      <c r="F2943" s="24" t="s">
        <v>973</v>
      </c>
      <c r="G2943" s="14">
        <f t="shared" ref="G2943:L2943" si="2343">G2944+G2946+G2948</f>
        <v>195988.90000000002</v>
      </c>
      <c r="H2943" s="14">
        <f t="shared" si="2343"/>
        <v>182987.2</v>
      </c>
      <c r="I2943" s="14">
        <f t="shared" si="2343"/>
        <v>182987.2</v>
      </c>
      <c r="J2943" s="14">
        <f t="shared" si="2343"/>
        <v>-1940.1030000000001</v>
      </c>
      <c r="K2943" s="14">
        <f t="shared" si="2343"/>
        <v>0</v>
      </c>
      <c r="L2943" s="14">
        <f t="shared" si="2343"/>
        <v>0</v>
      </c>
      <c r="M2943" s="14">
        <f t="shared" si="2315"/>
        <v>194048.79700000002</v>
      </c>
      <c r="N2943" s="14">
        <f t="shared" si="2316"/>
        <v>182987.2</v>
      </c>
      <c r="O2943" s="14">
        <f t="shared" si="2317"/>
        <v>182987.2</v>
      </c>
      <c r="P2943" s="14">
        <f t="shared" ref="P2943" si="2344">P2944+P2946+P2948</f>
        <v>0</v>
      </c>
      <c r="Q2943" s="2"/>
    </row>
    <row r="2944" spans="1:17" ht="78.75" customHeight="1" x14ac:dyDescent="0.3">
      <c r="A2944" s="33" t="s">
        <v>1115</v>
      </c>
      <c r="B2944" s="33" t="s">
        <v>31</v>
      </c>
      <c r="C2944" s="33" t="s">
        <v>31</v>
      </c>
      <c r="D2944" s="8" t="s">
        <v>145</v>
      </c>
      <c r="E2944" s="43" t="s">
        <v>202</v>
      </c>
      <c r="F2944" s="24" t="s">
        <v>466</v>
      </c>
      <c r="G2944" s="14">
        <f t="shared" ref="G2944:L2944" si="2345">G2945</f>
        <v>37331</v>
      </c>
      <c r="H2944" s="14">
        <f t="shared" si="2345"/>
        <v>27459.4</v>
      </c>
      <c r="I2944" s="14">
        <f t="shared" si="2345"/>
        <v>27459.4</v>
      </c>
      <c r="J2944" s="14">
        <f t="shared" si="2345"/>
        <v>-680.7</v>
      </c>
      <c r="K2944" s="14">
        <f t="shared" si="2345"/>
        <v>0</v>
      </c>
      <c r="L2944" s="14">
        <f t="shared" si="2345"/>
        <v>0</v>
      </c>
      <c r="M2944" s="14">
        <f t="shared" si="2315"/>
        <v>36650.300000000003</v>
      </c>
      <c r="N2944" s="14">
        <f t="shared" si="2316"/>
        <v>27459.4</v>
      </c>
      <c r="O2944" s="14">
        <f t="shared" si="2317"/>
        <v>27459.4</v>
      </c>
      <c r="P2944" s="14">
        <f t="shared" ref="P2944" si="2346">P2945</f>
        <v>0</v>
      </c>
      <c r="Q2944" s="2"/>
    </row>
    <row r="2945" spans="1:17" ht="15.75" customHeight="1" x14ac:dyDescent="0.3">
      <c r="A2945" s="33" t="s">
        <v>1115</v>
      </c>
      <c r="B2945" s="33" t="s">
        <v>31</v>
      </c>
      <c r="C2945" s="33" t="s">
        <v>31</v>
      </c>
      <c r="D2945" s="8" t="s">
        <v>145</v>
      </c>
      <c r="E2945" s="8" t="s">
        <v>1308</v>
      </c>
      <c r="F2945" s="24" t="s">
        <v>467</v>
      </c>
      <c r="G2945" s="14">
        <v>37331</v>
      </c>
      <c r="H2945" s="14">
        <v>27459.4</v>
      </c>
      <c r="I2945" s="14">
        <v>27459.4</v>
      </c>
      <c r="J2945" s="14">
        <v>-680.7</v>
      </c>
      <c r="K2945" s="14"/>
      <c r="L2945" s="14"/>
      <c r="M2945" s="14">
        <f t="shared" si="2315"/>
        <v>36650.300000000003</v>
      </c>
      <c r="N2945" s="14">
        <f t="shared" si="2316"/>
        <v>27459.4</v>
      </c>
      <c r="O2945" s="14">
        <f t="shared" si="2317"/>
        <v>27459.4</v>
      </c>
      <c r="P2945" s="14"/>
      <c r="Q2945" s="2"/>
    </row>
    <row r="2946" spans="1:17" ht="31.5" customHeight="1" x14ac:dyDescent="0.3">
      <c r="A2946" s="33" t="s">
        <v>1115</v>
      </c>
      <c r="B2946" s="33" t="s">
        <v>31</v>
      </c>
      <c r="C2946" s="33" t="s">
        <v>31</v>
      </c>
      <c r="D2946" s="8" t="s">
        <v>145</v>
      </c>
      <c r="E2946" s="43" t="s">
        <v>150</v>
      </c>
      <c r="F2946" s="24" t="s">
        <v>469</v>
      </c>
      <c r="G2946" s="14">
        <f t="shared" ref="G2946:L2946" si="2347">G2947</f>
        <v>12597.3</v>
      </c>
      <c r="H2946" s="14">
        <f t="shared" si="2347"/>
        <v>9467.2000000000007</v>
      </c>
      <c r="I2946" s="14">
        <f t="shared" si="2347"/>
        <v>9467.2000000000007</v>
      </c>
      <c r="J2946" s="14">
        <f t="shared" si="2347"/>
        <v>-1259.403</v>
      </c>
      <c r="K2946" s="14">
        <f t="shared" si="2347"/>
        <v>0</v>
      </c>
      <c r="L2946" s="14">
        <f t="shared" si="2347"/>
        <v>0</v>
      </c>
      <c r="M2946" s="14">
        <f t="shared" si="2315"/>
        <v>11337.896999999999</v>
      </c>
      <c r="N2946" s="14">
        <f t="shared" si="2316"/>
        <v>9467.2000000000007</v>
      </c>
      <c r="O2946" s="14">
        <f t="shared" si="2317"/>
        <v>9467.2000000000007</v>
      </c>
      <c r="P2946" s="14">
        <f t="shared" ref="P2946" si="2348">P2947</f>
        <v>0</v>
      </c>
      <c r="Q2946" s="2"/>
    </row>
    <row r="2947" spans="1:17" ht="31.5" customHeight="1" x14ac:dyDescent="0.3">
      <c r="A2947" s="33" t="s">
        <v>1115</v>
      </c>
      <c r="B2947" s="33" t="s">
        <v>31</v>
      </c>
      <c r="C2947" s="33" t="s">
        <v>31</v>
      </c>
      <c r="D2947" s="8" t="s">
        <v>145</v>
      </c>
      <c r="E2947" s="8" t="s">
        <v>1074</v>
      </c>
      <c r="F2947" s="24" t="s">
        <v>470</v>
      </c>
      <c r="G2947" s="14">
        <v>12597.3</v>
      </c>
      <c r="H2947" s="14">
        <v>9467.2000000000007</v>
      </c>
      <c r="I2947" s="14">
        <v>9467.2000000000007</v>
      </c>
      <c r="J2947" s="14">
        <f>-162.103-1097.3</f>
        <v>-1259.403</v>
      </c>
      <c r="K2947" s="14"/>
      <c r="L2947" s="14"/>
      <c r="M2947" s="14">
        <f t="shared" si="2315"/>
        <v>11337.896999999999</v>
      </c>
      <c r="N2947" s="14">
        <f t="shared" si="2316"/>
        <v>9467.2000000000007</v>
      </c>
      <c r="O2947" s="14">
        <f t="shared" si="2317"/>
        <v>9467.2000000000007</v>
      </c>
      <c r="P2947" s="14"/>
      <c r="Q2947" s="2"/>
    </row>
    <row r="2948" spans="1:17" ht="15.75" customHeight="1" x14ac:dyDescent="0.3">
      <c r="A2948" s="33" t="s">
        <v>1115</v>
      </c>
      <c r="B2948" s="33" t="s">
        <v>31</v>
      </c>
      <c r="C2948" s="33" t="s">
        <v>31</v>
      </c>
      <c r="D2948" s="8" t="s">
        <v>145</v>
      </c>
      <c r="E2948" s="43" t="s">
        <v>236</v>
      </c>
      <c r="F2948" s="24" t="s">
        <v>482</v>
      </c>
      <c r="G2948" s="14">
        <f>G2949</f>
        <v>146060.6</v>
      </c>
      <c r="H2948" s="14">
        <f t="shared" ref="H2948:P2948" si="2349">H2949</f>
        <v>146060.6</v>
      </c>
      <c r="I2948" s="14">
        <f t="shared" si="2349"/>
        <v>146060.6</v>
      </c>
      <c r="J2948" s="14">
        <f t="shared" si="2349"/>
        <v>0</v>
      </c>
      <c r="K2948" s="14">
        <f t="shared" si="2349"/>
        <v>0</v>
      </c>
      <c r="L2948" s="14">
        <f t="shared" si="2349"/>
        <v>0</v>
      </c>
      <c r="M2948" s="14">
        <f t="shared" si="2315"/>
        <v>146060.6</v>
      </c>
      <c r="N2948" s="14">
        <f t="shared" si="2316"/>
        <v>146060.6</v>
      </c>
      <c r="O2948" s="14">
        <f t="shared" si="2317"/>
        <v>146060.6</v>
      </c>
      <c r="P2948" s="14">
        <f t="shared" si="2349"/>
        <v>0</v>
      </c>
      <c r="Q2948" s="2"/>
    </row>
    <row r="2949" spans="1:17" ht="15.75" customHeight="1" x14ac:dyDescent="0.3">
      <c r="A2949" s="33" t="s">
        <v>1115</v>
      </c>
      <c r="B2949" s="33" t="s">
        <v>31</v>
      </c>
      <c r="C2949" s="33" t="s">
        <v>31</v>
      </c>
      <c r="D2949" s="8" t="s">
        <v>145</v>
      </c>
      <c r="E2949" s="43" t="s">
        <v>1318</v>
      </c>
      <c r="F2949" s="24" t="s">
        <v>484</v>
      </c>
      <c r="G2949" s="14">
        <v>146060.6</v>
      </c>
      <c r="H2949" s="14">
        <v>146060.6</v>
      </c>
      <c r="I2949" s="14">
        <v>146060.6</v>
      </c>
      <c r="J2949" s="14"/>
      <c r="K2949" s="14"/>
      <c r="L2949" s="14"/>
      <c r="M2949" s="14">
        <f t="shared" si="2315"/>
        <v>146060.6</v>
      </c>
      <c r="N2949" s="14">
        <f t="shared" si="2316"/>
        <v>146060.6</v>
      </c>
      <c r="O2949" s="14">
        <f t="shared" si="2317"/>
        <v>146060.6</v>
      </c>
      <c r="P2949" s="14"/>
      <c r="Q2949" s="2"/>
    </row>
    <row r="2950" spans="1:17" ht="31.5" customHeight="1" x14ac:dyDescent="0.3">
      <c r="A2950" s="33" t="s">
        <v>1115</v>
      </c>
      <c r="B2950" s="33" t="s">
        <v>31</v>
      </c>
      <c r="C2950" s="33" t="s">
        <v>31</v>
      </c>
      <c r="D2950" s="8" t="s">
        <v>113</v>
      </c>
      <c r="E2950" s="8"/>
      <c r="F2950" s="24" t="s">
        <v>680</v>
      </c>
      <c r="G2950" s="14">
        <f t="shared" ref="G2950:L2950" si="2350">G2951</f>
        <v>27441.4</v>
      </c>
      <c r="H2950" s="14">
        <f t="shared" si="2350"/>
        <v>27441.4</v>
      </c>
      <c r="I2950" s="14">
        <f t="shared" si="2350"/>
        <v>27441.4</v>
      </c>
      <c r="J2950" s="14">
        <f t="shared" si="2350"/>
        <v>0</v>
      </c>
      <c r="K2950" s="14">
        <f t="shared" si="2350"/>
        <v>0</v>
      </c>
      <c r="L2950" s="14">
        <f t="shared" si="2350"/>
        <v>0</v>
      </c>
      <c r="M2950" s="14">
        <f t="shared" si="2315"/>
        <v>27441.4</v>
      </c>
      <c r="N2950" s="14">
        <f t="shared" si="2316"/>
        <v>27441.4</v>
      </c>
      <c r="O2950" s="14">
        <f t="shared" si="2317"/>
        <v>27441.4</v>
      </c>
      <c r="P2950" s="14">
        <f t="shared" ref="P2950" si="2351">P2951</f>
        <v>0</v>
      </c>
      <c r="Q2950" s="2"/>
    </row>
    <row r="2951" spans="1:17" ht="31.5" customHeight="1" x14ac:dyDescent="0.3">
      <c r="A2951" s="33" t="s">
        <v>1115</v>
      </c>
      <c r="B2951" s="33" t="s">
        <v>31</v>
      </c>
      <c r="C2951" s="33" t="s">
        <v>31</v>
      </c>
      <c r="D2951" s="8" t="s">
        <v>114</v>
      </c>
      <c r="E2951" s="8"/>
      <c r="F2951" s="24" t="s">
        <v>682</v>
      </c>
      <c r="G2951" s="14">
        <f t="shared" ref="G2951:L2951" si="2352">G2952+G2955</f>
        <v>27441.4</v>
      </c>
      <c r="H2951" s="14">
        <f t="shared" si="2352"/>
        <v>27441.4</v>
      </c>
      <c r="I2951" s="14">
        <f t="shared" si="2352"/>
        <v>27441.4</v>
      </c>
      <c r="J2951" s="14">
        <f t="shared" si="2352"/>
        <v>0</v>
      </c>
      <c r="K2951" s="14">
        <f t="shared" si="2352"/>
        <v>0</v>
      </c>
      <c r="L2951" s="14">
        <f t="shared" si="2352"/>
        <v>0</v>
      </c>
      <c r="M2951" s="14">
        <f t="shared" si="2315"/>
        <v>27441.4</v>
      </c>
      <c r="N2951" s="14">
        <f t="shared" si="2316"/>
        <v>27441.4</v>
      </c>
      <c r="O2951" s="14">
        <f t="shared" si="2317"/>
        <v>27441.4</v>
      </c>
      <c r="P2951" s="14">
        <f t="shared" ref="P2951" si="2353">P2952+P2955</f>
        <v>0</v>
      </c>
      <c r="Q2951" s="2"/>
    </row>
    <row r="2952" spans="1:17" ht="31.5" customHeight="1" x14ac:dyDescent="0.3">
      <c r="A2952" s="33" t="s">
        <v>1115</v>
      </c>
      <c r="B2952" s="33" t="s">
        <v>31</v>
      </c>
      <c r="C2952" s="33" t="s">
        <v>31</v>
      </c>
      <c r="D2952" s="43" t="s">
        <v>115</v>
      </c>
      <c r="E2952" s="8"/>
      <c r="F2952" s="24" t="s">
        <v>675</v>
      </c>
      <c r="G2952" s="14">
        <f t="shared" ref="G2952:L2953" si="2354">G2953</f>
        <v>25581.7</v>
      </c>
      <c r="H2952" s="14">
        <f t="shared" si="2354"/>
        <v>25581.7</v>
      </c>
      <c r="I2952" s="14">
        <f t="shared" si="2354"/>
        <v>25581.7</v>
      </c>
      <c r="J2952" s="14">
        <f t="shared" si="2354"/>
        <v>0</v>
      </c>
      <c r="K2952" s="14">
        <f t="shared" si="2354"/>
        <v>0</v>
      </c>
      <c r="L2952" s="14">
        <f t="shared" si="2354"/>
        <v>0</v>
      </c>
      <c r="M2952" s="14">
        <f t="shared" si="2315"/>
        <v>25581.7</v>
      </c>
      <c r="N2952" s="14">
        <f t="shared" si="2316"/>
        <v>25581.7</v>
      </c>
      <c r="O2952" s="14">
        <f t="shared" si="2317"/>
        <v>25581.7</v>
      </c>
      <c r="P2952" s="14">
        <f t="shared" ref="P2952:P2953" si="2355">P2953</f>
        <v>0</v>
      </c>
      <c r="Q2952" s="2"/>
    </row>
    <row r="2953" spans="1:17" ht="78.75" customHeight="1" x14ac:dyDescent="0.3">
      <c r="A2953" s="33" t="s">
        <v>1115</v>
      </c>
      <c r="B2953" s="33" t="s">
        <v>31</v>
      </c>
      <c r="C2953" s="33" t="s">
        <v>31</v>
      </c>
      <c r="D2953" s="43" t="s">
        <v>115</v>
      </c>
      <c r="E2953" s="43" t="s">
        <v>202</v>
      </c>
      <c r="F2953" s="24" t="s">
        <v>466</v>
      </c>
      <c r="G2953" s="14">
        <f t="shared" si="2354"/>
        <v>25581.7</v>
      </c>
      <c r="H2953" s="14">
        <f t="shared" si="2354"/>
        <v>25581.7</v>
      </c>
      <c r="I2953" s="14">
        <f t="shared" si="2354"/>
        <v>25581.7</v>
      </c>
      <c r="J2953" s="14">
        <f t="shared" si="2354"/>
        <v>0</v>
      </c>
      <c r="K2953" s="14">
        <f t="shared" si="2354"/>
        <v>0</v>
      </c>
      <c r="L2953" s="14">
        <f t="shared" si="2354"/>
        <v>0</v>
      </c>
      <c r="M2953" s="14">
        <f t="shared" si="2315"/>
        <v>25581.7</v>
      </c>
      <c r="N2953" s="14">
        <f t="shared" si="2316"/>
        <v>25581.7</v>
      </c>
      <c r="O2953" s="14">
        <f t="shared" si="2317"/>
        <v>25581.7</v>
      </c>
      <c r="P2953" s="14">
        <f t="shared" si="2355"/>
        <v>0</v>
      </c>
      <c r="Q2953" s="2"/>
    </row>
    <row r="2954" spans="1:17" ht="31.5" customHeight="1" x14ac:dyDescent="0.3">
      <c r="A2954" s="33" t="s">
        <v>1115</v>
      </c>
      <c r="B2954" s="33" t="s">
        <v>31</v>
      </c>
      <c r="C2954" s="33" t="s">
        <v>31</v>
      </c>
      <c r="D2954" s="43" t="s">
        <v>115</v>
      </c>
      <c r="E2954" s="43" t="s">
        <v>1058</v>
      </c>
      <c r="F2954" s="24" t="s">
        <v>468</v>
      </c>
      <c r="G2954" s="14">
        <v>25581.7</v>
      </c>
      <c r="H2954" s="14">
        <v>25581.7</v>
      </c>
      <c r="I2954" s="14">
        <v>25581.7</v>
      </c>
      <c r="J2954" s="14"/>
      <c r="K2954" s="14"/>
      <c r="L2954" s="14"/>
      <c r="M2954" s="14">
        <f t="shared" si="2315"/>
        <v>25581.7</v>
      </c>
      <c r="N2954" s="14">
        <f t="shared" si="2316"/>
        <v>25581.7</v>
      </c>
      <c r="O2954" s="14">
        <f t="shared" si="2317"/>
        <v>25581.7</v>
      </c>
      <c r="P2954" s="14"/>
      <c r="Q2954" s="2"/>
    </row>
    <row r="2955" spans="1:17" ht="31.5" customHeight="1" x14ac:dyDescent="0.3">
      <c r="A2955" s="33" t="s">
        <v>1115</v>
      </c>
      <c r="B2955" s="33" t="s">
        <v>31</v>
      </c>
      <c r="C2955" s="33" t="s">
        <v>31</v>
      </c>
      <c r="D2955" s="43" t="s">
        <v>116</v>
      </c>
      <c r="E2955" s="8"/>
      <c r="F2955" s="24" t="s">
        <v>677</v>
      </c>
      <c r="G2955" s="14">
        <f t="shared" ref="G2955:L2955" si="2356">G2956+G2958+G2960</f>
        <v>1859.7</v>
      </c>
      <c r="H2955" s="14">
        <f t="shared" si="2356"/>
        <v>1859.7</v>
      </c>
      <c r="I2955" s="14">
        <f t="shared" si="2356"/>
        <v>1859.7</v>
      </c>
      <c r="J2955" s="14">
        <f t="shared" si="2356"/>
        <v>0</v>
      </c>
      <c r="K2955" s="14">
        <f t="shared" si="2356"/>
        <v>0</v>
      </c>
      <c r="L2955" s="14">
        <f t="shared" si="2356"/>
        <v>0</v>
      </c>
      <c r="M2955" s="14">
        <f t="shared" si="2315"/>
        <v>1859.7</v>
      </c>
      <c r="N2955" s="14">
        <f t="shared" si="2316"/>
        <v>1859.7</v>
      </c>
      <c r="O2955" s="14">
        <f t="shared" si="2317"/>
        <v>1859.7</v>
      </c>
      <c r="P2955" s="14">
        <f t="shared" ref="P2955" si="2357">P2956+P2958+P2960</f>
        <v>0</v>
      </c>
      <c r="Q2955" s="2"/>
    </row>
    <row r="2956" spans="1:17" ht="78.75" customHeight="1" x14ac:dyDescent="0.3">
      <c r="A2956" s="33" t="s">
        <v>1115</v>
      </c>
      <c r="B2956" s="33" t="s">
        <v>31</v>
      </c>
      <c r="C2956" s="33" t="s">
        <v>31</v>
      </c>
      <c r="D2956" s="43" t="s">
        <v>116</v>
      </c>
      <c r="E2956" s="43" t="s">
        <v>202</v>
      </c>
      <c r="F2956" s="24" t="s">
        <v>466</v>
      </c>
      <c r="G2956" s="14">
        <f t="shared" ref="G2956:L2956" si="2358">G2957</f>
        <v>100</v>
      </c>
      <c r="H2956" s="14">
        <f t="shared" si="2358"/>
        <v>100</v>
      </c>
      <c r="I2956" s="14">
        <f t="shared" si="2358"/>
        <v>100</v>
      </c>
      <c r="J2956" s="14">
        <f t="shared" si="2358"/>
        <v>0</v>
      </c>
      <c r="K2956" s="14">
        <f t="shared" si="2358"/>
        <v>0</v>
      </c>
      <c r="L2956" s="14">
        <f t="shared" si="2358"/>
        <v>0</v>
      </c>
      <c r="M2956" s="14">
        <f t="shared" si="2315"/>
        <v>100</v>
      </c>
      <c r="N2956" s="14">
        <f t="shared" si="2316"/>
        <v>100</v>
      </c>
      <c r="O2956" s="14">
        <f t="shared" si="2317"/>
        <v>100</v>
      </c>
      <c r="P2956" s="14">
        <f t="shared" ref="P2956" si="2359">P2957</f>
        <v>0</v>
      </c>
      <c r="Q2956" s="2"/>
    </row>
    <row r="2957" spans="1:17" ht="31.5" customHeight="1" x14ac:dyDescent="0.3">
      <c r="A2957" s="33" t="s">
        <v>1115</v>
      </c>
      <c r="B2957" s="33" t="s">
        <v>31</v>
      </c>
      <c r="C2957" s="33" t="s">
        <v>31</v>
      </c>
      <c r="D2957" s="43" t="s">
        <v>116</v>
      </c>
      <c r="E2957" s="43" t="s">
        <v>1058</v>
      </c>
      <c r="F2957" s="24" t="s">
        <v>468</v>
      </c>
      <c r="G2957" s="14">
        <v>100</v>
      </c>
      <c r="H2957" s="14">
        <v>100</v>
      </c>
      <c r="I2957" s="14">
        <v>100</v>
      </c>
      <c r="J2957" s="14"/>
      <c r="K2957" s="14"/>
      <c r="L2957" s="14"/>
      <c r="M2957" s="14">
        <f t="shared" si="2315"/>
        <v>100</v>
      </c>
      <c r="N2957" s="14">
        <f t="shared" si="2316"/>
        <v>100</v>
      </c>
      <c r="O2957" s="14">
        <f t="shared" si="2317"/>
        <v>100</v>
      </c>
      <c r="P2957" s="14"/>
      <c r="Q2957" s="2"/>
    </row>
    <row r="2958" spans="1:17" ht="31.5" customHeight="1" x14ac:dyDescent="0.3">
      <c r="A2958" s="33" t="s">
        <v>1115</v>
      </c>
      <c r="B2958" s="33" t="s">
        <v>31</v>
      </c>
      <c r="C2958" s="33" t="s">
        <v>31</v>
      </c>
      <c r="D2958" s="43" t="s">
        <v>116</v>
      </c>
      <c r="E2958" s="43" t="s">
        <v>150</v>
      </c>
      <c r="F2958" s="24" t="s">
        <v>469</v>
      </c>
      <c r="G2958" s="14">
        <f t="shared" ref="G2958:L2958" si="2360">G2959</f>
        <v>1758</v>
      </c>
      <c r="H2958" s="14">
        <f t="shared" si="2360"/>
        <v>1758</v>
      </c>
      <c r="I2958" s="14">
        <f t="shared" si="2360"/>
        <v>1758</v>
      </c>
      <c r="J2958" s="14">
        <f t="shared" si="2360"/>
        <v>0</v>
      </c>
      <c r="K2958" s="14">
        <f t="shared" si="2360"/>
        <v>0</v>
      </c>
      <c r="L2958" s="14">
        <f t="shared" si="2360"/>
        <v>0</v>
      </c>
      <c r="M2958" s="14">
        <f t="shared" si="2315"/>
        <v>1758</v>
      </c>
      <c r="N2958" s="14">
        <f t="shared" si="2316"/>
        <v>1758</v>
      </c>
      <c r="O2958" s="14">
        <f t="shared" si="2317"/>
        <v>1758</v>
      </c>
      <c r="P2958" s="14">
        <f t="shared" ref="P2958" si="2361">P2959</f>
        <v>0</v>
      </c>
      <c r="Q2958" s="2"/>
    </row>
    <row r="2959" spans="1:17" ht="31.5" customHeight="1" x14ac:dyDescent="0.3">
      <c r="A2959" s="33" t="s">
        <v>1115</v>
      </c>
      <c r="B2959" s="33" t="s">
        <v>31</v>
      </c>
      <c r="C2959" s="33" t="s">
        <v>31</v>
      </c>
      <c r="D2959" s="43" t="s">
        <v>116</v>
      </c>
      <c r="E2959" s="8" t="s">
        <v>1074</v>
      </c>
      <c r="F2959" s="24" t="s">
        <v>470</v>
      </c>
      <c r="G2959" s="14">
        <v>1758</v>
      </c>
      <c r="H2959" s="14">
        <v>1758</v>
      </c>
      <c r="I2959" s="14">
        <v>1758</v>
      </c>
      <c r="J2959" s="14"/>
      <c r="K2959" s="14"/>
      <c r="L2959" s="14"/>
      <c r="M2959" s="14">
        <f t="shared" si="2315"/>
        <v>1758</v>
      </c>
      <c r="N2959" s="14">
        <f t="shared" si="2316"/>
        <v>1758</v>
      </c>
      <c r="O2959" s="14">
        <f t="shared" si="2317"/>
        <v>1758</v>
      </c>
      <c r="P2959" s="14"/>
      <c r="Q2959" s="2"/>
    </row>
    <row r="2960" spans="1:17" ht="15.75" customHeight="1" x14ac:dyDescent="0.3">
      <c r="A2960" s="33" t="s">
        <v>1115</v>
      </c>
      <c r="B2960" s="33" t="s">
        <v>31</v>
      </c>
      <c r="C2960" s="33" t="s">
        <v>31</v>
      </c>
      <c r="D2960" s="43" t="s">
        <v>116</v>
      </c>
      <c r="E2960" s="43" t="s">
        <v>236</v>
      </c>
      <c r="F2960" s="24" t="s">
        <v>482</v>
      </c>
      <c r="G2960" s="14">
        <f t="shared" ref="G2960:L2960" si="2362">G2961</f>
        <v>1.7</v>
      </c>
      <c r="H2960" s="14">
        <f t="shared" si="2362"/>
        <v>1.7</v>
      </c>
      <c r="I2960" s="14">
        <f t="shared" si="2362"/>
        <v>1.7</v>
      </c>
      <c r="J2960" s="14">
        <f t="shared" si="2362"/>
        <v>0</v>
      </c>
      <c r="K2960" s="14">
        <f t="shared" si="2362"/>
        <v>0</v>
      </c>
      <c r="L2960" s="14">
        <f t="shared" si="2362"/>
        <v>0</v>
      </c>
      <c r="M2960" s="14">
        <f t="shared" ref="M2960:M3023" si="2363">G2960+J2960</f>
        <v>1.7</v>
      </c>
      <c r="N2960" s="14">
        <f t="shared" ref="N2960:N3023" si="2364">H2960+K2960</f>
        <v>1.7</v>
      </c>
      <c r="O2960" s="14">
        <f t="shared" ref="O2960:O3023" si="2365">I2960+L2960</f>
        <v>1.7</v>
      </c>
      <c r="P2960" s="14">
        <f t="shared" ref="P2960" si="2366">P2961</f>
        <v>0</v>
      </c>
      <c r="Q2960" s="2"/>
    </row>
    <row r="2961" spans="1:17" ht="15.75" customHeight="1" x14ac:dyDescent="0.3">
      <c r="A2961" s="33" t="s">
        <v>1115</v>
      </c>
      <c r="B2961" s="33" t="s">
        <v>31</v>
      </c>
      <c r="C2961" s="33" t="s">
        <v>31</v>
      </c>
      <c r="D2961" s="43" t="s">
        <v>116</v>
      </c>
      <c r="E2961" s="43" t="s">
        <v>1318</v>
      </c>
      <c r="F2961" s="24" t="s">
        <v>484</v>
      </c>
      <c r="G2961" s="14">
        <v>1.7</v>
      </c>
      <c r="H2961" s="14">
        <v>1.7</v>
      </c>
      <c r="I2961" s="14">
        <v>1.7</v>
      </c>
      <c r="J2961" s="14"/>
      <c r="K2961" s="14"/>
      <c r="L2961" s="14"/>
      <c r="M2961" s="14">
        <f t="shared" si="2363"/>
        <v>1.7</v>
      </c>
      <c r="N2961" s="14">
        <f t="shared" si="2364"/>
        <v>1.7</v>
      </c>
      <c r="O2961" s="14">
        <f t="shared" si="2365"/>
        <v>1.7</v>
      </c>
      <c r="P2961" s="14"/>
      <c r="Q2961" s="2"/>
    </row>
    <row r="2962" spans="1:17" s="3" customFormat="1" ht="31.5" customHeight="1" x14ac:dyDescent="0.3">
      <c r="A2962" s="4" t="s">
        <v>1300</v>
      </c>
      <c r="B2962" s="4"/>
      <c r="C2962" s="4"/>
      <c r="D2962" s="4"/>
      <c r="E2962" s="4"/>
      <c r="F2962" s="5" t="s">
        <v>80</v>
      </c>
      <c r="G2962" s="15">
        <f>G2971+G3049+G2963</f>
        <v>1195574.3999999999</v>
      </c>
      <c r="H2962" s="15">
        <f>H2971+H3049+H2963</f>
        <v>1104670.1000000001</v>
      </c>
      <c r="I2962" s="15">
        <f>I2971+I3049+I2963</f>
        <v>1104670.1000000001</v>
      </c>
      <c r="J2962" s="15">
        <f t="shared" ref="J2962:L2962" si="2367">J2971+J3049+J2963</f>
        <v>7000</v>
      </c>
      <c r="K2962" s="15">
        <f t="shared" si="2367"/>
        <v>0</v>
      </c>
      <c r="L2962" s="15">
        <f t="shared" si="2367"/>
        <v>0</v>
      </c>
      <c r="M2962" s="15">
        <f t="shared" si="2363"/>
        <v>1202574.3999999999</v>
      </c>
      <c r="N2962" s="15">
        <f t="shared" si="2364"/>
        <v>1104670.1000000001</v>
      </c>
      <c r="O2962" s="15">
        <f t="shared" si="2365"/>
        <v>1104670.1000000001</v>
      </c>
      <c r="P2962" s="15">
        <f>P2971+P3049+P2963</f>
        <v>0</v>
      </c>
    </row>
    <row r="2963" spans="1:17" s="3" customFormat="1" ht="31.2" x14ac:dyDescent="0.3">
      <c r="A2963" s="4" t="s">
        <v>1300</v>
      </c>
      <c r="B2963" s="4" t="s">
        <v>30</v>
      </c>
      <c r="C2963" s="4"/>
      <c r="D2963" s="4"/>
      <c r="E2963" s="4"/>
      <c r="F2963" s="5" t="s">
        <v>56</v>
      </c>
      <c r="G2963" s="15">
        <f t="shared" ref="G2963:L2969" si="2368">G2964</f>
        <v>96626.5</v>
      </c>
      <c r="H2963" s="15">
        <f t="shared" si="2368"/>
        <v>0</v>
      </c>
      <c r="I2963" s="15">
        <f t="shared" si="2368"/>
        <v>0</v>
      </c>
      <c r="J2963" s="15">
        <f t="shared" si="2368"/>
        <v>0</v>
      </c>
      <c r="K2963" s="15">
        <f t="shared" si="2368"/>
        <v>0</v>
      </c>
      <c r="L2963" s="15">
        <f t="shared" si="2368"/>
        <v>0</v>
      </c>
      <c r="M2963" s="15">
        <f t="shared" si="2363"/>
        <v>96626.5</v>
      </c>
      <c r="N2963" s="15">
        <f t="shared" si="2364"/>
        <v>0</v>
      </c>
      <c r="O2963" s="15">
        <f t="shared" si="2365"/>
        <v>0</v>
      </c>
      <c r="P2963" s="15">
        <f t="shared" ref="P2963:P2969" si="2369">P2964</f>
        <v>0</v>
      </c>
    </row>
    <row r="2964" spans="1:17" s="9" customFormat="1" ht="31.2" x14ac:dyDescent="0.3">
      <c r="A2964" s="6" t="s">
        <v>1300</v>
      </c>
      <c r="B2964" s="6" t="s">
        <v>30</v>
      </c>
      <c r="C2964" s="6" t="s">
        <v>50</v>
      </c>
      <c r="D2964" s="6"/>
      <c r="E2964" s="6"/>
      <c r="F2964" s="7" t="s">
        <v>62</v>
      </c>
      <c r="G2964" s="16">
        <f t="shared" si="2368"/>
        <v>96626.5</v>
      </c>
      <c r="H2964" s="16">
        <f t="shared" si="2368"/>
        <v>0</v>
      </c>
      <c r="I2964" s="16">
        <f t="shared" si="2368"/>
        <v>0</v>
      </c>
      <c r="J2964" s="16">
        <f t="shared" si="2368"/>
        <v>0</v>
      </c>
      <c r="K2964" s="16">
        <f t="shared" si="2368"/>
        <v>0</v>
      </c>
      <c r="L2964" s="16">
        <f t="shared" si="2368"/>
        <v>0</v>
      </c>
      <c r="M2964" s="16">
        <f t="shared" si="2363"/>
        <v>96626.5</v>
      </c>
      <c r="N2964" s="16">
        <f t="shared" si="2364"/>
        <v>0</v>
      </c>
      <c r="O2964" s="16">
        <f t="shared" si="2365"/>
        <v>0</v>
      </c>
      <c r="P2964" s="16">
        <f t="shared" si="2369"/>
        <v>0</v>
      </c>
    </row>
    <row r="2965" spans="1:17" ht="62.4" x14ac:dyDescent="0.3">
      <c r="A2965" s="33" t="s">
        <v>1300</v>
      </c>
      <c r="B2965" s="33" t="s">
        <v>30</v>
      </c>
      <c r="C2965" s="33" t="s">
        <v>50</v>
      </c>
      <c r="D2965" s="8" t="s">
        <v>131</v>
      </c>
      <c r="E2965" s="8"/>
      <c r="F2965" s="18" t="s">
        <v>863</v>
      </c>
      <c r="G2965" s="14">
        <f t="shared" si="2368"/>
        <v>96626.5</v>
      </c>
      <c r="H2965" s="14">
        <f t="shared" si="2368"/>
        <v>0</v>
      </c>
      <c r="I2965" s="14">
        <f t="shared" si="2368"/>
        <v>0</v>
      </c>
      <c r="J2965" s="14">
        <f t="shared" si="2368"/>
        <v>0</v>
      </c>
      <c r="K2965" s="14">
        <f t="shared" si="2368"/>
        <v>0</v>
      </c>
      <c r="L2965" s="14">
        <f t="shared" si="2368"/>
        <v>0</v>
      </c>
      <c r="M2965" s="14">
        <f t="shared" si="2363"/>
        <v>96626.5</v>
      </c>
      <c r="N2965" s="14">
        <f t="shared" si="2364"/>
        <v>0</v>
      </c>
      <c r="O2965" s="14">
        <f t="shared" si="2365"/>
        <v>0</v>
      </c>
      <c r="P2965" s="14">
        <f t="shared" si="2369"/>
        <v>0</v>
      </c>
      <c r="Q2965" s="2"/>
    </row>
    <row r="2966" spans="1:17" ht="46.8" x14ac:dyDescent="0.3">
      <c r="A2966" s="33" t="s">
        <v>1300</v>
      </c>
      <c r="B2966" s="33" t="s">
        <v>30</v>
      </c>
      <c r="C2966" s="33" t="s">
        <v>50</v>
      </c>
      <c r="D2966" s="8" t="s">
        <v>397</v>
      </c>
      <c r="E2966" s="8"/>
      <c r="F2966" s="13" t="s">
        <v>568</v>
      </c>
      <c r="G2966" s="14">
        <f t="shared" si="2368"/>
        <v>96626.5</v>
      </c>
      <c r="H2966" s="14">
        <f t="shared" si="2368"/>
        <v>0</v>
      </c>
      <c r="I2966" s="14">
        <f t="shared" si="2368"/>
        <v>0</v>
      </c>
      <c r="J2966" s="14">
        <f t="shared" si="2368"/>
        <v>0</v>
      </c>
      <c r="K2966" s="14">
        <f t="shared" si="2368"/>
        <v>0</v>
      </c>
      <c r="L2966" s="14">
        <f t="shared" si="2368"/>
        <v>0</v>
      </c>
      <c r="M2966" s="14">
        <f t="shared" si="2363"/>
        <v>96626.5</v>
      </c>
      <c r="N2966" s="14">
        <f t="shared" si="2364"/>
        <v>0</v>
      </c>
      <c r="O2966" s="14">
        <f t="shared" si="2365"/>
        <v>0</v>
      </c>
      <c r="P2966" s="14">
        <f t="shared" si="2369"/>
        <v>0</v>
      </c>
      <c r="Q2966" s="2"/>
    </row>
    <row r="2967" spans="1:17" ht="62.4" x14ac:dyDescent="0.3">
      <c r="A2967" s="33" t="s">
        <v>1300</v>
      </c>
      <c r="B2967" s="33" t="s">
        <v>30</v>
      </c>
      <c r="C2967" s="33" t="s">
        <v>50</v>
      </c>
      <c r="D2967" s="33" t="s">
        <v>401</v>
      </c>
      <c r="E2967" s="33"/>
      <c r="F2967" s="13" t="s">
        <v>571</v>
      </c>
      <c r="G2967" s="14">
        <f t="shared" si="2368"/>
        <v>96626.5</v>
      </c>
      <c r="H2967" s="14">
        <f t="shared" si="2368"/>
        <v>0</v>
      </c>
      <c r="I2967" s="14">
        <f t="shared" si="2368"/>
        <v>0</v>
      </c>
      <c r="J2967" s="14">
        <f t="shared" si="2368"/>
        <v>0</v>
      </c>
      <c r="K2967" s="14">
        <f t="shared" si="2368"/>
        <v>0</v>
      </c>
      <c r="L2967" s="14">
        <f t="shared" si="2368"/>
        <v>0</v>
      </c>
      <c r="M2967" s="14">
        <f t="shared" si="2363"/>
        <v>96626.5</v>
      </c>
      <c r="N2967" s="14">
        <f t="shared" si="2364"/>
        <v>0</v>
      </c>
      <c r="O2967" s="14">
        <f t="shared" si="2365"/>
        <v>0</v>
      </c>
      <c r="P2967" s="14">
        <f t="shared" si="2369"/>
        <v>0</v>
      </c>
      <c r="Q2967" s="2"/>
    </row>
    <row r="2968" spans="1:17" ht="62.4" x14ac:dyDescent="0.3">
      <c r="A2968" s="33" t="s">
        <v>1300</v>
      </c>
      <c r="B2968" s="33" t="s">
        <v>30</v>
      </c>
      <c r="C2968" s="33" t="s">
        <v>50</v>
      </c>
      <c r="D2968" s="8" t="s">
        <v>1116</v>
      </c>
      <c r="E2968" s="8"/>
      <c r="F2968" s="13" t="s">
        <v>1169</v>
      </c>
      <c r="G2968" s="14">
        <f t="shared" si="2368"/>
        <v>96626.5</v>
      </c>
      <c r="H2968" s="14">
        <f t="shared" si="2368"/>
        <v>0</v>
      </c>
      <c r="I2968" s="14">
        <f t="shared" si="2368"/>
        <v>0</v>
      </c>
      <c r="J2968" s="14">
        <f t="shared" si="2368"/>
        <v>0</v>
      </c>
      <c r="K2968" s="14">
        <f t="shared" si="2368"/>
        <v>0</v>
      </c>
      <c r="L2968" s="14">
        <f t="shared" si="2368"/>
        <v>0</v>
      </c>
      <c r="M2968" s="14">
        <f t="shared" si="2363"/>
        <v>96626.5</v>
      </c>
      <c r="N2968" s="14">
        <f t="shared" si="2364"/>
        <v>0</v>
      </c>
      <c r="O2968" s="14">
        <f t="shared" si="2365"/>
        <v>0</v>
      </c>
      <c r="P2968" s="14">
        <f t="shared" si="2369"/>
        <v>0</v>
      </c>
      <c r="Q2968" s="2"/>
    </row>
    <row r="2969" spans="1:17" ht="31.2" x14ac:dyDescent="0.3">
      <c r="A2969" s="33" t="s">
        <v>1300</v>
      </c>
      <c r="B2969" s="33" t="s">
        <v>30</v>
      </c>
      <c r="C2969" s="33" t="s">
        <v>50</v>
      </c>
      <c r="D2969" s="8" t="s">
        <v>1116</v>
      </c>
      <c r="E2969" s="43" t="s">
        <v>150</v>
      </c>
      <c r="F2969" s="24" t="s">
        <v>469</v>
      </c>
      <c r="G2969" s="14">
        <f t="shared" si="2368"/>
        <v>96626.5</v>
      </c>
      <c r="H2969" s="14">
        <f t="shared" si="2368"/>
        <v>0</v>
      </c>
      <c r="I2969" s="14">
        <f t="shared" si="2368"/>
        <v>0</v>
      </c>
      <c r="J2969" s="14">
        <f t="shared" si="2368"/>
        <v>0</v>
      </c>
      <c r="K2969" s="14">
        <f t="shared" si="2368"/>
        <v>0</v>
      </c>
      <c r="L2969" s="14">
        <f t="shared" si="2368"/>
        <v>0</v>
      </c>
      <c r="M2969" s="14">
        <f t="shared" si="2363"/>
        <v>96626.5</v>
      </c>
      <c r="N2969" s="14">
        <f t="shared" si="2364"/>
        <v>0</v>
      </c>
      <c r="O2969" s="14">
        <f t="shared" si="2365"/>
        <v>0</v>
      </c>
      <c r="P2969" s="14">
        <f t="shared" si="2369"/>
        <v>0</v>
      </c>
      <c r="Q2969" s="2"/>
    </row>
    <row r="2970" spans="1:17" ht="31.2" x14ac:dyDescent="0.3">
      <c r="A2970" s="33" t="s">
        <v>1300</v>
      </c>
      <c r="B2970" s="33" t="s">
        <v>30</v>
      </c>
      <c r="C2970" s="33" t="s">
        <v>50</v>
      </c>
      <c r="D2970" s="8" t="s">
        <v>1116</v>
      </c>
      <c r="E2970" s="8" t="s">
        <v>1074</v>
      </c>
      <c r="F2970" s="24" t="s">
        <v>470</v>
      </c>
      <c r="G2970" s="14">
        <v>96626.5</v>
      </c>
      <c r="H2970" s="14"/>
      <c r="I2970" s="14"/>
      <c r="J2970" s="14"/>
      <c r="K2970" s="14"/>
      <c r="L2970" s="14"/>
      <c r="M2970" s="14">
        <f t="shared" si="2363"/>
        <v>96626.5</v>
      </c>
      <c r="N2970" s="14">
        <f t="shared" si="2364"/>
        <v>0</v>
      </c>
      <c r="O2970" s="14">
        <f t="shared" si="2365"/>
        <v>0</v>
      </c>
      <c r="P2970" s="14"/>
      <c r="Q2970" s="2"/>
    </row>
    <row r="2971" spans="1:17" s="3" customFormat="1" ht="15.75" customHeight="1" x14ac:dyDescent="0.3">
      <c r="A2971" s="4" t="s">
        <v>1300</v>
      </c>
      <c r="B2971" s="4" t="s">
        <v>24</v>
      </c>
      <c r="C2971" s="4"/>
      <c r="D2971" s="4"/>
      <c r="E2971" s="4"/>
      <c r="F2971" s="5" t="s">
        <v>27</v>
      </c>
      <c r="G2971" s="15">
        <f>G2972+G3013</f>
        <v>799990</v>
      </c>
      <c r="H2971" s="15">
        <f>H2972+H3013</f>
        <v>805712.2</v>
      </c>
      <c r="I2971" s="15">
        <f>I2972+I3013</f>
        <v>805712.2</v>
      </c>
      <c r="J2971" s="15">
        <f t="shared" ref="J2971:L2971" si="2370">J2972+J3013</f>
        <v>7000</v>
      </c>
      <c r="K2971" s="15">
        <f t="shared" si="2370"/>
        <v>0</v>
      </c>
      <c r="L2971" s="15">
        <f t="shared" si="2370"/>
        <v>0</v>
      </c>
      <c r="M2971" s="15">
        <f t="shared" si="2363"/>
        <v>806990</v>
      </c>
      <c r="N2971" s="15">
        <f t="shared" si="2364"/>
        <v>805712.2</v>
      </c>
      <c r="O2971" s="15">
        <f t="shared" si="2365"/>
        <v>805712.2</v>
      </c>
      <c r="P2971" s="15">
        <f>P2972+P3013</f>
        <v>0</v>
      </c>
    </row>
    <row r="2972" spans="1:17" s="9" customFormat="1" ht="15.75" customHeight="1" x14ac:dyDescent="0.3">
      <c r="A2972" s="6" t="s">
        <v>1300</v>
      </c>
      <c r="B2972" s="6" t="s">
        <v>24</v>
      </c>
      <c r="C2972" s="6" t="s">
        <v>42</v>
      </c>
      <c r="D2972" s="6"/>
      <c r="E2972" s="6"/>
      <c r="F2972" s="7" t="s">
        <v>91</v>
      </c>
      <c r="G2972" s="16">
        <f>G2973+G2996+G3001</f>
        <v>579271</v>
      </c>
      <c r="H2972" s="16">
        <f>H2973+H2996+H3001</f>
        <v>579179.9</v>
      </c>
      <c r="I2972" s="16">
        <f>I2973+I2996+I3001</f>
        <v>579179.9</v>
      </c>
      <c r="J2972" s="16">
        <f t="shared" ref="J2972:L2972" si="2371">J2973+J2996+J3001</f>
        <v>0</v>
      </c>
      <c r="K2972" s="16">
        <f t="shared" si="2371"/>
        <v>0</v>
      </c>
      <c r="L2972" s="16">
        <f t="shared" si="2371"/>
        <v>0</v>
      </c>
      <c r="M2972" s="16">
        <f t="shared" si="2363"/>
        <v>579271</v>
      </c>
      <c r="N2972" s="16">
        <f t="shared" si="2364"/>
        <v>579179.9</v>
      </c>
      <c r="O2972" s="16">
        <f t="shared" si="2365"/>
        <v>579179.9</v>
      </c>
      <c r="P2972" s="16">
        <f>P2973+P2996+P3001</f>
        <v>0</v>
      </c>
    </row>
    <row r="2973" spans="1:17" ht="62.4" x14ac:dyDescent="0.3">
      <c r="A2973" s="33" t="s">
        <v>1300</v>
      </c>
      <c r="B2973" s="33" t="s">
        <v>24</v>
      </c>
      <c r="C2973" s="33" t="s">
        <v>42</v>
      </c>
      <c r="D2973" s="8" t="s">
        <v>131</v>
      </c>
      <c r="E2973" s="8"/>
      <c r="F2973" s="18" t="s">
        <v>863</v>
      </c>
      <c r="G2973" s="14">
        <f t="shared" ref="G2973:L2973" si="2372">G2974</f>
        <v>560163</v>
      </c>
      <c r="H2973" s="14">
        <f t="shared" si="2372"/>
        <v>560071.9</v>
      </c>
      <c r="I2973" s="14">
        <f t="shared" si="2372"/>
        <v>560071.9</v>
      </c>
      <c r="J2973" s="14">
        <f t="shared" si="2372"/>
        <v>0</v>
      </c>
      <c r="K2973" s="14">
        <f t="shared" si="2372"/>
        <v>0</v>
      </c>
      <c r="L2973" s="14">
        <f t="shared" si="2372"/>
        <v>0</v>
      </c>
      <c r="M2973" s="14">
        <f t="shared" si="2363"/>
        <v>560163</v>
      </c>
      <c r="N2973" s="14">
        <f t="shared" si="2364"/>
        <v>560071.9</v>
      </c>
      <c r="O2973" s="14">
        <f t="shared" si="2365"/>
        <v>560071.9</v>
      </c>
      <c r="P2973" s="14">
        <f t="shared" ref="P2973" si="2373">P2974</f>
        <v>0</v>
      </c>
      <c r="Q2973" s="2"/>
    </row>
    <row r="2974" spans="1:17" ht="47.25" customHeight="1" x14ac:dyDescent="0.3">
      <c r="A2974" s="33" t="s">
        <v>1300</v>
      </c>
      <c r="B2974" s="33" t="s">
        <v>24</v>
      </c>
      <c r="C2974" s="33" t="s">
        <v>42</v>
      </c>
      <c r="D2974" s="8" t="s">
        <v>132</v>
      </c>
      <c r="E2974" s="8"/>
      <c r="F2974" s="18" t="s">
        <v>883</v>
      </c>
      <c r="G2974" s="14">
        <f>G2975+G2988</f>
        <v>560163</v>
      </c>
      <c r="H2974" s="14">
        <f>H2975+H2988</f>
        <v>560071.9</v>
      </c>
      <c r="I2974" s="14">
        <f>I2975+I2988</f>
        <v>560071.9</v>
      </c>
      <c r="J2974" s="14">
        <f t="shared" ref="J2974:L2974" si="2374">J2975+J2988</f>
        <v>0</v>
      </c>
      <c r="K2974" s="14">
        <f t="shared" si="2374"/>
        <v>0</v>
      </c>
      <c r="L2974" s="14">
        <f t="shared" si="2374"/>
        <v>0</v>
      </c>
      <c r="M2974" s="14">
        <f t="shared" si="2363"/>
        <v>560163</v>
      </c>
      <c r="N2974" s="14">
        <f t="shared" si="2364"/>
        <v>560071.9</v>
      </c>
      <c r="O2974" s="14">
        <f t="shared" si="2365"/>
        <v>560071.9</v>
      </c>
      <c r="P2974" s="14">
        <f>P2975+P2988</f>
        <v>0</v>
      </c>
      <c r="Q2974" s="2"/>
    </row>
    <row r="2975" spans="1:17" ht="94.5" customHeight="1" x14ac:dyDescent="0.3">
      <c r="A2975" s="33" t="s">
        <v>1300</v>
      </c>
      <c r="B2975" s="33" t="s">
        <v>24</v>
      </c>
      <c r="C2975" s="33" t="s">
        <v>42</v>
      </c>
      <c r="D2975" s="8" t="s">
        <v>389</v>
      </c>
      <c r="E2975" s="8"/>
      <c r="F2975" s="18" t="s">
        <v>800</v>
      </c>
      <c r="G2975" s="14">
        <f>G2976+G2982+G2985+G2979</f>
        <v>509315</v>
      </c>
      <c r="H2975" s="14">
        <f t="shared" ref="H2975:P2975" si="2375">H2976+H2982+H2985+H2979</f>
        <v>508994.9</v>
      </c>
      <c r="I2975" s="14">
        <f t="shared" si="2375"/>
        <v>508994.9</v>
      </c>
      <c r="J2975" s="14">
        <f t="shared" ref="J2975:L2975" si="2376">J2976+J2982+J2985+J2979</f>
        <v>0</v>
      </c>
      <c r="K2975" s="14">
        <f t="shared" si="2376"/>
        <v>0</v>
      </c>
      <c r="L2975" s="14">
        <f t="shared" si="2376"/>
        <v>0</v>
      </c>
      <c r="M2975" s="14">
        <f t="shared" si="2363"/>
        <v>509315</v>
      </c>
      <c r="N2975" s="14">
        <f t="shared" si="2364"/>
        <v>508994.9</v>
      </c>
      <c r="O2975" s="14">
        <f t="shared" si="2365"/>
        <v>508994.9</v>
      </c>
      <c r="P2975" s="14">
        <f t="shared" si="2375"/>
        <v>0</v>
      </c>
      <c r="Q2975" s="2"/>
    </row>
    <row r="2976" spans="1:17" ht="78" x14ac:dyDescent="0.3">
      <c r="A2976" s="33" t="s">
        <v>1300</v>
      </c>
      <c r="B2976" s="33" t="s">
        <v>24</v>
      </c>
      <c r="C2976" s="33" t="s">
        <v>42</v>
      </c>
      <c r="D2976" s="8" t="s">
        <v>390</v>
      </c>
      <c r="E2976" s="8"/>
      <c r="F2976" s="18" t="s">
        <v>1007</v>
      </c>
      <c r="G2976" s="14">
        <f t="shared" ref="G2976:L2977" si="2377">G2977</f>
        <v>95</v>
      </c>
      <c r="H2976" s="14">
        <f t="shared" si="2377"/>
        <v>95</v>
      </c>
      <c r="I2976" s="14">
        <f t="shared" si="2377"/>
        <v>95</v>
      </c>
      <c r="J2976" s="14">
        <f t="shared" si="2377"/>
        <v>0</v>
      </c>
      <c r="K2976" s="14">
        <f t="shared" si="2377"/>
        <v>0</v>
      </c>
      <c r="L2976" s="14">
        <f t="shared" si="2377"/>
        <v>0</v>
      </c>
      <c r="M2976" s="14">
        <f t="shared" si="2363"/>
        <v>95</v>
      </c>
      <c r="N2976" s="14">
        <f t="shared" si="2364"/>
        <v>95</v>
      </c>
      <c r="O2976" s="14">
        <f t="shared" si="2365"/>
        <v>95</v>
      </c>
      <c r="P2976" s="14">
        <f t="shared" ref="P2976:P2977" si="2378">P2977</f>
        <v>0</v>
      </c>
      <c r="Q2976" s="2"/>
    </row>
    <row r="2977" spans="1:17" ht="31.5" customHeight="1" x14ac:dyDescent="0.3">
      <c r="A2977" s="33" t="s">
        <v>1300</v>
      </c>
      <c r="B2977" s="33" t="s">
        <v>24</v>
      </c>
      <c r="C2977" s="33" t="s">
        <v>42</v>
      </c>
      <c r="D2977" s="8" t="s">
        <v>390</v>
      </c>
      <c r="E2977" s="43" t="s">
        <v>150</v>
      </c>
      <c r="F2977" s="24" t="s">
        <v>469</v>
      </c>
      <c r="G2977" s="14">
        <f t="shared" si="2377"/>
        <v>95</v>
      </c>
      <c r="H2977" s="14">
        <f t="shared" si="2377"/>
        <v>95</v>
      </c>
      <c r="I2977" s="14">
        <f t="shared" si="2377"/>
        <v>95</v>
      </c>
      <c r="J2977" s="14">
        <f t="shared" si="2377"/>
        <v>0</v>
      </c>
      <c r="K2977" s="14">
        <f t="shared" si="2377"/>
        <v>0</v>
      </c>
      <c r="L2977" s="14">
        <f t="shared" si="2377"/>
        <v>0</v>
      </c>
      <c r="M2977" s="14">
        <f t="shared" si="2363"/>
        <v>95</v>
      </c>
      <c r="N2977" s="14">
        <f t="shared" si="2364"/>
        <v>95</v>
      </c>
      <c r="O2977" s="14">
        <f t="shared" si="2365"/>
        <v>95</v>
      </c>
      <c r="P2977" s="14">
        <f t="shared" si="2378"/>
        <v>0</v>
      </c>
      <c r="Q2977" s="2"/>
    </row>
    <row r="2978" spans="1:17" ht="31.5" customHeight="1" x14ac:dyDescent="0.3">
      <c r="A2978" s="33" t="s">
        <v>1300</v>
      </c>
      <c r="B2978" s="33" t="s">
        <v>24</v>
      </c>
      <c r="C2978" s="33" t="s">
        <v>42</v>
      </c>
      <c r="D2978" s="8" t="s">
        <v>390</v>
      </c>
      <c r="E2978" s="8" t="s">
        <v>1074</v>
      </c>
      <c r="F2978" s="24" t="s">
        <v>470</v>
      </c>
      <c r="G2978" s="14">
        <v>95</v>
      </c>
      <c r="H2978" s="14">
        <v>95</v>
      </c>
      <c r="I2978" s="14">
        <v>95</v>
      </c>
      <c r="J2978" s="14"/>
      <c r="K2978" s="14"/>
      <c r="L2978" s="14"/>
      <c r="M2978" s="14">
        <f t="shared" si="2363"/>
        <v>95</v>
      </c>
      <c r="N2978" s="14">
        <f t="shared" si="2364"/>
        <v>95</v>
      </c>
      <c r="O2978" s="14">
        <f t="shared" si="2365"/>
        <v>95</v>
      </c>
      <c r="P2978" s="14"/>
      <c r="Q2978" s="2"/>
    </row>
    <row r="2979" spans="1:17" ht="93.6" x14ac:dyDescent="0.3">
      <c r="A2979" s="33" t="s">
        <v>1300</v>
      </c>
      <c r="B2979" s="33" t="s">
        <v>24</v>
      </c>
      <c r="C2979" s="33" t="s">
        <v>42</v>
      </c>
      <c r="D2979" s="8" t="s">
        <v>955</v>
      </c>
      <c r="E2979" s="8"/>
      <c r="F2979" s="24" t="s">
        <v>958</v>
      </c>
      <c r="G2979" s="14">
        <f t="shared" ref="G2979:L2980" si="2379">G2980</f>
        <v>320.10000000000002</v>
      </c>
      <c r="H2979" s="14">
        <f t="shared" si="2379"/>
        <v>0</v>
      </c>
      <c r="I2979" s="14">
        <f t="shared" si="2379"/>
        <v>0</v>
      </c>
      <c r="J2979" s="14">
        <f t="shared" si="2379"/>
        <v>0</v>
      </c>
      <c r="K2979" s="14">
        <f t="shared" si="2379"/>
        <v>0</v>
      </c>
      <c r="L2979" s="14">
        <f t="shared" si="2379"/>
        <v>0</v>
      </c>
      <c r="M2979" s="14">
        <f t="shared" si="2363"/>
        <v>320.10000000000002</v>
      </c>
      <c r="N2979" s="14">
        <f t="shared" si="2364"/>
        <v>0</v>
      </c>
      <c r="O2979" s="14">
        <f t="shared" si="2365"/>
        <v>0</v>
      </c>
      <c r="P2979" s="14">
        <f t="shared" ref="P2979:P2980" si="2380">P2980</f>
        <v>0</v>
      </c>
      <c r="Q2979" s="2"/>
    </row>
    <row r="2980" spans="1:17" ht="31.5" customHeight="1" x14ac:dyDescent="0.3">
      <c r="A2980" s="33" t="s">
        <v>1300</v>
      </c>
      <c r="B2980" s="33" t="s">
        <v>24</v>
      </c>
      <c r="C2980" s="33" t="s">
        <v>42</v>
      </c>
      <c r="D2980" s="8" t="s">
        <v>955</v>
      </c>
      <c r="E2980" s="43" t="s">
        <v>150</v>
      </c>
      <c r="F2980" s="24" t="s">
        <v>469</v>
      </c>
      <c r="G2980" s="14">
        <f t="shared" si="2379"/>
        <v>320.10000000000002</v>
      </c>
      <c r="H2980" s="14">
        <f t="shared" si="2379"/>
        <v>0</v>
      </c>
      <c r="I2980" s="14">
        <f t="shared" si="2379"/>
        <v>0</v>
      </c>
      <c r="J2980" s="14">
        <f t="shared" si="2379"/>
        <v>0</v>
      </c>
      <c r="K2980" s="14">
        <f t="shared" si="2379"/>
        <v>0</v>
      </c>
      <c r="L2980" s="14">
        <f t="shared" si="2379"/>
        <v>0</v>
      </c>
      <c r="M2980" s="14">
        <f t="shared" si="2363"/>
        <v>320.10000000000002</v>
      </c>
      <c r="N2980" s="14">
        <f t="shared" si="2364"/>
        <v>0</v>
      </c>
      <c r="O2980" s="14">
        <f t="shared" si="2365"/>
        <v>0</v>
      </c>
      <c r="P2980" s="14">
        <f t="shared" si="2380"/>
        <v>0</v>
      </c>
      <c r="Q2980" s="2"/>
    </row>
    <row r="2981" spans="1:17" ht="31.5" customHeight="1" x14ac:dyDescent="0.3">
      <c r="A2981" s="33" t="s">
        <v>1300</v>
      </c>
      <c r="B2981" s="33" t="s">
        <v>24</v>
      </c>
      <c r="C2981" s="33" t="s">
        <v>42</v>
      </c>
      <c r="D2981" s="8" t="s">
        <v>955</v>
      </c>
      <c r="E2981" s="8" t="s">
        <v>1074</v>
      </c>
      <c r="F2981" s="24" t="s">
        <v>470</v>
      </c>
      <c r="G2981" s="14">
        <v>320.10000000000002</v>
      </c>
      <c r="H2981" s="14"/>
      <c r="I2981" s="14"/>
      <c r="J2981" s="14"/>
      <c r="K2981" s="14"/>
      <c r="L2981" s="14"/>
      <c r="M2981" s="14">
        <f t="shared" si="2363"/>
        <v>320.10000000000002</v>
      </c>
      <c r="N2981" s="14">
        <f t="shared" si="2364"/>
        <v>0</v>
      </c>
      <c r="O2981" s="14">
        <f t="shared" si="2365"/>
        <v>0</v>
      </c>
      <c r="P2981" s="14"/>
      <c r="Q2981" s="2"/>
    </row>
    <row r="2982" spans="1:17" ht="47.25" customHeight="1" x14ac:dyDescent="0.3">
      <c r="A2982" s="33" t="s">
        <v>1300</v>
      </c>
      <c r="B2982" s="33" t="s">
        <v>24</v>
      </c>
      <c r="C2982" s="33" t="s">
        <v>42</v>
      </c>
      <c r="D2982" s="8" t="s">
        <v>391</v>
      </c>
      <c r="E2982" s="8"/>
      <c r="F2982" s="13" t="s">
        <v>1008</v>
      </c>
      <c r="G2982" s="14">
        <f t="shared" ref="G2982:L2983" si="2381">G2983</f>
        <v>87474.5</v>
      </c>
      <c r="H2982" s="14">
        <f t="shared" si="2381"/>
        <v>87474.5</v>
      </c>
      <c r="I2982" s="14">
        <f t="shared" si="2381"/>
        <v>87474.5</v>
      </c>
      <c r="J2982" s="14">
        <f t="shared" si="2381"/>
        <v>0</v>
      </c>
      <c r="K2982" s="14">
        <f t="shared" si="2381"/>
        <v>0</v>
      </c>
      <c r="L2982" s="14">
        <f t="shared" si="2381"/>
        <v>0</v>
      </c>
      <c r="M2982" s="14">
        <f t="shared" si="2363"/>
        <v>87474.5</v>
      </c>
      <c r="N2982" s="14">
        <f t="shared" si="2364"/>
        <v>87474.5</v>
      </c>
      <c r="O2982" s="14">
        <f t="shared" si="2365"/>
        <v>87474.5</v>
      </c>
      <c r="P2982" s="14">
        <f t="shared" ref="P2982:P2983" si="2382">P2983</f>
        <v>0</v>
      </c>
      <c r="Q2982" s="2"/>
    </row>
    <row r="2983" spans="1:17" ht="15.75" customHeight="1" x14ac:dyDescent="0.3">
      <c r="A2983" s="33" t="s">
        <v>1300</v>
      </c>
      <c r="B2983" s="33" t="s">
        <v>24</v>
      </c>
      <c r="C2983" s="33" t="s">
        <v>42</v>
      </c>
      <c r="D2983" s="8" t="s">
        <v>391</v>
      </c>
      <c r="E2983" s="43" t="s">
        <v>236</v>
      </c>
      <c r="F2983" s="24" t="s">
        <v>482</v>
      </c>
      <c r="G2983" s="14">
        <f t="shared" si="2381"/>
        <v>87474.5</v>
      </c>
      <c r="H2983" s="14">
        <f t="shared" si="2381"/>
        <v>87474.5</v>
      </c>
      <c r="I2983" s="14">
        <f t="shared" si="2381"/>
        <v>87474.5</v>
      </c>
      <c r="J2983" s="14">
        <f t="shared" si="2381"/>
        <v>0</v>
      </c>
      <c r="K2983" s="14">
        <f t="shared" si="2381"/>
        <v>0</v>
      </c>
      <c r="L2983" s="14">
        <f t="shared" si="2381"/>
        <v>0</v>
      </c>
      <c r="M2983" s="14">
        <f t="shared" si="2363"/>
        <v>87474.5</v>
      </c>
      <c r="N2983" s="14">
        <f t="shared" si="2364"/>
        <v>87474.5</v>
      </c>
      <c r="O2983" s="14">
        <f t="shared" si="2365"/>
        <v>87474.5</v>
      </c>
      <c r="P2983" s="14">
        <f t="shared" si="2382"/>
        <v>0</v>
      </c>
      <c r="Q2983" s="2"/>
    </row>
    <row r="2984" spans="1:17" ht="63" customHeight="1" x14ac:dyDescent="0.3">
      <c r="A2984" s="33" t="s">
        <v>1300</v>
      </c>
      <c r="B2984" s="33" t="s">
        <v>24</v>
      </c>
      <c r="C2984" s="33" t="s">
        <v>42</v>
      </c>
      <c r="D2984" s="8" t="s">
        <v>391</v>
      </c>
      <c r="E2984" s="43" t="s">
        <v>1316</v>
      </c>
      <c r="F2984" s="18" t="s">
        <v>490</v>
      </c>
      <c r="G2984" s="14">
        <v>87474.5</v>
      </c>
      <c r="H2984" s="14">
        <v>87474.5</v>
      </c>
      <c r="I2984" s="14">
        <v>87474.5</v>
      </c>
      <c r="J2984" s="14"/>
      <c r="K2984" s="14"/>
      <c r="L2984" s="14"/>
      <c r="M2984" s="14">
        <f t="shared" si="2363"/>
        <v>87474.5</v>
      </c>
      <c r="N2984" s="14">
        <f t="shared" si="2364"/>
        <v>87474.5</v>
      </c>
      <c r="O2984" s="14">
        <f t="shared" si="2365"/>
        <v>87474.5</v>
      </c>
      <c r="P2984" s="14"/>
      <c r="Q2984" s="2"/>
    </row>
    <row r="2985" spans="1:17" ht="47.25" customHeight="1" x14ac:dyDescent="0.3">
      <c r="A2985" s="33" t="s">
        <v>1300</v>
      </c>
      <c r="B2985" s="33" t="s">
        <v>24</v>
      </c>
      <c r="C2985" s="33" t="s">
        <v>42</v>
      </c>
      <c r="D2985" s="8" t="s">
        <v>393</v>
      </c>
      <c r="E2985" s="8"/>
      <c r="F2985" s="18" t="s">
        <v>1010</v>
      </c>
      <c r="G2985" s="14">
        <f t="shared" ref="G2985:L2986" si="2383">G2986</f>
        <v>421425.4</v>
      </c>
      <c r="H2985" s="14">
        <f t="shared" si="2383"/>
        <v>421425.4</v>
      </c>
      <c r="I2985" s="14">
        <f t="shared" si="2383"/>
        <v>421425.4</v>
      </c>
      <c r="J2985" s="14">
        <f t="shared" si="2383"/>
        <v>0</v>
      </c>
      <c r="K2985" s="14">
        <f t="shared" si="2383"/>
        <v>0</v>
      </c>
      <c r="L2985" s="14">
        <f t="shared" si="2383"/>
        <v>0</v>
      </c>
      <c r="M2985" s="14">
        <f t="shared" si="2363"/>
        <v>421425.4</v>
      </c>
      <c r="N2985" s="14">
        <f t="shared" si="2364"/>
        <v>421425.4</v>
      </c>
      <c r="O2985" s="14">
        <f t="shared" si="2365"/>
        <v>421425.4</v>
      </c>
      <c r="P2985" s="14">
        <f t="shared" ref="P2985:P2986" si="2384">P2986</f>
        <v>0</v>
      </c>
      <c r="Q2985" s="2"/>
    </row>
    <row r="2986" spans="1:17" ht="15.75" customHeight="1" x14ac:dyDescent="0.3">
      <c r="A2986" s="33" t="s">
        <v>1300</v>
      </c>
      <c r="B2986" s="33" t="s">
        <v>24</v>
      </c>
      <c r="C2986" s="33" t="s">
        <v>42</v>
      </c>
      <c r="D2986" s="8" t="s">
        <v>393</v>
      </c>
      <c r="E2986" s="43" t="s">
        <v>236</v>
      </c>
      <c r="F2986" s="24" t="s">
        <v>482</v>
      </c>
      <c r="G2986" s="14">
        <f t="shared" si="2383"/>
        <v>421425.4</v>
      </c>
      <c r="H2986" s="14">
        <f t="shared" si="2383"/>
        <v>421425.4</v>
      </c>
      <c r="I2986" s="14">
        <f t="shared" si="2383"/>
        <v>421425.4</v>
      </c>
      <c r="J2986" s="14">
        <f t="shared" si="2383"/>
        <v>0</v>
      </c>
      <c r="K2986" s="14">
        <f t="shared" si="2383"/>
        <v>0</v>
      </c>
      <c r="L2986" s="14">
        <f t="shared" si="2383"/>
        <v>0</v>
      </c>
      <c r="M2986" s="14">
        <f t="shared" si="2363"/>
        <v>421425.4</v>
      </c>
      <c r="N2986" s="14">
        <f t="shared" si="2364"/>
        <v>421425.4</v>
      </c>
      <c r="O2986" s="14">
        <f t="shared" si="2365"/>
        <v>421425.4</v>
      </c>
      <c r="P2986" s="14">
        <f t="shared" si="2384"/>
        <v>0</v>
      </c>
      <c r="Q2986" s="2"/>
    </row>
    <row r="2987" spans="1:17" ht="63" customHeight="1" x14ac:dyDescent="0.3">
      <c r="A2987" s="33" t="s">
        <v>1300</v>
      </c>
      <c r="B2987" s="33" t="s">
        <v>24</v>
      </c>
      <c r="C2987" s="33" t="s">
        <v>42</v>
      </c>
      <c r="D2987" s="8" t="s">
        <v>393</v>
      </c>
      <c r="E2987" s="43" t="s">
        <v>1316</v>
      </c>
      <c r="F2987" s="18" t="s">
        <v>490</v>
      </c>
      <c r="G2987" s="14">
        <v>421425.4</v>
      </c>
      <c r="H2987" s="14">
        <v>421425.4</v>
      </c>
      <c r="I2987" s="14">
        <v>421425.4</v>
      </c>
      <c r="J2987" s="14"/>
      <c r="K2987" s="14"/>
      <c r="L2987" s="14"/>
      <c r="M2987" s="14">
        <f t="shared" si="2363"/>
        <v>421425.4</v>
      </c>
      <c r="N2987" s="14">
        <f t="shared" si="2364"/>
        <v>421425.4</v>
      </c>
      <c r="O2987" s="14">
        <f t="shared" si="2365"/>
        <v>421425.4</v>
      </c>
      <c r="P2987" s="14"/>
      <c r="Q2987" s="2"/>
    </row>
    <row r="2988" spans="1:17" ht="47.25" customHeight="1" x14ac:dyDescent="0.3">
      <c r="A2988" s="33" t="s">
        <v>1300</v>
      </c>
      <c r="B2988" s="33" t="s">
        <v>24</v>
      </c>
      <c r="C2988" s="33" t="s">
        <v>42</v>
      </c>
      <c r="D2988" s="8" t="s">
        <v>395</v>
      </c>
      <c r="E2988" s="8"/>
      <c r="F2988" s="13" t="s">
        <v>801</v>
      </c>
      <c r="G2988" s="14">
        <f t="shared" ref="G2988:L2988" si="2385">G2989</f>
        <v>50848</v>
      </c>
      <c r="H2988" s="14">
        <f t="shared" si="2385"/>
        <v>51077</v>
      </c>
      <c r="I2988" s="14">
        <f t="shared" si="2385"/>
        <v>51077</v>
      </c>
      <c r="J2988" s="14">
        <f t="shared" si="2385"/>
        <v>0</v>
      </c>
      <c r="K2988" s="14">
        <f t="shared" si="2385"/>
        <v>0</v>
      </c>
      <c r="L2988" s="14">
        <f t="shared" si="2385"/>
        <v>0</v>
      </c>
      <c r="M2988" s="14">
        <f t="shared" si="2363"/>
        <v>50848</v>
      </c>
      <c r="N2988" s="14">
        <f t="shared" si="2364"/>
        <v>51077</v>
      </c>
      <c r="O2988" s="14">
        <f t="shared" si="2365"/>
        <v>51077</v>
      </c>
      <c r="P2988" s="14">
        <f t="shared" ref="P2988" si="2386">P2989</f>
        <v>0</v>
      </c>
      <c r="Q2988" s="2"/>
    </row>
    <row r="2989" spans="1:17" ht="63" customHeight="1" x14ac:dyDescent="0.3">
      <c r="A2989" s="33" t="s">
        <v>1300</v>
      </c>
      <c r="B2989" s="33" t="s">
        <v>24</v>
      </c>
      <c r="C2989" s="33" t="s">
        <v>42</v>
      </c>
      <c r="D2989" s="8" t="s">
        <v>396</v>
      </c>
      <c r="E2989" s="8"/>
      <c r="F2989" s="24" t="s">
        <v>973</v>
      </c>
      <c r="G2989" s="14">
        <f t="shared" ref="G2989:L2989" si="2387">G2990+G2992+G2994</f>
        <v>50848</v>
      </c>
      <c r="H2989" s="14">
        <f t="shared" si="2387"/>
        <v>51077</v>
      </c>
      <c r="I2989" s="14">
        <f t="shared" si="2387"/>
        <v>51077</v>
      </c>
      <c r="J2989" s="14">
        <f t="shared" si="2387"/>
        <v>0</v>
      </c>
      <c r="K2989" s="14">
        <f t="shared" si="2387"/>
        <v>0</v>
      </c>
      <c r="L2989" s="14">
        <f t="shared" si="2387"/>
        <v>0</v>
      </c>
      <c r="M2989" s="14">
        <f t="shared" si="2363"/>
        <v>50848</v>
      </c>
      <c r="N2989" s="14">
        <f t="shared" si="2364"/>
        <v>51077</v>
      </c>
      <c r="O2989" s="14">
        <f t="shared" si="2365"/>
        <v>51077</v>
      </c>
      <c r="P2989" s="14">
        <f t="shared" ref="P2989" si="2388">P2990+P2992+P2994</f>
        <v>0</v>
      </c>
      <c r="Q2989" s="2"/>
    </row>
    <row r="2990" spans="1:17" ht="78.75" customHeight="1" x14ac:dyDescent="0.3">
      <c r="A2990" s="33" t="s">
        <v>1300</v>
      </c>
      <c r="B2990" s="33" t="s">
        <v>24</v>
      </c>
      <c r="C2990" s="33" t="s">
        <v>42</v>
      </c>
      <c r="D2990" s="8" t="s">
        <v>396</v>
      </c>
      <c r="E2990" s="43" t="s">
        <v>202</v>
      </c>
      <c r="F2990" s="24" t="s">
        <v>466</v>
      </c>
      <c r="G2990" s="14">
        <f t="shared" ref="G2990:L2990" si="2389">G2991</f>
        <v>31702.400000000001</v>
      </c>
      <c r="H2990" s="14">
        <f t="shared" si="2389"/>
        <v>31702.400000000001</v>
      </c>
      <c r="I2990" s="14">
        <f t="shared" si="2389"/>
        <v>31702.400000000001</v>
      </c>
      <c r="J2990" s="14">
        <f t="shared" si="2389"/>
        <v>0</v>
      </c>
      <c r="K2990" s="14">
        <f t="shared" si="2389"/>
        <v>0</v>
      </c>
      <c r="L2990" s="14">
        <f t="shared" si="2389"/>
        <v>0</v>
      </c>
      <c r="M2990" s="14">
        <f t="shared" si="2363"/>
        <v>31702.400000000001</v>
      </c>
      <c r="N2990" s="14">
        <f t="shared" si="2364"/>
        <v>31702.400000000001</v>
      </c>
      <c r="O2990" s="14">
        <f t="shared" si="2365"/>
        <v>31702.400000000001</v>
      </c>
      <c r="P2990" s="14">
        <f t="shared" ref="P2990" si="2390">P2991</f>
        <v>0</v>
      </c>
      <c r="Q2990" s="2"/>
    </row>
    <row r="2991" spans="1:17" ht="15.75" customHeight="1" x14ac:dyDescent="0.3">
      <c r="A2991" s="33" t="s">
        <v>1300</v>
      </c>
      <c r="B2991" s="33" t="s">
        <v>24</v>
      </c>
      <c r="C2991" s="33" t="s">
        <v>42</v>
      </c>
      <c r="D2991" s="8" t="s">
        <v>396</v>
      </c>
      <c r="E2991" s="8" t="s">
        <v>1308</v>
      </c>
      <c r="F2991" s="24" t="s">
        <v>467</v>
      </c>
      <c r="G2991" s="14">
        <v>31702.400000000001</v>
      </c>
      <c r="H2991" s="14">
        <v>31702.400000000001</v>
      </c>
      <c r="I2991" s="14">
        <v>31702.400000000001</v>
      </c>
      <c r="J2991" s="14"/>
      <c r="K2991" s="14"/>
      <c r="L2991" s="14"/>
      <c r="M2991" s="14">
        <f t="shared" si="2363"/>
        <v>31702.400000000001</v>
      </c>
      <c r="N2991" s="14">
        <f t="shared" si="2364"/>
        <v>31702.400000000001</v>
      </c>
      <c r="O2991" s="14">
        <f t="shared" si="2365"/>
        <v>31702.400000000001</v>
      </c>
      <c r="P2991" s="14"/>
      <c r="Q2991" s="2"/>
    </row>
    <row r="2992" spans="1:17" ht="31.5" customHeight="1" x14ac:dyDescent="0.3">
      <c r="A2992" s="33" t="s">
        <v>1300</v>
      </c>
      <c r="B2992" s="33" t="s">
        <v>24</v>
      </c>
      <c r="C2992" s="33" t="s">
        <v>42</v>
      </c>
      <c r="D2992" s="8" t="s">
        <v>396</v>
      </c>
      <c r="E2992" s="43" t="s">
        <v>150</v>
      </c>
      <c r="F2992" s="24" t="s">
        <v>469</v>
      </c>
      <c r="G2992" s="14">
        <f t="shared" ref="G2992:L2992" si="2391">G2993</f>
        <v>19109</v>
      </c>
      <c r="H2992" s="14">
        <f t="shared" si="2391"/>
        <v>19338</v>
      </c>
      <c r="I2992" s="14">
        <f t="shared" si="2391"/>
        <v>19338</v>
      </c>
      <c r="J2992" s="14">
        <f t="shared" si="2391"/>
        <v>0</v>
      </c>
      <c r="K2992" s="14">
        <f t="shared" si="2391"/>
        <v>0</v>
      </c>
      <c r="L2992" s="14">
        <f t="shared" si="2391"/>
        <v>0</v>
      </c>
      <c r="M2992" s="14">
        <f t="shared" si="2363"/>
        <v>19109</v>
      </c>
      <c r="N2992" s="14">
        <f t="shared" si="2364"/>
        <v>19338</v>
      </c>
      <c r="O2992" s="14">
        <f t="shared" si="2365"/>
        <v>19338</v>
      </c>
      <c r="P2992" s="14">
        <f t="shared" ref="P2992" si="2392">P2993</f>
        <v>0</v>
      </c>
      <c r="Q2992" s="2"/>
    </row>
    <row r="2993" spans="1:17" ht="31.5" customHeight="1" x14ac:dyDescent="0.3">
      <c r="A2993" s="33" t="s">
        <v>1300</v>
      </c>
      <c r="B2993" s="33" t="s">
        <v>24</v>
      </c>
      <c r="C2993" s="33" t="s">
        <v>42</v>
      </c>
      <c r="D2993" s="8" t="s">
        <v>396</v>
      </c>
      <c r="E2993" s="8" t="s">
        <v>1074</v>
      </c>
      <c r="F2993" s="24" t="s">
        <v>470</v>
      </c>
      <c r="G2993" s="14">
        <v>19109</v>
      </c>
      <c r="H2993" s="14">
        <v>19338</v>
      </c>
      <c r="I2993" s="14">
        <v>19338</v>
      </c>
      <c r="J2993" s="14"/>
      <c r="K2993" s="14"/>
      <c r="L2993" s="14"/>
      <c r="M2993" s="14">
        <f t="shared" si="2363"/>
        <v>19109</v>
      </c>
      <c r="N2993" s="14">
        <f t="shared" si="2364"/>
        <v>19338</v>
      </c>
      <c r="O2993" s="14">
        <f t="shared" si="2365"/>
        <v>19338</v>
      </c>
      <c r="P2993" s="14"/>
      <c r="Q2993" s="2"/>
    </row>
    <row r="2994" spans="1:17" ht="15.75" customHeight="1" x14ac:dyDescent="0.3">
      <c r="A2994" s="33" t="s">
        <v>1300</v>
      </c>
      <c r="B2994" s="33" t="s">
        <v>24</v>
      </c>
      <c r="C2994" s="33" t="s">
        <v>42</v>
      </c>
      <c r="D2994" s="8" t="s">
        <v>396</v>
      </c>
      <c r="E2994" s="43" t="s">
        <v>236</v>
      </c>
      <c r="F2994" s="24" t="s">
        <v>482</v>
      </c>
      <c r="G2994" s="14">
        <f t="shared" ref="G2994:L2994" si="2393">G2995</f>
        <v>36.6</v>
      </c>
      <c r="H2994" s="14">
        <f t="shared" si="2393"/>
        <v>36.6</v>
      </c>
      <c r="I2994" s="14">
        <f t="shared" si="2393"/>
        <v>36.6</v>
      </c>
      <c r="J2994" s="14">
        <f t="shared" si="2393"/>
        <v>0</v>
      </c>
      <c r="K2994" s="14">
        <f t="shared" si="2393"/>
        <v>0</v>
      </c>
      <c r="L2994" s="14">
        <f t="shared" si="2393"/>
        <v>0</v>
      </c>
      <c r="M2994" s="14">
        <f t="shared" si="2363"/>
        <v>36.6</v>
      </c>
      <c r="N2994" s="14">
        <f t="shared" si="2364"/>
        <v>36.6</v>
      </c>
      <c r="O2994" s="14">
        <f t="shared" si="2365"/>
        <v>36.6</v>
      </c>
      <c r="P2994" s="14">
        <f t="shared" ref="P2994" si="2394">P2995</f>
        <v>0</v>
      </c>
      <c r="Q2994" s="2"/>
    </row>
    <row r="2995" spans="1:17" ht="15.75" customHeight="1" x14ac:dyDescent="0.3">
      <c r="A2995" s="33" t="s">
        <v>1300</v>
      </c>
      <c r="B2995" s="33" t="s">
        <v>24</v>
      </c>
      <c r="C2995" s="33" t="s">
        <v>42</v>
      </c>
      <c r="D2995" s="8" t="s">
        <v>396</v>
      </c>
      <c r="E2995" s="43" t="s">
        <v>1318</v>
      </c>
      <c r="F2995" s="24" t="s">
        <v>484</v>
      </c>
      <c r="G2995" s="14">
        <v>36.6</v>
      </c>
      <c r="H2995" s="14">
        <v>36.6</v>
      </c>
      <c r="I2995" s="14">
        <v>36.6</v>
      </c>
      <c r="J2995" s="14"/>
      <c r="K2995" s="14"/>
      <c r="L2995" s="14"/>
      <c r="M2995" s="14">
        <f t="shared" si="2363"/>
        <v>36.6</v>
      </c>
      <c r="N2995" s="14">
        <f t="shared" si="2364"/>
        <v>36.6</v>
      </c>
      <c r="O2995" s="14">
        <f t="shared" si="2365"/>
        <v>36.6</v>
      </c>
      <c r="P2995" s="14"/>
      <c r="Q2995" s="2"/>
    </row>
    <row r="2996" spans="1:17" ht="31.5" customHeight="1" x14ac:dyDescent="0.3">
      <c r="A2996" s="33" t="s">
        <v>1300</v>
      </c>
      <c r="B2996" s="33" t="s">
        <v>24</v>
      </c>
      <c r="C2996" s="33" t="s">
        <v>42</v>
      </c>
      <c r="D2996" s="8" t="s">
        <v>200</v>
      </c>
      <c r="E2996" s="8"/>
      <c r="F2996" s="24" t="s">
        <v>662</v>
      </c>
      <c r="G2996" s="14">
        <f t="shared" ref="G2996:L2999" si="2395">G2997</f>
        <v>37.6</v>
      </c>
      <c r="H2996" s="14">
        <f t="shared" si="2395"/>
        <v>37.6</v>
      </c>
      <c r="I2996" s="14">
        <f t="shared" si="2395"/>
        <v>37.6</v>
      </c>
      <c r="J2996" s="14">
        <f t="shared" si="2395"/>
        <v>0</v>
      </c>
      <c r="K2996" s="14">
        <f t="shared" si="2395"/>
        <v>0</v>
      </c>
      <c r="L2996" s="14">
        <f t="shared" si="2395"/>
        <v>0</v>
      </c>
      <c r="M2996" s="14">
        <f t="shared" si="2363"/>
        <v>37.6</v>
      </c>
      <c r="N2996" s="14">
        <f t="shared" si="2364"/>
        <v>37.6</v>
      </c>
      <c r="O2996" s="14">
        <f t="shared" si="2365"/>
        <v>37.6</v>
      </c>
      <c r="P2996" s="14">
        <f t="shared" ref="P2996:P2999" si="2396">P2997</f>
        <v>0</v>
      </c>
      <c r="Q2996" s="2"/>
    </row>
    <row r="2997" spans="1:17" ht="15.75" customHeight="1" x14ac:dyDescent="0.3">
      <c r="A2997" s="33" t="s">
        <v>1300</v>
      </c>
      <c r="B2997" s="33" t="s">
        <v>24</v>
      </c>
      <c r="C2997" s="33" t="s">
        <v>42</v>
      </c>
      <c r="D2997" s="8" t="s">
        <v>201</v>
      </c>
      <c r="E2997" s="8"/>
      <c r="F2997" s="24" t="s">
        <v>663</v>
      </c>
      <c r="G2997" s="14">
        <f t="shared" si="2395"/>
        <v>37.6</v>
      </c>
      <c r="H2997" s="14">
        <f t="shared" si="2395"/>
        <v>37.6</v>
      </c>
      <c r="I2997" s="14">
        <f t="shared" si="2395"/>
        <v>37.6</v>
      </c>
      <c r="J2997" s="14">
        <f t="shared" si="2395"/>
        <v>0</v>
      </c>
      <c r="K2997" s="14">
        <f t="shared" si="2395"/>
        <v>0</v>
      </c>
      <c r="L2997" s="14">
        <f t="shared" si="2395"/>
        <v>0</v>
      </c>
      <c r="M2997" s="14">
        <f t="shared" si="2363"/>
        <v>37.6</v>
      </c>
      <c r="N2997" s="14">
        <f t="shared" si="2364"/>
        <v>37.6</v>
      </c>
      <c r="O2997" s="14">
        <f t="shared" si="2365"/>
        <v>37.6</v>
      </c>
      <c r="P2997" s="14">
        <f t="shared" si="2396"/>
        <v>0</v>
      </c>
      <c r="Q2997" s="2"/>
    </row>
    <row r="2998" spans="1:17" ht="94.5" customHeight="1" x14ac:dyDescent="0.3">
      <c r="A2998" s="33" t="s">
        <v>1300</v>
      </c>
      <c r="B2998" s="33" t="s">
        <v>24</v>
      </c>
      <c r="C2998" s="33" t="s">
        <v>42</v>
      </c>
      <c r="D2998" s="8" t="s">
        <v>1036</v>
      </c>
      <c r="E2998" s="8"/>
      <c r="F2998" s="13" t="s">
        <v>916</v>
      </c>
      <c r="G2998" s="14">
        <f t="shared" si="2395"/>
        <v>37.6</v>
      </c>
      <c r="H2998" s="14">
        <f t="shared" si="2395"/>
        <v>37.6</v>
      </c>
      <c r="I2998" s="14">
        <f t="shared" si="2395"/>
        <v>37.6</v>
      </c>
      <c r="J2998" s="14">
        <f t="shared" si="2395"/>
        <v>0</v>
      </c>
      <c r="K2998" s="14">
        <f t="shared" si="2395"/>
        <v>0</v>
      </c>
      <c r="L2998" s="14">
        <f t="shared" si="2395"/>
        <v>0</v>
      </c>
      <c r="M2998" s="14">
        <f t="shared" si="2363"/>
        <v>37.6</v>
      </c>
      <c r="N2998" s="14">
        <f t="shared" si="2364"/>
        <v>37.6</v>
      </c>
      <c r="O2998" s="14">
        <f t="shared" si="2365"/>
        <v>37.6</v>
      </c>
      <c r="P2998" s="14">
        <f t="shared" si="2396"/>
        <v>0</v>
      </c>
      <c r="Q2998" s="2"/>
    </row>
    <row r="2999" spans="1:17" ht="78.75" customHeight="1" x14ac:dyDescent="0.3">
      <c r="A2999" s="33" t="s">
        <v>1300</v>
      </c>
      <c r="B2999" s="33" t="s">
        <v>24</v>
      </c>
      <c r="C2999" s="33" t="s">
        <v>42</v>
      </c>
      <c r="D2999" s="8" t="s">
        <v>1036</v>
      </c>
      <c r="E2999" s="43" t="s">
        <v>202</v>
      </c>
      <c r="F2999" s="24" t="s">
        <v>466</v>
      </c>
      <c r="G2999" s="14">
        <f t="shared" si="2395"/>
        <v>37.6</v>
      </c>
      <c r="H2999" s="14">
        <f t="shared" si="2395"/>
        <v>37.6</v>
      </c>
      <c r="I2999" s="14">
        <f t="shared" si="2395"/>
        <v>37.6</v>
      </c>
      <c r="J2999" s="14">
        <f t="shared" si="2395"/>
        <v>0</v>
      </c>
      <c r="K2999" s="14">
        <f t="shared" si="2395"/>
        <v>0</v>
      </c>
      <c r="L2999" s="14">
        <f t="shared" si="2395"/>
        <v>0</v>
      </c>
      <c r="M2999" s="14">
        <f t="shared" si="2363"/>
        <v>37.6</v>
      </c>
      <c r="N2999" s="14">
        <f t="shared" si="2364"/>
        <v>37.6</v>
      </c>
      <c r="O2999" s="14">
        <f t="shared" si="2365"/>
        <v>37.6</v>
      </c>
      <c r="P2999" s="14">
        <f t="shared" si="2396"/>
        <v>0</v>
      </c>
      <c r="Q2999" s="2"/>
    </row>
    <row r="3000" spans="1:17" ht="31.5" customHeight="1" x14ac:dyDescent="0.3">
      <c r="A3000" s="33" t="s">
        <v>1300</v>
      </c>
      <c r="B3000" s="33" t="s">
        <v>24</v>
      </c>
      <c r="C3000" s="33" t="s">
        <v>42</v>
      </c>
      <c r="D3000" s="8" t="s">
        <v>1036</v>
      </c>
      <c r="E3000" s="43" t="s">
        <v>1058</v>
      </c>
      <c r="F3000" s="24" t="s">
        <v>468</v>
      </c>
      <c r="G3000" s="14">
        <v>37.6</v>
      </c>
      <c r="H3000" s="14">
        <v>37.6</v>
      </c>
      <c r="I3000" s="14">
        <v>37.6</v>
      </c>
      <c r="J3000" s="14"/>
      <c r="K3000" s="14"/>
      <c r="L3000" s="14"/>
      <c r="M3000" s="14">
        <f t="shared" si="2363"/>
        <v>37.6</v>
      </c>
      <c r="N3000" s="14">
        <f t="shared" si="2364"/>
        <v>37.6</v>
      </c>
      <c r="O3000" s="14">
        <f t="shared" si="2365"/>
        <v>37.6</v>
      </c>
      <c r="P3000" s="14"/>
      <c r="Q3000" s="2"/>
    </row>
    <row r="3001" spans="1:17" ht="31.5" customHeight="1" x14ac:dyDescent="0.3">
      <c r="A3001" s="33" t="s">
        <v>1300</v>
      </c>
      <c r="B3001" s="33" t="s">
        <v>24</v>
      </c>
      <c r="C3001" s="33" t="s">
        <v>42</v>
      </c>
      <c r="D3001" s="8" t="s">
        <v>113</v>
      </c>
      <c r="E3001" s="8"/>
      <c r="F3001" s="24" t="s">
        <v>680</v>
      </c>
      <c r="G3001" s="14">
        <f t="shared" ref="G3001:L3001" si="2397">G3002</f>
        <v>19070.400000000001</v>
      </c>
      <c r="H3001" s="14">
        <f t="shared" si="2397"/>
        <v>19070.400000000001</v>
      </c>
      <c r="I3001" s="14">
        <f t="shared" si="2397"/>
        <v>19070.400000000001</v>
      </c>
      <c r="J3001" s="14">
        <f t="shared" si="2397"/>
        <v>0</v>
      </c>
      <c r="K3001" s="14">
        <f t="shared" si="2397"/>
        <v>0</v>
      </c>
      <c r="L3001" s="14">
        <f t="shared" si="2397"/>
        <v>0</v>
      </c>
      <c r="M3001" s="14">
        <f t="shared" si="2363"/>
        <v>19070.400000000001</v>
      </c>
      <c r="N3001" s="14">
        <f t="shared" si="2364"/>
        <v>19070.400000000001</v>
      </c>
      <c r="O3001" s="14">
        <f t="shared" si="2365"/>
        <v>19070.400000000001</v>
      </c>
      <c r="P3001" s="14">
        <f t="shared" ref="P3001" si="2398">P3002</f>
        <v>0</v>
      </c>
      <c r="Q3001" s="2"/>
    </row>
    <row r="3002" spans="1:17" ht="31.5" customHeight="1" x14ac:dyDescent="0.3">
      <c r="A3002" s="33" t="s">
        <v>1300</v>
      </c>
      <c r="B3002" s="33" t="s">
        <v>24</v>
      </c>
      <c r="C3002" s="33" t="s">
        <v>42</v>
      </c>
      <c r="D3002" s="8" t="s">
        <v>114</v>
      </c>
      <c r="E3002" s="8"/>
      <c r="F3002" s="24" t="s">
        <v>682</v>
      </c>
      <c r="G3002" s="14">
        <f t="shared" ref="G3002:L3002" si="2399">G3003+G3006</f>
        <v>19070.400000000001</v>
      </c>
      <c r="H3002" s="14">
        <f t="shared" si="2399"/>
        <v>19070.400000000001</v>
      </c>
      <c r="I3002" s="14">
        <f t="shared" si="2399"/>
        <v>19070.400000000001</v>
      </c>
      <c r="J3002" s="14">
        <f t="shared" si="2399"/>
        <v>0</v>
      </c>
      <c r="K3002" s="14">
        <f t="shared" si="2399"/>
        <v>0</v>
      </c>
      <c r="L3002" s="14">
        <f t="shared" si="2399"/>
        <v>0</v>
      </c>
      <c r="M3002" s="14">
        <f t="shared" si="2363"/>
        <v>19070.400000000001</v>
      </c>
      <c r="N3002" s="14">
        <f t="shared" si="2364"/>
        <v>19070.400000000001</v>
      </c>
      <c r="O3002" s="14">
        <f t="shared" si="2365"/>
        <v>19070.400000000001</v>
      </c>
      <c r="P3002" s="14">
        <f t="shared" ref="P3002" si="2400">P3003+P3006</f>
        <v>0</v>
      </c>
      <c r="Q3002" s="2"/>
    </row>
    <row r="3003" spans="1:17" ht="31.5" customHeight="1" x14ac:dyDescent="0.3">
      <c r="A3003" s="33" t="s">
        <v>1300</v>
      </c>
      <c r="B3003" s="33" t="s">
        <v>24</v>
      </c>
      <c r="C3003" s="33" t="s">
        <v>42</v>
      </c>
      <c r="D3003" s="43" t="s">
        <v>115</v>
      </c>
      <c r="E3003" s="8"/>
      <c r="F3003" s="24" t="s">
        <v>675</v>
      </c>
      <c r="G3003" s="14">
        <f t="shared" ref="G3003:L3004" si="2401">G3004</f>
        <v>17663.400000000001</v>
      </c>
      <c r="H3003" s="14">
        <f t="shared" si="2401"/>
        <v>17663.400000000001</v>
      </c>
      <c r="I3003" s="14">
        <f t="shared" si="2401"/>
        <v>17663.400000000001</v>
      </c>
      <c r="J3003" s="14">
        <f t="shared" si="2401"/>
        <v>0</v>
      </c>
      <c r="K3003" s="14">
        <f t="shared" si="2401"/>
        <v>0</v>
      </c>
      <c r="L3003" s="14">
        <f t="shared" si="2401"/>
        <v>0</v>
      </c>
      <c r="M3003" s="14">
        <f t="shared" si="2363"/>
        <v>17663.400000000001</v>
      </c>
      <c r="N3003" s="14">
        <f t="shared" si="2364"/>
        <v>17663.400000000001</v>
      </c>
      <c r="O3003" s="14">
        <f t="shared" si="2365"/>
        <v>17663.400000000001</v>
      </c>
      <c r="P3003" s="14">
        <f t="shared" ref="P3003:P3004" si="2402">P3004</f>
        <v>0</v>
      </c>
      <c r="Q3003" s="2"/>
    </row>
    <row r="3004" spans="1:17" ht="78.75" customHeight="1" x14ac:dyDescent="0.3">
      <c r="A3004" s="33" t="s">
        <v>1300</v>
      </c>
      <c r="B3004" s="33" t="s">
        <v>24</v>
      </c>
      <c r="C3004" s="33" t="s">
        <v>42</v>
      </c>
      <c r="D3004" s="43" t="s">
        <v>115</v>
      </c>
      <c r="E3004" s="43" t="s">
        <v>202</v>
      </c>
      <c r="F3004" s="24" t="s">
        <v>466</v>
      </c>
      <c r="G3004" s="14">
        <f t="shared" si="2401"/>
        <v>17663.400000000001</v>
      </c>
      <c r="H3004" s="14">
        <f t="shared" si="2401"/>
        <v>17663.400000000001</v>
      </c>
      <c r="I3004" s="14">
        <f t="shared" si="2401"/>
        <v>17663.400000000001</v>
      </c>
      <c r="J3004" s="14">
        <f t="shared" si="2401"/>
        <v>0</v>
      </c>
      <c r="K3004" s="14">
        <f t="shared" si="2401"/>
        <v>0</v>
      </c>
      <c r="L3004" s="14">
        <f t="shared" si="2401"/>
        <v>0</v>
      </c>
      <c r="M3004" s="14">
        <f t="shared" si="2363"/>
        <v>17663.400000000001</v>
      </c>
      <c r="N3004" s="14">
        <f t="shared" si="2364"/>
        <v>17663.400000000001</v>
      </c>
      <c r="O3004" s="14">
        <f t="shared" si="2365"/>
        <v>17663.400000000001</v>
      </c>
      <c r="P3004" s="14">
        <f t="shared" si="2402"/>
        <v>0</v>
      </c>
      <c r="Q3004" s="2"/>
    </row>
    <row r="3005" spans="1:17" ht="31.5" customHeight="1" x14ac:dyDescent="0.3">
      <c r="A3005" s="33" t="s">
        <v>1300</v>
      </c>
      <c r="B3005" s="33" t="s">
        <v>24</v>
      </c>
      <c r="C3005" s="33" t="s">
        <v>42</v>
      </c>
      <c r="D3005" s="43" t="s">
        <v>115</v>
      </c>
      <c r="E3005" s="43" t="s">
        <v>1058</v>
      </c>
      <c r="F3005" s="24" t="s">
        <v>468</v>
      </c>
      <c r="G3005" s="14">
        <v>17663.400000000001</v>
      </c>
      <c r="H3005" s="14">
        <v>17663.400000000001</v>
      </c>
      <c r="I3005" s="14">
        <v>17663.400000000001</v>
      </c>
      <c r="J3005" s="14"/>
      <c r="K3005" s="14"/>
      <c r="L3005" s="14"/>
      <c r="M3005" s="14">
        <f t="shared" si="2363"/>
        <v>17663.400000000001</v>
      </c>
      <c r="N3005" s="14">
        <f t="shared" si="2364"/>
        <v>17663.400000000001</v>
      </c>
      <c r="O3005" s="14">
        <f t="shared" si="2365"/>
        <v>17663.400000000001</v>
      </c>
      <c r="P3005" s="14"/>
      <c r="Q3005" s="2"/>
    </row>
    <row r="3006" spans="1:17" ht="31.5" customHeight="1" x14ac:dyDescent="0.3">
      <c r="A3006" s="33" t="s">
        <v>1300</v>
      </c>
      <c r="B3006" s="33" t="s">
        <v>24</v>
      </c>
      <c r="C3006" s="33" t="s">
        <v>42</v>
      </c>
      <c r="D3006" s="43" t="s">
        <v>116</v>
      </c>
      <c r="E3006" s="8"/>
      <c r="F3006" s="24" t="s">
        <v>677</v>
      </c>
      <c r="G3006" s="14">
        <f t="shared" ref="G3006:L3006" si="2403">G3007+G3009+G3011</f>
        <v>1407</v>
      </c>
      <c r="H3006" s="14">
        <f t="shared" si="2403"/>
        <v>1407</v>
      </c>
      <c r="I3006" s="14">
        <f t="shared" si="2403"/>
        <v>1407</v>
      </c>
      <c r="J3006" s="14">
        <f t="shared" si="2403"/>
        <v>0</v>
      </c>
      <c r="K3006" s="14">
        <f t="shared" si="2403"/>
        <v>0</v>
      </c>
      <c r="L3006" s="14">
        <f t="shared" si="2403"/>
        <v>0</v>
      </c>
      <c r="M3006" s="14">
        <f t="shared" si="2363"/>
        <v>1407</v>
      </c>
      <c r="N3006" s="14">
        <f t="shared" si="2364"/>
        <v>1407</v>
      </c>
      <c r="O3006" s="14">
        <f t="shared" si="2365"/>
        <v>1407</v>
      </c>
      <c r="P3006" s="14">
        <f t="shared" ref="P3006" si="2404">P3007+P3009+P3011</f>
        <v>0</v>
      </c>
      <c r="Q3006" s="2"/>
    </row>
    <row r="3007" spans="1:17" ht="78.75" customHeight="1" x14ac:dyDescent="0.3">
      <c r="A3007" s="33" t="s">
        <v>1300</v>
      </c>
      <c r="B3007" s="33" t="s">
        <v>24</v>
      </c>
      <c r="C3007" s="33" t="s">
        <v>42</v>
      </c>
      <c r="D3007" s="43" t="s">
        <v>116</v>
      </c>
      <c r="E3007" s="43" t="s">
        <v>202</v>
      </c>
      <c r="F3007" s="24" t="s">
        <v>466</v>
      </c>
      <c r="G3007" s="14">
        <f t="shared" ref="G3007:L3007" si="2405">G3008</f>
        <v>13.4</v>
      </c>
      <c r="H3007" s="14">
        <f t="shared" si="2405"/>
        <v>13.4</v>
      </c>
      <c r="I3007" s="14">
        <f t="shared" si="2405"/>
        <v>13.4</v>
      </c>
      <c r="J3007" s="14">
        <f t="shared" si="2405"/>
        <v>0</v>
      </c>
      <c r="K3007" s="14">
        <f t="shared" si="2405"/>
        <v>0</v>
      </c>
      <c r="L3007" s="14">
        <f t="shared" si="2405"/>
        <v>0</v>
      </c>
      <c r="M3007" s="14">
        <f t="shared" si="2363"/>
        <v>13.4</v>
      </c>
      <c r="N3007" s="14">
        <f t="shared" si="2364"/>
        <v>13.4</v>
      </c>
      <c r="O3007" s="14">
        <f t="shared" si="2365"/>
        <v>13.4</v>
      </c>
      <c r="P3007" s="14">
        <f t="shared" ref="P3007" si="2406">P3008</f>
        <v>0</v>
      </c>
      <c r="Q3007" s="2"/>
    </row>
    <row r="3008" spans="1:17" ht="31.5" customHeight="1" x14ac:dyDescent="0.3">
      <c r="A3008" s="33" t="s">
        <v>1300</v>
      </c>
      <c r="B3008" s="33" t="s">
        <v>24</v>
      </c>
      <c r="C3008" s="33" t="s">
        <v>42</v>
      </c>
      <c r="D3008" s="43" t="s">
        <v>116</v>
      </c>
      <c r="E3008" s="43" t="s">
        <v>1058</v>
      </c>
      <c r="F3008" s="24" t="s">
        <v>468</v>
      </c>
      <c r="G3008" s="14">
        <v>13.4</v>
      </c>
      <c r="H3008" s="14">
        <v>13.4</v>
      </c>
      <c r="I3008" s="14">
        <v>13.4</v>
      </c>
      <c r="J3008" s="14"/>
      <c r="K3008" s="14"/>
      <c r="L3008" s="14"/>
      <c r="M3008" s="14">
        <f t="shared" si="2363"/>
        <v>13.4</v>
      </c>
      <c r="N3008" s="14">
        <f t="shared" si="2364"/>
        <v>13.4</v>
      </c>
      <c r="O3008" s="14">
        <f t="shared" si="2365"/>
        <v>13.4</v>
      </c>
      <c r="P3008" s="14"/>
      <c r="Q3008" s="2"/>
    </row>
    <row r="3009" spans="1:17" ht="31.5" customHeight="1" x14ac:dyDescent="0.3">
      <c r="A3009" s="33" t="s">
        <v>1300</v>
      </c>
      <c r="B3009" s="33" t="s">
        <v>24</v>
      </c>
      <c r="C3009" s="33" t="s">
        <v>42</v>
      </c>
      <c r="D3009" s="43" t="s">
        <v>116</v>
      </c>
      <c r="E3009" s="43" t="s">
        <v>150</v>
      </c>
      <c r="F3009" s="24" t="s">
        <v>469</v>
      </c>
      <c r="G3009" s="14">
        <f t="shared" ref="G3009:L3009" si="2407">G3010</f>
        <v>1388.6</v>
      </c>
      <c r="H3009" s="14">
        <f t="shared" si="2407"/>
        <v>1388.6</v>
      </c>
      <c r="I3009" s="14">
        <f t="shared" si="2407"/>
        <v>1388.6</v>
      </c>
      <c r="J3009" s="14">
        <f t="shared" si="2407"/>
        <v>0</v>
      </c>
      <c r="K3009" s="14">
        <f t="shared" si="2407"/>
        <v>0</v>
      </c>
      <c r="L3009" s="14">
        <f t="shared" si="2407"/>
        <v>0</v>
      </c>
      <c r="M3009" s="14">
        <f t="shared" si="2363"/>
        <v>1388.6</v>
      </c>
      <c r="N3009" s="14">
        <f t="shared" si="2364"/>
        <v>1388.6</v>
      </c>
      <c r="O3009" s="14">
        <f t="shared" si="2365"/>
        <v>1388.6</v>
      </c>
      <c r="P3009" s="14">
        <f t="shared" ref="P3009" si="2408">P3010</f>
        <v>0</v>
      </c>
      <c r="Q3009" s="2"/>
    </row>
    <row r="3010" spans="1:17" ht="31.5" customHeight="1" x14ac:dyDescent="0.3">
      <c r="A3010" s="33" t="s">
        <v>1300</v>
      </c>
      <c r="B3010" s="33" t="s">
        <v>24</v>
      </c>
      <c r="C3010" s="33" t="s">
        <v>42</v>
      </c>
      <c r="D3010" s="43" t="s">
        <v>116</v>
      </c>
      <c r="E3010" s="8" t="s">
        <v>1074</v>
      </c>
      <c r="F3010" s="24" t="s">
        <v>470</v>
      </c>
      <c r="G3010" s="14">
        <v>1388.6</v>
      </c>
      <c r="H3010" s="14">
        <v>1388.6</v>
      </c>
      <c r="I3010" s="14">
        <v>1388.6</v>
      </c>
      <c r="J3010" s="14"/>
      <c r="K3010" s="14"/>
      <c r="L3010" s="14"/>
      <c r="M3010" s="14">
        <f t="shared" si="2363"/>
        <v>1388.6</v>
      </c>
      <c r="N3010" s="14">
        <f t="shared" si="2364"/>
        <v>1388.6</v>
      </c>
      <c r="O3010" s="14">
        <f t="shared" si="2365"/>
        <v>1388.6</v>
      </c>
      <c r="P3010" s="14"/>
      <c r="Q3010" s="2"/>
    </row>
    <row r="3011" spans="1:17" ht="15.75" customHeight="1" x14ac:dyDescent="0.3">
      <c r="A3011" s="33" t="s">
        <v>1300</v>
      </c>
      <c r="B3011" s="33" t="s">
        <v>24</v>
      </c>
      <c r="C3011" s="33" t="s">
        <v>42</v>
      </c>
      <c r="D3011" s="43" t="s">
        <v>116</v>
      </c>
      <c r="E3011" s="43" t="s">
        <v>236</v>
      </c>
      <c r="F3011" s="24" t="s">
        <v>482</v>
      </c>
      <c r="G3011" s="14">
        <f t="shared" ref="G3011:L3011" si="2409">G3012</f>
        <v>5</v>
      </c>
      <c r="H3011" s="14">
        <f t="shared" si="2409"/>
        <v>5</v>
      </c>
      <c r="I3011" s="14">
        <f t="shared" si="2409"/>
        <v>5</v>
      </c>
      <c r="J3011" s="14">
        <f t="shared" si="2409"/>
        <v>0</v>
      </c>
      <c r="K3011" s="14">
        <f t="shared" si="2409"/>
        <v>0</v>
      </c>
      <c r="L3011" s="14">
        <f t="shared" si="2409"/>
        <v>0</v>
      </c>
      <c r="M3011" s="14">
        <f t="shared" si="2363"/>
        <v>5</v>
      </c>
      <c r="N3011" s="14">
        <f t="shared" si="2364"/>
        <v>5</v>
      </c>
      <c r="O3011" s="14">
        <f t="shared" si="2365"/>
        <v>5</v>
      </c>
      <c r="P3011" s="14">
        <f t="shared" ref="P3011" si="2410">P3012</f>
        <v>0</v>
      </c>
      <c r="Q3011" s="2"/>
    </row>
    <row r="3012" spans="1:17" ht="15.75" customHeight="1" x14ac:dyDescent="0.3">
      <c r="A3012" s="33" t="s">
        <v>1300</v>
      </c>
      <c r="B3012" s="33" t="s">
        <v>24</v>
      </c>
      <c r="C3012" s="33" t="s">
        <v>42</v>
      </c>
      <c r="D3012" s="43" t="s">
        <v>116</v>
      </c>
      <c r="E3012" s="43" t="s">
        <v>1318</v>
      </c>
      <c r="F3012" s="24" t="s">
        <v>484</v>
      </c>
      <c r="G3012" s="14">
        <v>5</v>
      </c>
      <c r="H3012" s="14">
        <v>5</v>
      </c>
      <c r="I3012" s="14">
        <v>5</v>
      </c>
      <c r="J3012" s="14"/>
      <c r="K3012" s="14"/>
      <c r="L3012" s="14"/>
      <c r="M3012" s="14">
        <f t="shared" si="2363"/>
        <v>5</v>
      </c>
      <c r="N3012" s="14">
        <f t="shared" si="2364"/>
        <v>5</v>
      </c>
      <c r="O3012" s="14">
        <f t="shared" si="2365"/>
        <v>5</v>
      </c>
      <c r="P3012" s="14"/>
      <c r="Q3012" s="2"/>
    </row>
    <row r="3013" spans="1:17" s="26" customFormat="1" ht="15.75" customHeight="1" x14ac:dyDescent="0.3">
      <c r="A3013" s="6" t="s">
        <v>1300</v>
      </c>
      <c r="B3013" s="6" t="s">
        <v>24</v>
      </c>
      <c r="C3013" s="6" t="s">
        <v>37</v>
      </c>
      <c r="D3013" s="6"/>
      <c r="E3013" s="6"/>
      <c r="F3013" s="7" t="s">
        <v>60</v>
      </c>
      <c r="G3013" s="25">
        <f>G3014</f>
        <v>220719</v>
      </c>
      <c r="H3013" s="25">
        <f t="shared" ref="H3013:P3013" si="2411">H3014</f>
        <v>226532.3</v>
      </c>
      <c r="I3013" s="25">
        <f t="shared" si="2411"/>
        <v>226532.3</v>
      </c>
      <c r="J3013" s="25">
        <f t="shared" si="2411"/>
        <v>7000</v>
      </c>
      <c r="K3013" s="25">
        <f t="shared" si="2411"/>
        <v>0</v>
      </c>
      <c r="L3013" s="25">
        <f t="shared" si="2411"/>
        <v>0</v>
      </c>
      <c r="M3013" s="16">
        <f t="shared" si="2363"/>
        <v>227719</v>
      </c>
      <c r="N3013" s="16">
        <f t="shared" si="2364"/>
        <v>226532.3</v>
      </c>
      <c r="O3013" s="16">
        <f t="shared" si="2365"/>
        <v>226532.3</v>
      </c>
      <c r="P3013" s="25">
        <f t="shared" si="2411"/>
        <v>0</v>
      </c>
    </row>
    <row r="3014" spans="1:17" ht="62.4" x14ac:dyDescent="0.3">
      <c r="A3014" s="33" t="s">
        <v>1300</v>
      </c>
      <c r="B3014" s="33" t="s">
        <v>24</v>
      </c>
      <c r="C3014" s="33" t="s">
        <v>37</v>
      </c>
      <c r="D3014" s="8" t="s">
        <v>131</v>
      </c>
      <c r="E3014" s="8"/>
      <c r="F3014" s="18" t="s">
        <v>863</v>
      </c>
      <c r="G3014" s="14">
        <f>G3015+G3044</f>
        <v>220719</v>
      </c>
      <c r="H3014" s="14">
        <f>H3015+H3044</f>
        <v>226532.3</v>
      </c>
      <c r="I3014" s="14">
        <f>I3015+I3044</f>
        <v>226532.3</v>
      </c>
      <c r="J3014" s="14">
        <f t="shared" ref="J3014:L3014" si="2412">J3015+J3044</f>
        <v>7000</v>
      </c>
      <c r="K3014" s="14">
        <f t="shared" si="2412"/>
        <v>0</v>
      </c>
      <c r="L3014" s="14">
        <f t="shared" si="2412"/>
        <v>0</v>
      </c>
      <c r="M3014" s="14">
        <f t="shared" si="2363"/>
        <v>227719</v>
      </c>
      <c r="N3014" s="14">
        <f t="shared" si="2364"/>
        <v>226532.3</v>
      </c>
      <c r="O3014" s="14">
        <f t="shared" si="2365"/>
        <v>226532.3</v>
      </c>
      <c r="P3014" s="14">
        <f>P3015+P3044</f>
        <v>0</v>
      </c>
      <c r="Q3014" s="2"/>
    </row>
    <row r="3015" spans="1:17" ht="47.25" customHeight="1" x14ac:dyDescent="0.3">
      <c r="A3015" s="33" t="s">
        <v>1300</v>
      </c>
      <c r="B3015" s="33" t="s">
        <v>24</v>
      </c>
      <c r="C3015" s="33" t="s">
        <v>37</v>
      </c>
      <c r="D3015" s="8" t="s">
        <v>397</v>
      </c>
      <c r="E3015" s="8"/>
      <c r="F3015" s="13" t="s">
        <v>568</v>
      </c>
      <c r="G3015" s="14">
        <f>G3016+G3019+G3027+G3034+G3038</f>
        <v>216211</v>
      </c>
      <c r="H3015" s="14">
        <f>H3016+H3019+H3027+H3034+H3038</f>
        <v>222024.3</v>
      </c>
      <c r="I3015" s="14">
        <f>I3016+I3019+I3027+I3034+I3038</f>
        <v>222024.3</v>
      </c>
      <c r="J3015" s="14">
        <f t="shared" ref="J3015:L3015" si="2413">J3016+J3019+J3027+J3034+J3038</f>
        <v>7000</v>
      </c>
      <c r="K3015" s="14">
        <f t="shared" si="2413"/>
        <v>0</v>
      </c>
      <c r="L3015" s="14">
        <f t="shared" si="2413"/>
        <v>0</v>
      </c>
      <c r="M3015" s="14">
        <f t="shared" si="2363"/>
        <v>223211</v>
      </c>
      <c r="N3015" s="14">
        <f t="shared" si="2364"/>
        <v>222024.3</v>
      </c>
      <c r="O3015" s="14">
        <f t="shared" si="2365"/>
        <v>222024.3</v>
      </c>
      <c r="P3015" s="14">
        <f>P3016+P3019+P3027+P3034+P3038</f>
        <v>0</v>
      </c>
      <c r="Q3015" s="2"/>
    </row>
    <row r="3016" spans="1:17" ht="63" customHeight="1" x14ac:dyDescent="0.3">
      <c r="A3016" s="33" t="s">
        <v>1300</v>
      </c>
      <c r="B3016" s="33" t="s">
        <v>24</v>
      </c>
      <c r="C3016" s="33" t="s">
        <v>37</v>
      </c>
      <c r="D3016" s="8" t="s">
        <v>398</v>
      </c>
      <c r="E3016" s="8"/>
      <c r="F3016" s="13" t="s">
        <v>569</v>
      </c>
      <c r="G3016" s="14">
        <f t="shared" ref="G3016:L3017" si="2414">G3017</f>
        <v>112216.1</v>
      </c>
      <c r="H3016" s="14">
        <f t="shared" si="2414"/>
        <v>112382.39999999999</v>
      </c>
      <c r="I3016" s="14">
        <f t="shared" si="2414"/>
        <v>112382.39999999999</v>
      </c>
      <c r="J3016" s="14">
        <f t="shared" si="2414"/>
        <v>7000</v>
      </c>
      <c r="K3016" s="14">
        <f t="shared" si="2414"/>
        <v>0</v>
      </c>
      <c r="L3016" s="14">
        <f t="shared" si="2414"/>
        <v>0</v>
      </c>
      <c r="M3016" s="14">
        <f t="shared" si="2363"/>
        <v>119216.1</v>
      </c>
      <c r="N3016" s="14">
        <f t="shared" si="2364"/>
        <v>112382.39999999999</v>
      </c>
      <c r="O3016" s="14">
        <f t="shared" si="2365"/>
        <v>112382.39999999999</v>
      </c>
      <c r="P3016" s="14">
        <f t="shared" ref="P3016:P3017" si="2415">P3017</f>
        <v>0</v>
      </c>
      <c r="Q3016" s="2"/>
    </row>
    <row r="3017" spans="1:17" ht="31.5" customHeight="1" x14ac:dyDescent="0.3">
      <c r="A3017" s="33" t="s">
        <v>1300</v>
      </c>
      <c r="B3017" s="33" t="s">
        <v>24</v>
      </c>
      <c r="C3017" s="33" t="s">
        <v>37</v>
      </c>
      <c r="D3017" s="8" t="s">
        <v>398</v>
      </c>
      <c r="E3017" s="43" t="s">
        <v>150</v>
      </c>
      <c r="F3017" s="24" t="s">
        <v>469</v>
      </c>
      <c r="G3017" s="14">
        <f t="shared" si="2414"/>
        <v>112216.1</v>
      </c>
      <c r="H3017" s="14">
        <f t="shared" si="2414"/>
        <v>112382.39999999999</v>
      </c>
      <c r="I3017" s="14">
        <f t="shared" si="2414"/>
        <v>112382.39999999999</v>
      </c>
      <c r="J3017" s="14">
        <f t="shared" si="2414"/>
        <v>7000</v>
      </c>
      <c r="K3017" s="14">
        <f t="shared" si="2414"/>
        <v>0</v>
      </c>
      <c r="L3017" s="14">
        <f t="shared" si="2414"/>
        <v>0</v>
      </c>
      <c r="M3017" s="14">
        <f t="shared" si="2363"/>
        <v>119216.1</v>
      </c>
      <c r="N3017" s="14">
        <f t="shared" si="2364"/>
        <v>112382.39999999999</v>
      </c>
      <c r="O3017" s="14">
        <f t="shared" si="2365"/>
        <v>112382.39999999999</v>
      </c>
      <c r="P3017" s="14">
        <f t="shared" si="2415"/>
        <v>0</v>
      </c>
      <c r="Q3017" s="2"/>
    </row>
    <row r="3018" spans="1:17" s="1" customFormat="1" ht="31.5" customHeight="1" x14ac:dyDescent="0.3">
      <c r="A3018" s="33" t="s">
        <v>1300</v>
      </c>
      <c r="B3018" s="33" t="s">
        <v>24</v>
      </c>
      <c r="C3018" s="33" t="s">
        <v>37</v>
      </c>
      <c r="D3018" s="8" t="s">
        <v>398</v>
      </c>
      <c r="E3018" s="8" t="s">
        <v>1074</v>
      </c>
      <c r="F3018" s="24" t="s">
        <v>470</v>
      </c>
      <c r="G3018" s="14">
        <v>112216.1</v>
      </c>
      <c r="H3018" s="14">
        <v>112382.39999999999</v>
      </c>
      <c r="I3018" s="14">
        <v>112382.39999999999</v>
      </c>
      <c r="J3018" s="14">
        <v>7000</v>
      </c>
      <c r="K3018" s="14"/>
      <c r="L3018" s="14"/>
      <c r="M3018" s="14">
        <f t="shared" si="2363"/>
        <v>119216.1</v>
      </c>
      <c r="N3018" s="14">
        <f t="shared" si="2364"/>
        <v>112382.39999999999</v>
      </c>
      <c r="O3018" s="14">
        <f t="shared" si="2365"/>
        <v>112382.39999999999</v>
      </c>
      <c r="P3018" s="14"/>
    </row>
    <row r="3019" spans="1:17" ht="31.5" customHeight="1" x14ac:dyDescent="0.3">
      <c r="A3019" s="33" t="s">
        <v>1300</v>
      </c>
      <c r="B3019" s="33" t="s">
        <v>24</v>
      </c>
      <c r="C3019" s="33" t="s">
        <v>37</v>
      </c>
      <c r="D3019" s="8" t="s">
        <v>399</v>
      </c>
      <c r="E3019" s="8"/>
      <c r="F3019" s="13" t="s">
        <v>570</v>
      </c>
      <c r="G3019" s="14">
        <f t="shared" ref="G3019:L3019" si="2416">G3020</f>
        <v>30895.7</v>
      </c>
      <c r="H3019" s="14">
        <f t="shared" si="2416"/>
        <v>30895.7</v>
      </c>
      <c r="I3019" s="14">
        <f t="shared" si="2416"/>
        <v>30895.7</v>
      </c>
      <c r="J3019" s="14">
        <f t="shared" si="2416"/>
        <v>0</v>
      </c>
      <c r="K3019" s="14">
        <f t="shared" si="2416"/>
        <v>0</v>
      </c>
      <c r="L3019" s="14">
        <f t="shared" si="2416"/>
        <v>0</v>
      </c>
      <c r="M3019" s="14">
        <f t="shared" si="2363"/>
        <v>30895.7</v>
      </c>
      <c r="N3019" s="14">
        <f t="shared" si="2364"/>
        <v>30895.7</v>
      </c>
      <c r="O3019" s="14">
        <f t="shared" si="2365"/>
        <v>30895.7</v>
      </c>
      <c r="P3019" s="14">
        <f t="shared" ref="P3019" si="2417">P3020</f>
        <v>0</v>
      </c>
      <c r="Q3019" s="2"/>
    </row>
    <row r="3020" spans="1:17" ht="63" customHeight="1" x14ac:dyDescent="0.3">
      <c r="A3020" s="33" t="s">
        <v>1300</v>
      </c>
      <c r="B3020" s="33" t="s">
        <v>24</v>
      </c>
      <c r="C3020" s="33" t="s">
        <v>37</v>
      </c>
      <c r="D3020" s="8" t="s">
        <v>400</v>
      </c>
      <c r="E3020" s="8"/>
      <c r="F3020" s="24" t="s">
        <v>973</v>
      </c>
      <c r="G3020" s="14">
        <f t="shared" ref="G3020:L3020" si="2418">G3021+G3023+G3025</f>
        <v>30895.7</v>
      </c>
      <c r="H3020" s="14">
        <f t="shared" si="2418"/>
        <v>30895.7</v>
      </c>
      <c r="I3020" s="14">
        <f t="shared" si="2418"/>
        <v>30895.7</v>
      </c>
      <c r="J3020" s="14">
        <f t="shared" si="2418"/>
        <v>0</v>
      </c>
      <c r="K3020" s="14">
        <f t="shared" si="2418"/>
        <v>0</v>
      </c>
      <c r="L3020" s="14">
        <f t="shared" si="2418"/>
        <v>0</v>
      </c>
      <c r="M3020" s="14">
        <f t="shared" si="2363"/>
        <v>30895.7</v>
      </c>
      <c r="N3020" s="14">
        <f t="shared" si="2364"/>
        <v>30895.7</v>
      </c>
      <c r="O3020" s="14">
        <f t="shared" si="2365"/>
        <v>30895.7</v>
      </c>
      <c r="P3020" s="14">
        <f t="shared" ref="P3020" si="2419">P3021+P3023+P3025</f>
        <v>0</v>
      </c>
      <c r="Q3020" s="2"/>
    </row>
    <row r="3021" spans="1:17" ht="78.75" customHeight="1" x14ac:dyDescent="0.3">
      <c r="A3021" s="33" t="s">
        <v>1300</v>
      </c>
      <c r="B3021" s="33" t="s">
        <v>24</v>
      </c>
      <c r="C3021" s="33" t="s">
        <v>37</v>
      </c>
      <c r="D3021" s="8" t="s">
        <v>400</v>
      </c>
      <c r="E3021" s="43" t="s">
        <v>202</v>
      </c>
      <c r="F3021" s="24" t="s">
        <v>466</v>
      </c>
      <c r="G3021" s="14">
        <f t="shared" ref="G3021:L3021" si="2420">G3022</f>
        <v>24232.2</v>
      </c>
      <c r="H3021" s="14">
        <f t="shared" si="2420"/>
        <v>24232.2</v>
      </c>
      <c r="I3021" s="14">
        <f t="shared" si="2420"/>
        <v>24232.2</v>
      </c>
      <c r="J3021" s="14">
        <f t="shared" si="2420"/>
        <v>0</v>
      </c>
      <c r="K3021" s="14">
        <f t="shared" si="2420"/>
        <v>0</v>
      </c>
      <c r="L3021" s="14">
        <f t="shared" si="2420"/>
        <v>0</v>
      </c>
      <c r="M3021" s="14">
        <f t="shared" si="2363"/>
        <v>24232.2</v>
      </c>
      <c r="N3021" s="14">
        <f t="shared" si="2364"/>
        <v>24232.2</v>
      </c>
      <c r="O3021" s="14">
        <f t="shared" si="2365"/>
        <v>24232.2</v>
      </c>
      <c r="P3021" s="14">
        <f t="shared" ref="P3021" si="2421">P3022</f>
        <v>0</v>
      </c>
      <c r="Q3021" s="2"/>
    </row>
    <row r="3022" spans="1:17" ht="15.75" customHeight="1" x14ac:dyDescent="0.3">
      <c r="A3022" s="33" t="s">
        <v>1300</v>
      </c>
      <c r="B3022" s="33" t="s">
        <v>24</v>
      </c>
      <c r="C3022" s="33" t="s">
        <v>37</v>
      </c>
      <c r="D3022" s="8" t="s">
        <v>400</v>
      </c>
      <c r="E3022" s="8" t="s">
        <v>1308</v>
      </c>
      <c r="F3022" s="24" t="s">
        <v>467</v>
      </c>
      <c r="G3022" s="14">
        <v>24232.2</v>
      </c>
      <c r="H3022" s="14">
        <v>24232.2</v>
      </c>
      <c r="I3022" s="14">
        <v>24232.2</v>
      </c>
      <c r="J3022" s="14"/>
      <c r="K3022" s="14"/>
      <c r="L3022" s="14"/>
      <c r="M3022" s="14">
        <f t="shared" si="2363"/>
        <v>24232.2</v>
      </c>
      <c r="N3022" s="14">
        <f t="shared" si="2364"/>
        <v>24232.2</v>
      </c>
      <c r="O3022" s="14">
        <f t="shared" si="2365"/>
        <v>24232.2</v>
      </c>
      <c r="P3022" s="14"/>
      <c r="Q3022" s="2"/>
    </row>
    <row r="3023" spans="1:17" ht="31.5" customHeight="1" x14ac:dyDescent="0.3">
      <c r="A3023" s="33" t="s">
        <v>1300</v>
      </c>
      <c r="B3023" s="33" t="s">
        <v>24</v>
      </c>
      <c r="C3023" s="33" t="s">
        <v>37</v>
      </c>
      <c r="D3023" s="8" t="s">
        <v>400</v>
      </c>
      <c r="E3023" s="43" t="s">
        <v>150</v>
      </c>
      <c r="F3023" s="24" t="s">
        <v>469</v>
      </c>
      <c r="G3023" s="14">
        <f t="shared" ref="G3023:L3023" si="2422">G3024</f>
        <v>4518.5</v>
      </c>
      <c r="H3023" s="14">
        <f t="shared" si="2422"/>
        <v>4518.5</v>
      </c>
      <c r="I3023" s="14">
        <f t="shared" si="2422"/>
        <v>4518.5</v>
      </c>
      <c r="J3023" s="14">
        <f t="shared" si="2422"/>
        <v>0</v>
      </c>
      <c r="K3023" s="14">
        <f t="shared" si="2422"/>
        <v>0</v>
      </c>
      <c r="L3023" s="14">
        <f t="shared" si="2422"/>
        <v>0</v>
      </c>
      <c r="M3023" s="14">
        <f t="shared" si="2363"/>
        <v>4518.5</v>
      </c>
      <c r="N3023" s="14">
        <f t="shared" si="2364"/>
        <v>4518.5</v>
      </c>
      <c r="O3023" s="14">
        <f t="shared" si="2365"/>
        <v>4518.5</v>
      </c>
      <c r="P3023" s="14">
        <f t="shared" ref="P3023" si="2423">P3024</f>
        <v>0</v>
      </c>
      <c r="Q3023" s="2"/>
    </row>
    <row r="3024" spans="1:17" ht="31.5" customHeight="1" x14ac:dyDescent="0.3">
      <c r="A3024" s="33" t="s">
        <v>1300</v>
      </c>
      <c r="B3024" s="33" t="s">
        <v>24</v>
      </c>
      <c r="C3024" s="33" t="s">
        <v>37</v>
      </c>
      <c r="D3024" s="8" t="s">
        <v>400</v>
      </c>
      <c r="E3024" s="8" t="s">
        <v>1074</v>
      </c>
      <c r="F3024" s="24" t="s">
        <v>470</v>
      </c>
      <c r="G3024" s="14">
        <v>4518.5</v>
      </c>
      <c r="H3024" s="14">
        <v>4518.5</v>
      </c>
      <c r="I3024" s="14">
        <v>4518.5</v>
      </c>
      <c r="J3024" s="14"/>
      <c r="K3024" s="14"/>
      <c r="L3024" s="14"/>
      <c r="M3024" s="14">
        <f t="shared" ref="M3024:M3087" si="2424">G3024+J3024</f>
        <v>4518.5</v>
      </c>
      <c r="N3024" s="14">
        <f t="shared" ref="N3024:N3087" si="2425">H3024+K3024</f>
        <v>4518.5</v>
      </c>
      <c r="O3024" s="14">
        <f t="shared" ref="O3024:O3087" si="2426">I3024+L3024</f>
        <v>4518.5</v>
      </c>
      <c r="P3024" s="14"/>
      <c r="Q3024" s="2"/>
    </row>
    <row r="3025" spans="1:17" ht="15.75" customHeight="1" x14ac:dyDescent="0.3">
      <c r="A3025" s="33" t="s">
        <v>1300</v>
      </c>
      <c r="B3025" s="33" t="s">
        <v>24</v>
      </c>
      <c r="C3025" s="33" t="s">
        <v>37</v>
      </c>
      <c r="D3025" s="8" t="s">
        <v>400</v>
      </c>
      <c r="E3025" s="43" t="s">
        <v>236</v>
      </c>
      <c r="F3025" s="24" t="s">
        <v>482</v>
      </c>
      <c r="G3025" s="14">
        <f t="shared" ref="G3025:L3025" si="2427">G3026</f>
        <v>2145</v>
      </c>
      <c r="H3025" s="14">
        <f t="shared" si="2427"/>
        <v>2145</v>
      </c>
      <c r="I3025" s="14">
        <f t="shared" si="2427"/>
        <v>2145</v>
      </c>
      <c r="J3025" s="14">
        <f t="shared" si="2427"/>
        <v>0</v>
      </c>
      <c r="K3025" s="14">
        <f t="shared" si="2427"/>
        <v>0</v>
      </c>
      <c r="L3025" s="14">
        <f t="shared" si="2427"/>
        <v>0</v>
      </c>
      <c r="M3025" s="14">
        <f t="shared" si="2424"/>
        <v>2145</v>
      </c>
      <c r="N3025" s="14">
        <f t="shared" si="2425"/>
        <v>2145</v>
      </c>
      <c r="O3025" s="14">
        <f t="shared" si="2426"/>
        <v>2145</v>
      </c>
      <c r="P3025" s="14">
        <f t="shared" ref="P3025" si="2428">P3026</f>
        <v>0</v>
      </c>
      <c r="Q3025" s="2"/>
    </row>
    <row r="3026" spans="1:17" ht="15.75" customHeight="1" x14ac:dyDescent="0.3">
      <c r="A3026" s="33" t="s">
        <v>1300</v>
      </c>
      <c r="B3026" s="33" t="s">
        <v>24</v>
      </c>
      <c r="C3026" s="33" t="s">
        <v>37</v>
      </c>
      <c r="D3026" s="8" t="s">
        <v>400</v>
      </c>
      <c r="E3026" s="43" t="s">
        <v>1318</v>
      </c>
      <c r="F3026" s="24" t="s">
        <v>484</v>
      </c>
      <c r="G3026" s="14">
        <v>2145</v>
      </c>
      <c r="H3026" s="14">
        <v>2145</v>
      </c>
      <c r="I3026" s="14">
        <v>2145</v>
      </c>
      <c r="J3026" s="14"/>
      <c r="K3026" s="14"/>
      <c r="L3026" s="14"/>
      <c r="M3026" s="14">
        <f t="shared" si="2424"/>
        <v>2145</v>
      </c>
      <c r="N3026" s="14">
        <f t="shared" si="2425"/>
        <v>2145</v>
      </c>
      <c r="O3026" s="14">
        <f t="shared" si="2426"/>
        <v>2145</v>
      </c>
      <c r="P3026" s="14"/>
      <c r="Q3026" s="2"/>
    </row>
    <row r="3027" spans="1:17" ht="78.75" customHeight="1" x14ac:dyDescent="0.3">
      <c r="A3027" s="33" t="s">
        <v>1300</v>
      </c>
      <c r="B3027" s="33" t="s">
        <v>24</v>
      </c>
      <c r="C3027" s="33" t="s">
        <v>37</v>
      </c>
      <c r="D3027" s="8" t="s">
        <v>401</v>
      </c>
      <c r="E3027" s="8"/>
      <c r="F3027" s="13" t="s">
        <v>571</v>
      </c>
      <c r="G3027" s="14">
        <f>G3031+G3028</f>
        <v>30672.9</v>
      </c>
      <c r="H3027" s="14">
        <f t="shared" ref="H3027:P3027" si="2429">H3031+H3028</f>
        <v>36319.9</v>
      </c>
      <c r="I3027" s="14">
        <f t="shared" si="2429"/>
        <v>36319.9</v>
      </c>
      <c r="J3027" s="14">
        <f t="shared" ref="J3027:L3027" si="2430">J3031+J3028</f>
        <v>0</v>
      </c>
      <c r="K3027" s="14">
        <f t="shared" si="2430"/>
        <v>0</v>
      </c>
      <c r="L3027" s="14">
        <f t="shared" si="2430"/>
        <v>0</v>
      </c>
      <c r="M3027" s="14">
        <f t="shared" si="2424"/>
        <v>30672.9</v>
      </c>
      <c r="N3027" s="14">
        <f t="shared" si="2425"/>
        <v>36319.9</v>
      </c>
      <c r="O3027" s="14">
        <f t="shared" si="2426"/>
        <v>36319.9</v>
      </c>
      <c r="P3027" s="14">
        <f t="shared" si="2429"/>
        <v>0</v>
      </c>
      <c r="Q3027" s="2"/>
    </row>
    <row r="3028" spans="1:17" ht="31.2" x14ac:dyDescent="0.3">
      <c r="A3028" s="33" t="s">
        <v>1300</v>
      </c>
      <c r="B3028" s="33" t="s">
        <v>24</v>
      </c>
      <c r="C3028" s="33" t="s">
        <v>37</v>
      </c>
      <c r="D3028" s="8" t="s">
        <v>954</v>
      </c>
      <c r="E3028" s="8"/>
      <c r="F3028" s="13" t="s">
        <v>957</v>
      </c>
      <c r="G3028" s="14">
        <f t="shared" ref="G3028:L3029" si="2431">G3029</f>
        <v>5500</v>
      </c>
      <c r="H3028" s="14">
        <f t="shared" si="2431"/>
        <v>0</v>
      </c>
      <c r="I3028" s="14">
        <f t="shared" si="2431"/>
        <v>0</v>
      </c>
      <c r="J3028" s="14">
        <f t="shared" si="2431"/>
        <v>0</v>
      </c>
      <c r="K3028" s="14">
        <f t="shared" si="2431"/>
        <v>0</v>
      </c>
      <c r="L3028" s="14">
        <f t="shared" si="2431"/>
        <v>0</v>
      </c>
      <c r="M3028" s="14">
        <f t="shared" si="2424"/>
        <v>5500</v>
      </c>
      <c r="N3028" s="14">
        <f t="shared" si="2425"/>
        <v>0</v>
      </c>
      <c r="O3028" s="14">
        <f t="shared" si="2426"/>
        <v>0</v>
      </c>
      <c r="P3028" s="14">
        <f t="shared" ref="P3028:P3029" si="2432">P3029</f>
        <v>0</v>
      </c>
      <c r="Q3028" s="2"/>
    </row>
    <row r="3029" spans="1:17" ht="31.2" x14ac:dyDescent="0.3">
      <c r="A3029" s="33" t="s">
        <v>1300</v>
      </c>
      <c r="B3029" s="33" t="s">
        <v>24</v>
      </c>
      <c r="C3029" s="33" t="s">
        <v>37</v>
      </c>
      <c r="D3029" s="8" t="s">
        <v>954</v>
      </c>
      <c r="E3029" s="43" t="s">
        <v>150</v>
      </c>
      <c r="F3029" s="24" t="s">
        <v>469</v>
      </c>
      <c r="G3029" s="14">
        <f t="shared" si="2431"/>
        <v>5500</v>
      </c>
      <c r="H3029" s="14">
        <f t="shared" si="2431"/>
        <v>0</v>
      </c>
      <c r="I3029" s="14">
        <f t="shared" si="2431"/>
        <v>0</v>
      </c>
      <c r="J3029" s="14">
        <f t="shared" si="2431"/>
        <v>0</v>
      </c>
      <c r="K3029" s="14">
        <f t="shared" si="2431"/>
        <v>0</v>
      </c>
      <c r="L3029" s="14">
        <f t="shared" si="2431"/>
        <v>0</v>
      </c>
      <c r="M3029" s="14">
        <f t="shared" si="2424"/>
        <v>5500</v>
      </c>
      <c r="N3029" s="14">
        <f t="shared" si="2425"/>
        <v>0</v>
      </c>
      <c r="O3029" s="14">
        <f t="shared" si="2426"/>
        <v>0</v>
      </c>
      <c r="P3029" s="14">
        <f t="shared" si="2432"/>
        <v>0</v>
      </c>
      <c r="Q3029" s="2"/>
    </row>
    <row r="3030" spans="1:17" ht="31.2" x14ac:dyDescent="0.3">
      <c r="A3030" s="33" t="s">
        <v>1300</v>
      </c>
      <c r="B3030" s="33" t="s">
        <v>24</v>
      </c>
      <c r="C3030" s="33" t="s">
        <v>37</v>
      </c>
      <c r="D3030" s="8" t="s">
        <v>954</v>
      </c>
      <c r="E3030" s="8" t="s">
        <v>1074</v>
      </c>
      <c r="F3030" s="24" t="s">
        <v>470</v>
      </c>
      <c r="G3030" s="14">
        <v>5500</v>
      </c>
      <c r="H3030" s="14"/>
      <c r="I3030" s="14"/>
      <c r="J3030" s="14"/>
      <c r="K3030" s="14"/>
      <c r="L3030" s="14"/>
      <c r="M3030" s="14">
        <f t="shared" si="2424"/>
        <v>5500</v>
      </c>
      <c r="N3030" s="14">
        <f t="shared" si="2425"/>
        <v>0</v>
      </c>
      <c r="O3030" s="14">
        <f t="shared" si="2426"/>
        <v>0</v>
      </c>
      <c r="P3030" s="14"/>
      <c r="Q3030" s="2"/>
    </row>
    <row r="3031" spans="1:17" ht="63" customHeight="1" x14ac:dyDescent="0.3">
      <c r="A3031" s="33" t="s">
        <v>1300</v>
      </c>
      <c r="B3031" s="33" t="s">
        <v>24</v>
      </c>
      <c r="C3031" s="33" t="s">
        <v>37</v>
      </c>
      <c r="D3031" s="8" t="s">
        <v>402</v>
      </c>
      <c r="E3031" s="8"/>
      <c r="F3031" s="13" t="s">
        <v>572</v>
      </c>
      <c r="G3031" s="14">
        <f t="shared" ref="G3031:L3032" si="2433">G3032</f>
        <v>25172.9</v>
      </c>
      <c r="H3031" s="14">
        <f t="shared" si="2433"/>
        <v>36319.9</v>
      </c>
      <c r="I3031" s="14">
        <f t="shared" si="2433"/>
        <v>36319.9</v>
      </c>
      <c r="J3031" s="14">
        <f t="shared" si="2433"/>
        <v>0</v>
      </c>
      <c r="K3031" s="14">
        <f t="shared" si="2433"/>
        <v>0</v>
      </c>
      <c r="L3031" s="14">
        <f t="shared" si="2433"/>
        <v>0</v>
      </c>
      <c r="M3031" s="14">
        <f t="shared" si="2424"/>
        <v>25172.9</v>
      </c>
      <c r="N3031" s="14">
        <f t="shared" si="2425"/>
        <v>36319.9</v>
      </c>
      <c r="O3031" s="14">
        <f t="shared" si="2426"/>
        <v>36319.9</v>
      </c>
      <c r="P3031" s="14">
        <f t="shared" ref="P3031:P3032" si="2434">P3032</f>
        <v>0</v>
      </c>
      <c r="Q3031" s="2"/>
    </row>
    <row r="3032" spans="1:17" ht="31.5" customHeight="1" x14ac:dyDescent="0.3">
      <c r="A3032" s="33" t="s">
        <v>1300</v>
      </c>
      <c r="B3032" s="33" t="s">
        <v>24</v>
      </c>
      <c r="C3032" s="33" t="s">
        <v>37</v>
      </c>
      <c r="D3032" s="8" t="s">
        <v>402</v>
      </c>
      <c r="E3032" s="43" t="s">
        <v>150</v>
      </c>
      <c r="F3032" s="24" t="s">
        <v>469</v>
      </c>
      <c r="G3032" s="14">
        <f t="shared" si="2433"/>
        <v>25172.9</v>
      </c>
      <c r="H3032" s="14">
        <f t="shared" si="2433"/>
        <v>36319.9</v>
      </c>
      <c r="I3032" s="14">
        <f t="shared" si="2433"/>
        <v>36319.9</v>
      </c>
      <c r="J3032" s="14">
        <f t="shared" si="2433"/>
        <v>0</v>
      </c>
      <c r="K3032" s="14">
        <f t="shared" si="2433"/>
        <v>0</v>
      </c>
      <c r="L3032" s="14">
        <f t="shared" si="2433"/>
        <v>0</v>
      </c>
      <c r="M3032" s="14">
        <f t="shared" si="2424"/>
        <v>25172.9</v>
      </c>
      <c r="N3032" s="14">
        <f t="shared" si="2425"/>
        <v>36319.9</v>
      </c>
      <c r="O3032" s="14">
        <f t="shared" si="2426"/>
        <v>36319.9</v>
      </c>
      <c r="P3032" s="14">
        <f t="shared" si="2434"/>
        <v>0</v>
      </c>
      <c r="Q3032" s="2"/>
    </row>
    <row r="3033" spans="1:17" ht="31.5" customHeight="1" x14ac:dyDescent="0.3">
      <c r="A3033" s="33" t="s">
        <v>1300</v>
      </c>
      <c r="B3033" s="33" t="s">
        <v>24</v>
      </c>
      <c r="C3033" s="33" t="s">
        <v>37</v>
      </c>
      <c r="D3033" s="8" t="s">
        <v>402</v>
      </c>
      <c r="E3033" s="8" t="s">
        <v>1074</v>
      </c>
      <c r="F3033" s="24" t="s">
        <v>470</v>
      </c>
      <c r="G3033" s="14">
        <v>25172.9</v>
      </c>
      <c r="H3033" s="14">
        <v>36319.9</v>
      </c>
      <c r="I3033" s="14">
        <v>36319.9</v>
      </c>
      <c r="J3033" s="14"/>
      <c r="K3033" s="14"/>
      <c r="L3033" s="14"/>
      <c r="M3033" s="14">
        <f t="shared" si="2424"/>
        <v>25172.9</v>
      </c>
      <c r="N3033" s="14">
        <f t="shared" si="2425"/>
        <v>36319.9</v>
      </c>
      <c r="O3033" s="14">
        <f t="shared" si="2426"/>
        <v>36319.9</v>
      </c>
      <c r="P3033" s="14"/>
      <c r="Q3033" s="2"/>
    </row>
    <row r="3034" spans="1:17" ht="47.25" customHeight="1" x14ac:dyDescent="0.3">
      <c r="A3034" s="33" t="s">
        <v>1300</v>
      </c>
      <c r="B3034" s="33" t="s">
        <v>24</v>
      </c>
      <c r="C3034" s="33" t="s">
        <v>37</v>
      </c>
      <c r="D3034" s="8" t="s">
        <v>403</v>
      </c>
      <c r="E3034" s="8"/>
      <c r="F3034" s="13" t="s">
        <v>950</v>
      </c>
      <c r="G3034" s="14">
        <f>G3035</f>
        <v>3000</v>
      </c>
      <c r="H3034" s="14">
        <f t="shared" ref="H3034:P3036" si="2435">H3035</f>
        <v>3000</v>
      </c>
      <c r="I3034" s="14">
        <f t="shared" si="2435"/>
        <v>3000</v>
      </c>
      <c r="J3034" s="14">
        <f t="shared" si="2435"/>
        <v>0</v>
      </c>
      <c r="K3034" s="14">
        <f t="shared" si="2435"/>
        <v>0</v>
      </c>
      <c r="L3034" s="14">
        <f t="shared" si="2435"/>
        <v>0</v>
      </c>
      <c r="M3034" s="14">
        <f t="shared" si="2424"/>
        <v>3000</v>
      </c>
      <c r="N3034" s="14">
        <f t="shared" si="2425"/>
        <v>3000</v>
      </c>
      <c r="O3034" s="14">
        <f t="shared" si="2426"/>
        <v>3000</v>
      </c>
      <c r="P3034" s="14">
        <f t="shared" si="2435"/>
        <v>0</v>
      </c>
      <c r="Q3034" s="2"/>
    </row>
    <row r="3035" spans="1:17" ht="31.2" x14ac:dyDescent="0.3">
      <c r="A3035" s="33" t="s">
        <v>1300</v>
      </c>
      <c r="B3035" s="33" t="s">
        <v>24</v>
      </c>
      <c r="C3035" s="33" t="s">
        <v>37</v>
      </c>
      <c r="D3035" s="8" t="s">
        <v>945</v>
      </c>
      <c r="E3035" s="8"/>
      <c r="F3035" s="13" t="s">
        <v>949</v>
      </c>
      <c r="G3035" s="14">
        <f t="shared" ref="G3035:I3036" si="2436">G3036</f>
        <v>3000</v>
      </c>
      <c r="H3035" s="14">
        <f t="shared" si="2436"/>
        <v>3000</v>
      </c>
      <c r="I3035" s="14">
        <f t="shared" si="2436"/>
        <v>3000</v>
      </c>
      <c r="J3035" s="14">
        <f t="shared" si="2435"/>
        <v>0</v>
      </c>
      <c r="K3035" s="14">
        <f t="shared" si="2435"/>
        <v>0</v>
      </c>
      <c r="L3035" s="14">
        <f t="shared" si="2435"/>
        <v>0</v>
      </c>
      <c r="M3035" s="14">
        <f t="shared" si="2424"/>
        <v>3000</v>
      </c>
      <c r="N3035" s="14">
        <f t="shared" si="2425"/>
        <v>3000</v>
      </c>
      <c r="O3035" s="14">
        <f t="shared" si="2426"/>
        <v>3000</v>
      </c>
      <c r="P3035" s="14">
        <f t="shared" ref="P3035:P3036" si="2437">P3036</f>
        <v>0</v>
      </c>
      <c r="Q3035" s="2"/>
    </row>
    <row r="3036" spans="1:17" ht="31.2" x14ac:dyDescent="0.3">
      <c r="A3036" s="33" t="s">
        <v>1300</v>
      </c>
      <c r="B3036" s="33" t="s">
        <v>24</v>
      </c>
      <c r="C3036" s="33" t="s">
        <v>37</v>
      </c>
      <c r="D3036" s="8" t="s">
        <v>945</v>
      </c>
      <c r="E3036" s="43" t="s">
        <v>150</v>
      </c>
      <c r="F3036" s="24" t="s">
        <v>469</v>
      </c>
      <c r="G3036" s="14">
        <f t="shared" si="2436"/>
        <v>3000</v>
      </c>
      <c r="H3036" s="14">
        <f t="shared" si="2436"/>
        <v>3000</v>
      </c>
      <c r="I3036" s="14">
        <f t="shared" si="2436"/>
        <v>3000</v>
      </c>
      <c r="J3036" s="14">
        <f t="shared" si="2435"/>
        <v>0</v>
      </c>
      <c r="K3036" s="14">
        <f t="shared" si="2435"/>
        <v>0</v>
      </c>
      <c r="L3036" s="14">
        <f t="shared" si="2435"/>
        <v>0</v>
      </c>
      <c r="M3036" s="14">
        <f t="shared" si="2424"/>
        <v>3000</v>
      </c>
      <c r="N3036" s="14">
        <f t="shared" si="2425"/>
        <v>3000</v>
      </c>
      <c r="O3036" s="14">
        <f t="shared" si="2426"/>
        <v>3000</v>
      </c>
      <c r="P3036" s="14">
        <f t="shared" si="2437"/>
        <v>0</v>
      </c>
      <c r="Q3036" s="2"/>
    </row>
    <row r="3037" spans="1:17" ht="31.2" x14ac:dyDescent="0.3">
      <c r="A3037" s="33" t="s">
        <v>1300</v>
      </c>
      <c r="B3037" s="33" t="s">
        <v>24</v>
      </c>
      <c r="C3037" s="33" t="s">
        <v>37</v>
      </c>
      <c r="D3037" s="8" t="s">
        <v>945</v>
      </c>
      <c r="E3037" s="8" t="s">
        <v>1074</v>
      </c>
      <c r="F3037" s="24" t="s">
        <v>470</v>
      </c>
      <c r="G3037" s="14">
        <v>3000</v>
      </c>
      <c r="H3037" s="14">
        <v>3000</v>
      </c>
      <c r="I3037" s="14">
        <v>3000</v>
      </c>
      <c r="J3037" s="14"/>
      <c r="K3037" s="14"/>
      <c r="L3037" s="14"/>
      <c r="M3037" s="14">
        <f t="shared" si="2424"/>
        <v>3000</v>
      </c>
      <c r="N3037" s="14">
        <f t="shared" si="2425"/>
        <v>3000</v>
      </c>
      <c r="O3037" s="14">
        <f t="shared" si="2426"/>
        <v>3000</v>
      </c>
      <c r="P3037" s="14"/>
      <c r="Q3037" s="2"/>
    </row>
    <row r="3038" spans="1:17" ht="47.25" customHeight="1" x14ac:dyDescent="0.3">
      <c r="A3038" s="33" t="s">
        <v>1300</v>
      </c>
      <c r="B3038" s="33" t="s">
        <v>24</v>
      </c>
      <c r="C3038" s="33" t="s">
        <v>37</v>
      </c>
      <c r="D3038" s="8" t="s">
        <v>404</v>
      </c>
      <c r="E3038" s="8"/>
      <c r="F3038" s="13" t="s">
        <v>573</v>
      </c>
      <c r="G3038" s="14">
        <f t="shared" ref="G3038:L3038" si="2438">G3039</f>
        <v>39426.299999999996</v>
      </c>
      <c r="H3038" s="14">
        <f t="shared" si="2438"/>
        <v>39426.299999999996</v>
      </c>
      <c r="I3038" s="14">
        <f t="shared" si="2438"/>
        <v>39426.299999999996</v>
      </c>
      <c r="J3038" s="14">
        <f t="shared" si="2438"/>
        <v>0</v>
      </c>
      <c r="K3038" s="14">
        <f t="shared" si="2438"/>
        <v>0</v>
      </c>
      <c r="L3038" s="14">
        <f t="shared" si="2438"/>
        <v>0</v>
      </c>
      <c r="M3038" s="14">
        <f t="shared" si="2424"/>
        <v>39426.299999999996</v>
      </c>
      <c r="N3038" s="14">
        <f t="shared" si="2425"/>
        <v>39426.299999999996</v>
      </c>
      <c r="O3038" s="14">
        <f t="shared" si="2426"/>
        <v>39426.299999999996</v>
      </c>
      <c r="P3038" s="14">
        <f t="shared" ref="P3038" si="2439">P3039</f>
        <v>0</v>
      </c>
      <c r="Q3038" s="2"/>
    </row>
    <row r="3039" spans="1:17" ht="63" customHeight="1" x14ac:dyDescent="0.3">
      <c r="A3039" s="33" t="s">
        <v>1300</v>
      </c>
      <c r="B3039" s="33" t="s">
        <v>24</v>
      </c>
      <c r="C3039" s="33" t="s">
        <v>37</v>
      </c>
      <c r="D3039" s="8" t="s">
        <v>405</v>
      </c>
      <c r="E3039" s="8"/>
      <c r="F3039" s="13" t="s">
        <v>574</v>
      </c>
      <c r="G3039" s="14">
        <f t="shared" ref="G3039:L3039" si="2440">G3040+G3042</f>
        <v>39426.299999999996</v>
      </c>
      <c r="H3039" s="14">
        <f t="shared" si="2440"/>
        <v>39426.299999999996</v>
      </c>
      <c r="I3039" s="14">
        <f t="shared" si="2440"/>
        <v>39426.299999999996</v>
      </c>
      <c r="J3039" s="14">
        <f t="shared" si="2440"/>
        <v>0</v>
      </c>
      <c r="K3039" s="14">
        <f t="shared" si="2440"/>
        <v>0</v>
      </c>
      <c r="L3039" s="14">
        <f t="shared" si="2440"/>
        <v>0</v>
      </c>
      <c r="M3039" s="14">
        <f t="shared" si="2424"/>
        <v>39426.299999999996</v>
      </c>
      <c r="N3039" s="14">
        <f t="shared" si="2425"/>
        <v>39426.299999999996</v>
      </c>
      <c r="O3039" s="14">
        <f t="shared" si="2426"/>
        <v>39426.299999999996</v>
      </c>
      <c r="P3039" s="14">
        <f t="shared" ref="P3039" si="2441">P3040+P3042</f>
        <v>0</v>
      </c>
      <c r="Q3039" s="2"/>
    </row>
    <row r="3040" spans="1:17" ht="31.5" customHeight="1" x14ac:dyDescent="0.3">
      <c r="A3040" s="33" t="s">
        <v>1300</v>
      </c>
      <c r="B3040" s="33" t="s">
        <v>24</v>
      </c>
      <c r="C3040" s="33" t="s">
        <v>37</v>
      </c>
      <c r="D3040" s="8" t="s">
        <v>405</v>
      </c>
      <c r="E3040" s="43" t="s">
        <v>150</v>
      </c>
      <c r="F3040" s="24" t="s">
        <v>469</v>
      </c>
      <c r="G3040" s="14">
        <f t="shared" ref="G3040:L3040" si="2442">G3041</f>
        <v>39415.699999999997</v>
      </c>
      <c r="H3040" s="14">
        <f t="shared" si="2442"/>
        <v>39415.699999999997</v>
      </c>
      <c r="I3040" s="14">
        <f t="shared" si="2442"/>
        <v>39415.699999999997</v>
      </c>
      <c r="J3040" s="14">
        <f t="shared" si="2442"/>
        <v>0</v>
      </c>
      <c r="K3040" s="14">
        <f t="shared" si="2442"/>
        <v>0</v>
      </c>
      <c r="L3040" s="14">
        <f t="shared" si="2442"/>
        <v>0</v>
      </c>
      <c r="M3040" s="14">
        <f t="shared" si="2424"/>
        <v>39415.699999999997</v>
      </c>
      <c r="N3040" s="14">
        <f t="shared" si="2425"/>
        <v>39415.699999999997</v>
      </c>
      <c r="O3040" s="14">
        <f t="shared" si="2426"/>
        <v>39415.699999999997</v>
      </c>
      <c r="P3040" s="14">
        <f t="shared" ref="P3040" si="2443">P3041</f>
        <v>0</v>
      </c>
      <c r="Q3040" s="2"/>
    </row>
    <row r="3041" spans="1:17" ht="31.5" customHeight="1" x14ac:dyDescent="0.3">
      <c r="A3041" s="33" t="s">
        <v>1300</v>
      </c>
      <c r="B3041" s="33" t="s">
        <v>24</v>
      </c>
      <c r="C3041" s="33" t="s">
        <v>37</v>
      </c>
      <c r="D3041" s="8" t="s">
        <v>405</v>
      </c>
      <c r="E3041" s="8" t="s">
        <v>1074</v>
      </c>
      <c r="F3041" s="24" t="s">
        <v>470</v>
      </c>
      <c r="G3041" s="14">
        <v>39415.699999999997</v>
      </c>
      <c r="H3041" s="14">
        <v>39415.699999999997</v>
      </c>
      <c r="I3041" s="14">
        <v>39415.699999999997</v>
      </c>
      <c r="J3041" s="14"/>
      <c r="K3041" s="14"/>
      <c r="L3041" s="14"/>
      <c r="M3041" s="14">
        <f t="shared" si="2424"/>
        <v>39415.699999999997</v>
      </c>
      <c r="N3041" s="14">
        <f t="shared" si="2425"/>
        <v>39415.699999999997</v>
      </c>
      <c r="O3041" s="14">
        <f t="shared" si="2426"/>
        <v>39415.699999999997</v>
      </c>
      <c r="P3041" s="14"/>
      <c r="Q3041" s="2"/>
    </row>
    <row r="3042" spans="1:17" ht="15.75" customHeight="1" x14ac:dyDescent="0.3">
      <c r="A3042" s="33" t="s">
        <v>1300</v>
      </c>
      <c r="B3042" s="33" t="s">
        <v>24</v>
      </c>
      <c r="C3042" s="33" t="s">
        <v>37</v>
      </c>
      <c r="D3042" s="8" t="s">
        <v>405</v>
      </c>
      <c r="E3042" s="43" t="s">
        <v>236</v>
      </c>
      <c r="F3042" s="24" t="s">
        <v>482</v>
      </c>
      <c r="G3042" s="14">
        <f t="shared" ref="G3042:L3042" si="2444">G3043</f>
        <v>10.6</v>
      </c>
      <c r="H3042" s="14">
        <f t="shared" si="2444"/>
        <v>10.6</v>
      </c>
      <c r="I3042" s="14">
        <f t="shared" si="2444"/>
        <v>10.6</v>
      </c>
      <c r="J3042" s="14">
        <f t="shared" si="2444"/>
        <v>0</v>
      </c>
      <c r="K3042" s="14">
        <f t="shared" si="2444"/>
        <v>0</v>
      </c>
      <c r="L3042" s="14">
        <f t="shared" si="2444"/>
        <v>0</v>
      </c>
      <c r="M3042" s="14">
        <f t="shared" si="2424"/>
        <v>10.6</v>
      </c>
      <c r="N3042" s="14">
        <f t="shared" si="2425"/>
        <v>10.6</v>
      </c>
      <c r="O3042" s="14">
        <f t="shared" si="2426"/>
        <v>10.6</v>
      </c>
      <c r="P3042" s="14">
        <f t="shared" ref="P3042" si="2445">P3043</f>
        <v>0</v>
      </c>
      <c r="Q3042" s="2"/>
    </row>
    <row r="3043" spans="1:17" ht="15.75" customHeight="1" x14ac:dyDescent="0.3">
      <c r="A3043" s="33" t="s">
        <v>1300</v>
      </c>
      <c r="B3043" s="33" t="s">
        <v>24</v>
      </c>
      <c r="C3043" s="33" t="s">
        <v>37</v>
      </c>
      <c r="D3043" s="8" t="s">
        <v>405</v>
      </c>
      <c r="E3043" s="43" t="s">
        <v>1318</v>
      </c>
      <c r="F3043" s="24" t="s">
        <v>484</v>
      </c>
      <c r="G3043" s="14">
        <v>10.6</v>
      </c>
      <c r="H3043" s="14">
        <v>10.6</v>
      </c>
      <c r="I3043" s="14">
        <v>10.6</v>
      </c>
      <c r="J3043" s="14"/>
      <c r="K3043" s="14"/>
      <c r="L3043" s="14"/>
      <c r="M3043" s="14">
        <f t="shared" si="2424"/>
        <v>10.6</v>
      </c>
      <c r="N3043" s="14">
        <f t="shared" si="2425"/>
        <v>10.6</v>
      </c>
      <c r="O3043" s="14">
        <f t="shared" si="2426"/>
        <v>10.6</v>
      </c>
      <c r="P3043" s="14"/>
      <c r="Q3043" s="2"/>
    </row>
    <row r="3044" spans="1:17" ht="47.25" customHeight="1" x14ac:dyDescent="0.3">
      <c r="A3044" s="33" t="s">
        <v>1300</v>
      </c>
      <c r="B3044" s="33" t="s">
        <v>24</v>
      </c>
      <c r="C3044" s="33" t="s">
        <v>37</v>
      </c>
      <c r="D3044" s="8" t="s">
        <v>132</v>
      </c>
      <c r="E3044" s="8"/>
      <c r="F3044" s="18" t="s">
        <v>883</v>
      </c>
      <c r="G3044" s="14">
        <f t="shared" ref="G3044:L3047" si="2446">G3045</f>
        <v>4508</v>
      </c>
      <c r="H3044" s="14">
        <f t="shared" si="2446"/>
        <v>4508</v>
      </c>
      <c r="I3044" s="14">
        <f t="shared" si="2446"/>
        <v>4508</v>
      </c>
      <c r="J3044" s="14">
        <f t="shared" si="2446"/>
        <v>0</v>
      </c>
      <c r="K3044" s="14">
        <f t="shared" si="2446"/>
        <v>0</v>
      </c>
      <c r="L3044" s="14">
        <f t="shared" si="2446"/>
        <v>0</v>
      </c>
      <c r="M3044" s="14">
        <f t="shared" si="2424"/>
        <v>4508</v>
      </c>
      <c r="N3044" s="14">
        <f t="shared" si="2425"/>
        <v>4508</v>
      </c>
      <c r="O3044" s="14">
        <f t="shared" si="2426"/>
        <v>4508</v>
      </c>
      <c r="P3044" s="14">
        <f t="shared" ref="P3044:P3047" si="2447">P3045</f>
        <v>0</v>
      </c>
      <c r="Q3044" s="2"/>
    </row>
    <row r="3045" spans="1:17" ht="63" customHeight="1" x14ac:dyDescent="0.3">
      <c r="A3045" s="33" t="s">
        <v>1300</v>
      </c>
      <c r="B3045" s="33" t="s">
        <v>24</v>
      </c>
      <c r="C3045" s="33" t="s">
        <v>37</v>
      </c>
      <c r="D3045" s="8" t="s">
        <v>133</v>
      </c>
      <c r="E3045" s="8"/>
      <c r="F3045" s="13" t="s">
        <v>575</v>
      </c>
      <c r="G3045" s="14">
        <f t="shared" si="2446"/>
        <v>4508</v>
      </c>
      <c r="H3045" s="14">
        <f t="shared" si="2446"/>
        <v>4508</v>
      </c>
      <c r="I3045" s="14">
        <f t="shared" si="2446"/>
        <v>4508</v>
      </c>
      <c r="J3045" s="14">
        <f t="shared" si="2446"/>
        <v>0</v>
      </c>
      <c r="K3045" s="14">
        <f t="shared" si="2446"/>
        <v>0</v>
      </c>
      <c r="L3045" s="14">
        <f t="shared" si="2446"/>
        <v>0</v>
      </c>
      <c r="M3045" s="14">
        <f t="shared" si="2424"/>
        <v>4508</v>
      </c>
      <c r="N3045" s="14">
        <f t="shared" si="2425"/>
        <v>4508</v>
      </c>
      <c r="O3045" s="14">
        <f t="shared" si="2426"/>
        <v>4508</v>
      </c>
      <c r="P3045" s="14">
        <f t="shared" si="2447"/>
        <v>0</v>
      </c>
      <c r="Q3045" s="2"/>
    </row>
    <row r="3046" spans="1:17" ht="31.5" customHeight="1" x14ac:dyDescent="0.3">
      <c r="A3046" s="33" t="s">
        <v>1300</v>
      </c>
      <c r="B3046" s="33" t="s">
        <v>24</v>
      </c>
      <c r="C3046" s="33" t="s">
        <v>37</v>
      </c>
      <c r="D3046" s="8" t="s">
        <v>406</v>
      </c>
      <c r="E3046" s="8"/>
      <c r="F3046" s="18" t="s">
        <v>802</v>
      </c>
      <c r="G3046" s="14">
        <f t="shared" si="2446"/>
        <v>4508</v>
      </c>
      <c r="H3046" s="14">
        <f t="shared" si="2446"/>
        <v>4508</v>
      </c>
      <c r="I3046" s="14">
        <f t="shared" si="2446"/>
        <v>4508</v>
      </c>
      <c r="J3046" s="14">
        <f t="shared" si="2446"/>
        <v>0</v>
      </c>
      <c r="K3046" s="14">
        <f t="shared" si="2446"/>
        <v>0</v>
      </c>
      <c r="L3046" s="14">
        <f t="shared" si="2446"/>
        <v>0</v>
      </c>
      <c r="M3046" s="14">
        <f t="shared" si="2424"/>
        <v>4508</v>
      </c>
      <c r="N3046" s="14">
        <f t="shared" si="2425"/>
        <v>4508</v>
      </c>
      <c r="O3046" s="14">
        <f t="shared" si="2426"/>
        <v>4508</v>
      </c>
      <c r="P3046" s="14">
        <f t="shared" si="2447"/>
        <v>0</v>
      </c>
      <c r="Q3046" s="2"/>
    </row>
    <row r="3047" spans="1:17" ht="31.5" customHeight="1" x14ac:dyDescent="0.3">
      <c r="A3047" s="33" t="s">
        <v>1300</v>
      </c>
      <c r="B3047" s="33" t="s">
        <v>24</v>
      </c>
      <c r="C3047" s="33" t="s">
        <v>37</v>
      </c>
      <c r="D3047" s="8" t="s">
        <v>406</v>
      </c>
      <c r="E3047" s="43" t="s">
        <v>150</v>
      </c>
      <c r="F3047" s="24" t="s">
        <v>469</v>
      </c>
      <c r="G3047" s="14">
        <f t="shared" si="2446"/>
        <v>4508</v>
      </c>
      <c r="H3047" s="14">
        <f t="shared" si="2446"/>
        <v>4508</v>
      </c>
      <c r="I3047" s="14">
        <f t="shared" si="2446"/>
        <v>4508</v>
      </c>
      <c r="J3047" s="14">
        <f t="shared" si="2446"/>
        <v>0</v>
      </c>
      <c r="K3047" s="14">
        <f t="shared" si="2446"/>
        <v>0</v>
      </c>
      <c r="L3047" s="14">
        <f t="shared" si="2446"/>
        <v>0</v>
      </c>
      <c r="M3047" s="14">
        <f t="shared" si="2424"/>
        <v>4508</v>
      </c>
      <c r="N3047" s="14">
        <f t="shared" si="2425"/>
        <v>4508</v>
      </c>
      <c r="O3047" s="14">
        <f t="shared" si="2426"/>
        <v>4508</v>
      </c>
      <c r="P3047" s="14">
        <f t="shared" si="2447"/>
        <v>0</v>
      </c>
      <c r="Q3047" s="2"/>
    </row>
    <row r="3048" spans="1:17" ht="31.5" customHeight="1" x14ac:dyDescent="0.3">
      <c r="A3048" s="33" t="s">
        <v>1300</v>
      </c>
      <c r="B3048" s="33" t="s">
        <v>24</v>
      </c>
      <c r="C3048" s="33" t="s">
        <v>37</v>
      </c>
      <c r="D3048" s="8" t="s">
        <v>406</v>
      </c>
      <c r="E3048" s="8" t="s">
        <v>1074</v>
      </c>
      <c r="F3048" s="24" t="s">
        <v>470</v>
      </c>
      <c r="G3048" s="14">
        <v>4508</v>
      </c>
      <c r="H3048" s="14">
        <v>4508</v>
      </c>
      <c r="I3048" s="14">
        <v>4508</v>
      </c>
      <c r="J3048" s="14"/>
      <c r="K3048" s="14"/>
      <c r="L3048" s="14"/>
      <c r="M3048" s="14">
        <f t="shared" si="2424"/>
        <v>4508</v>
      </c>
      <c r="N3048" s="14">
        <f t="shared" si="2425"/>
        <v>4508</v>
      </c>
      <c r="O3048" s="14">
        <f t="shared" si="2426"/>
        <v>4508</v>
      </c>
      <c r="P3048" s="14"/>
      <c r="Q3048" s="2"/>
    </row>
    <row r="3049" spans="1:17" s="3" customFormat="1" ht="15.75" customHeight="1" x14ac:dyDescent="0.3">
      <c r="A3049" s="4" t="s">
        <v>1300</v>
      </c>
      <c r="B3049" s="4" t="s">
        <v>38</v>
      </c>
      <c r="C3049" s="4"/>
      <c r="D3049" s="10"/>
      <c r="E3049" s="10"/>
      <c r="F3049" s="5" t="s">
        <v>40</v>
      </c>
      <c r="G3049" s="15">
        <f t="shared" ref="G3049:L3055" si="2448">G3050</f>
        <v>298957.90000000002</v>
      </c>
      <c r="H3049" s="15">
        <f t="shared" si="2448"/>
        <v>298957.90000000002</v>
      </c>
      <c r="I3049" s="15">
        <f t="shared" si="2448"/>
        <v>298957.90000000002</v>
      </c>
      <c r="J3049" s="15">
        <f t="shared" si="2448"/>
        <v>0</v>
      </c>
      <c r="K3049" s="15">
        <f t="shared" si="2448"/>
        <v>0</v>
      </c>
      <c r="L3049" s="15">
        <f t="shared" si="2448"/>
        <v>0</v>
      </c>
      <c r="M3049" s="15">
        <f t="shared" si="2424"/>
        <v>298957.90000000002</v>
      </c>
      <c r="N3049" s="15">
        <f t="shared" si="2425"/>
        <v>298957.90000000002</v>
      </c>
      <c r="O3049" s="15">
        <f t="shared" si="2426"/>
        <v>298957.90000000002</v>
      </c>
      <c r="P3049" s="15">
        <f t="shared" ref="P3049:P3055" si="2449">P3050</f>
        <v>0</v>
      </c>
    </row>
    <row r="3050" spans="1:17" s="9" customFormat="1" ht="15.75" customHeight="1" x14ac:dyDescent="0.3">
      <c r="A3050" s="6" t="s">
        <v>1300</v>
      </c>
      <c r="B3050" s="6" t="s">
        <v>38</v>
      </c>
      <c r="C3050" s="6" t="s">
        <v>30</v>
      </c>
      <c r="D3050" s="11"/>
      <c r="E3050" s="11"/>
      <c r="F3050" s="7" t="s">
        <v>41</v>
      </c>
      <c r="G3050" s="16">
        <f t="shared" si="2448"/>
        <v>298957.90000000002</v>
      </c>
      <c r="H3050" s="16">
        <f t="shared" si="2448"/>
        <v>298957.90000000002</v>
      </c>
      <c r="I3050" s="16">
        <f t="shared" si="2448"/>
        <v>298957.90000000002</v>
      </c>
      <c r="J3050" s="16">
        <f t="shared" si="2448"/>
        <v>0</v>
      </c>
      <c r="K3050" s="16">
        <f t="shared" si="2448"/>
        <v>0</v>
      </c>
      <c r="L3050" s="16">
        <f t="shared" si="2448"/>
        <v>0</v>
      </c>
      <c r="M3050" s="16">
        <f t="shared" si="2424"/>
        <v>298957.90000000002</v>
      </c>
      <c r="N3050" s="16">
        <f t="shared" si="2425"/>
        <v>298957.90000000002</v>
      </c>
      <c r="O3050" s="16">
        <f t="shared" si="2426"/>
        <v>298957.90000000002</v>
      </c>
      <c r="P3050" s="16">
        <f t="shared" si="2449"/>
        <v>0</v>
      </c>
    </row>
    <row r="3051" spans="1:17" ht="62.4" x14ac:dyDescent="0.3">
      <c r="A3051" s="33" t="s">
        <v>1300</v>
      </c>
      <c r="B3051" s="33" t="s">
        <v>38</v>
      </c>
      <c r="C3051" s="33" t="s">
        <v>30</v>
      </c>
      <c r="D3051" s="8" t="s">
        <v>131</v>
      </c>
      <c r="E3051" s="8"/>
      <c r="F3051" s="18" t="s">
        <v>863</v>
      </c>
      <c r="G3051" s="14">
        <f t="shared" si="2448"/>
        <v>298957.90000000002</v>
      </c>
      <c r="H3051" s="14">
        <f t="shared" si="2448"/>
        <v>298957.90000000002</v>
      </c>
      <c r="I3051" s="14">
        <f t="shared" si="2448"/>
        <v>298957.90000000002</v>
      </c>
      <c r="J3051" s="14">
        <f t="shared" si="2448"/>
        <v>0</v>
      </c>
      <c r="K3051" s="14">
        <f t="shared" si="2448"/>
        <v>0</v>
      </c>
      <c r="L3051" s="14">
        <f t="shared" si="2448"/>
        <v>0</v>
      </c>
      <c r="M3051" s="14">
        <f t="shared" si="2424"/>
        <v>298957.90000000002</v>
      </c>
      <c r="N3051" s="14">
        <f t="shared" si="2425"/>
        <v>298957.90000000002</v>
      </c>
      <c r="O3051" s="14">
        <f t="shared" si="2426"/>
        <v>298957.90000000002</v>
      </c>
      <c r="P3051" s="14">
        <f t="shared" si="2449"/>
        <v>0</v>
      </c>
      <c r="Q3051" s="2"/>
    </row>
    <row r="3052" spans="1:17" ht="47.25" customHeight="1" x14ac:dyDescent="0.3">
      <c r="A3052" s="33" t="s">
        <v>1300</v>
      </c>
      <c r="B3052" s="33" t="s">
        <v>38</v>
      </c>
      <c r="C3052" s="33" t="s">
        <v>30</v>
      </c>
      <c r="D3052" s="8" t="s">
        <v>132</v>
      </c>
      <c r="E3052" s="8"/>
      <c r="F3052" s="18" t="s">
        <v>883</v>
      </c>
      <c r="G3052" s="14">
        <f t="shared" si="2448"/>
        <v>298957.90000000002</v>
      </c>
      <c r="H3052" s="14">
        <f t="shared" si="2448"/>
        <v>298957.90000000002</v>
      </c>
      <c r="I3052" s="14">
        <f t="shared" si="2448"/>
        <v>298957.90000000002</v>
      </c>
      <c r="J3052" s="14">
        <f t="shared" si="2448"/>
        <v>0</v>
      </c>
      <c r="K3052" s="14">
        <f t="shared" si="2448"/>
        <v>0</v>
      </c>
      <c r="L3052" s="14">
        <f t="shared" si="2448"/>
        <v>0</v>
      </c>
      <c r="M3052" s="14">
        <f t="shared" si="2424"/>
        <v>298957.90000000002</v>
      </c>
      <c r="N3052" s="14">
        <f t="shared" si="2425"/>
        <v>298957.90000000002</v>
      </c>
      <c r="O3052" s="14">
        <f t="shared" si="2426"/>
        <v>298957.90000000002</v>
      </c>
      <c r="P3052" s="14">
        <f t="shared" si="2449"/>
        <v>0</v>
      </c>
      <c r="Q3052" s="2"/>
    </row>
    <row r="3053" spans="1:17" ht="94.5" customHeight="1" x14ac:dyDescent="0.3">
      <c r="A3053" s="33" t="s">
        <v>1300</v>
      </c>
      <c r="B3053" s="33" t="s">
        <v>38</v>
      </c>
      <c r="C3053" s="33" t="s">
        <v>30</v>
      </c>
      <c r="D3053" s="8" t="s">
        <v>389</v>
      </c>
      <c r="E3053" s="8"/>
      <c r="F3053" s="18" t="s">
        <v>800</v>
      </c>
      <c r="G3053" s="14">
        <f>G3054+G3057+G3060</f>
        <v>298957.90000000002</v>
      </c>
      <c r="H3053" s="14">
        <f t="shared" ref="H3053:P3053" si="2450">H3054+H3057+H3060</f>
        <v>298957.90000000002</v>
      </c>
      <c r="I3053" s="14">
        <f t="shared" si="2450"/>
        <v>298957.90000000002</v>
      </c>
      <c r="J3053" s="14">
        <f t="shared" ref="J3053:L3053" si="2451">J3054+J3057+J3060</f>
        <v>0</v>
      </c>
      <c r="K3053" s="14">
        <f t="shared" si="2451"/>
        <v>0</v>
      </c>
      <c r="L3053" s="14">
        <f t="shared" si="2451"/>
        <v>0</v>
      </c>
      <c r="M3053" s="14">
        <f t="shared" si="2424"/>
        <v>298957.90000000002</v>
      </c>
      <c r="N3053" s="14">
        <f t="shared" si="2425"/>
        <v>298957.90000000002</v>
      </c>
      <c r="O3053" s="14">
        <f t="shared" si="2426"/>
        <v>298957.90000000002</v>
      </c>
      <c r="P3053" s="14">
        <f t="shared" si="2450"/>
        <v>0</v>
      </c>
      <c r="Q3053" s="2"/>
    </row>
    <row r="3054" spans="1:17" ht="63" customHeight="1" x14ac:dyDescent="0.3">
      <c r="A3054" s="33" t="s">
        <v>1300</v>
      </c>
      <c r="B3054" s="33" t="s">
        <v>38</v>
      </c>
      <c r="C3054" s="33" t="s">
        <v>30</v>
      </c>
      <c r="D3054" s="8" t="s">
        <v>392</v>
      </c>
      <c r="E3054" s="8"/>
      <c r="F3054" s="13" t="s">
        <v>1009</v>
      </c>
      <c r="G3054" s="14">
        <f t="shared" si="2448"/>
        <v>104621.4</v>
      </c>
      <c r="H3054" s="14">
        <f t="shared" si="2448"/>
        <v>104621.4</v>
      </c>
      <c r="I3054" s="14">
        <f t="shared" si="2448"/>
        <v>104621.4</v>
      </c>
      <c r="J3054" s="14">
        <f t="shared" si="2448"/>
        <v>0</v>
      </c>
      <c r="K3054" s="14">
        <f t="shared" si="2448"/>
        <v>0</v>
      </c>
      <c r="L3054" s="14">
        <f t="shared" si="2448"/>
        <v>0</v>
      </c>
      <c r="M3054" s="14">
        <f t="shared" si="2424"/>
        <v>104621.4</v>
      </c>
      <c r="N3054" s="14">
        <f t="shared" si="2425"/>
        <v>104621.4</v>
      </c>
      <c r="O3054" s="14">
        <f t="shared" si="2426"/>
        <v>104621.4</v>
      </c>
      <c r="P3054" s="14">
        <f t="shared" si="2449"/>
        <v>0</v>
      </c>
      <c r="Q3054" s="2"/>
    </row>
    <row r="3055" spans="1:17" ht="15.75" customHeight="1" x14ac:dyDescent="0.3">
      <c r="A3055" s="33" t="s">
        <v>1300</v>
      </c>
      <c r="B3055" s="33" t="s">
        <v>38</v>
      </c>
      <c r="C3055" s="33" t="s">
        <v>30</v>
      </c>
      <c r="D3055" s="8" t="s">
        <v>392</v>
      </c>
      <c r="E3055" s="43" t="s">
        <v>236</v>
      </c>
      <c r="F3055" s="24" t="s">
        <v>482</v>
      </c>
      <c r="G3055" s="14">
        <f t="shared" si="2448"/>
        <v>104621.4</v>
      </c>
      <c r="H3055" s="14">
        <f t="shared" si="2448"/>
        <v>104621.4</v>
      </c>
      <c r="I3055" s="14">
        <f t="shared" si="2448"/>
        <v>104621.4</v>
      </c>
      <c r="J3055" s="14">
        <f t="shared" si="2448"/>
        <v>0</v>
      </c>
      <c r="K3055" s="14">
        <f t="shared" si="2448"/>
        <v>0</v>
      </c>
      <c r="L3055" s="14">
        <f t="shared" si="2448"/>
        <v>0</v>
      </c>
      <c r="M3055" s="14">
        <f t="shared" si="2424"/>
        <v>104621.4</v>
      </c>
      <c r="N3055" s="14">
        <f t="shared" si="2425"/>
        <v>104621.4</v>
      </c>
      <c r="O3055" s="14">
        <f t="shared" si="2426"/>
        <v>104621.4</v>
      </c>
      <c r="P3055" s="14">
        <f t="shared" si="2449"/>
        <v>0</v>
      </c>
      <c r="Q3055" s="2"/>
    </row>
    <row r="3056" spans="1:17" ht="63" customHeight="1" x14ac:dyDescent="0.3">
      <c r="A3056" s="33" t="s">
        <v>1300</v>
      </c>
      <c r="B3056" s="33" t="s">
        <v>38</v>
      </c>
      <c r="C3056" s="33" t="s">
        <v>30</v>
      </c>
      <c r="D3056" s="8" t="s">
        <v>392</v>
      </c>
      <c r="E3056" s="43" t="s">
        <v>1316</v>
      </c>
      <c r="F3056" s="18" t="s">
        <v>490</v>
      </c>
      <c r="G3056" s="14">
        <v>104621.4</v>
      </c>
      <c r="H3056" s="14">
        <v>104621.4</v>
      </c>
      <c r="I3056" s="14">
        <v>104621.4</v>
      </c>
      <c r="J3056" s="14"/>
      <c r="K3056" s="14"/>
      <c r="L3056" s="14"/>
      <c r="M3056" s="14">
        <f t="shared" si="2424"/>
        <v>104621.4</v>
      </c>
      <c r="N3056" s="14">
        <f t="shared" si="2425"/>
        <v>104621.4</v>
      </c>
      <c r="O3056" s="14">
        <f t="shared" si="2426"/>
        <v>104621.4</v>
      </c>
      <c r="P3056" s="14"/>
      <c r="Q3056" s="2"/>
    </row>
    <row r="3057" spans="1:17" ht="63" customHeight="1" x14ac:dyDescent="0.3">
      <c r="A3057" s="33" t="s">
        <v>1300</v>
      </c>
      <c r="B3057" s="33" t="s">
        <v>38</v>
      </c>
      <c r="C3057" s="33" t="s">
        <v>30</v>
      </c>
      <c r="D3057" s="8" t="s">
        <v>394</v>
      </c>
      <c r="E3057" s="8"/>
      <c r="F3057" s="18" t="s">
        <v>1329</v>
      </c>
      <c r="G3057" s="14">
        <f t="shared" ref="G3057:L3061" si="2452">G3058</f>
        <v>14481</v>
      </c>
      <c r="H3057" s="14">
        <f t="shared" si="2452"/>
        <v>14481</v>
      </c>
      <c r="I3057" s="14">
        <f t="shared" si="2452"/>
        <v>14481</v>
      </c>
      <c r="J3057" s="14">
        <f t="shared" si="2452"/>
        <v>0</v>
      </c>
      <c r="K3057" s="14">
        <f t="shared" si="2452"/>
        <v>0</v>
      </c>
      <c r="L3057" s="14">
        <f t="shared" si="2452"/>
        <v>0</v>
      </c>
      <c r="M3057" s="14">
        <f t="shared" si="2424"/>
        <v>14481</v>
      </c>
      <c r="N3057" s="14">
        <f t="shared" si="2425"/>
        <v>14481</v>
      </c>
      <c r="O3057" s="14">
        <f t="shared" si="2426"/>
        <v>14481</v>
      </c>
      <c r="P3057" s="14">
        <f t="shared" ref="P3057:P3061" si="2453">P3058</f>
        <v>0</v>
      </c>
      <c r="Q3057" s="2"/>
    </row>
    <row r="3058" spans="1:17" ht="15.75" customHeight="1" x14ac:dyDescent="0.3">
      <c r="A3058" s="33" t="s">
        <v>1300</v>
      </c>
      <c r="B3058" s="33" t="s">
        <v>38</v>
      </c>
      <c r="C3058" s="33" t="s">
        <v>30</v>
      </c>
      <c r="D3058" s="8" t="s">
        <v>394</v>
      </c>
      <c r="E3058" s="43" t="s">
        <v>236</v>
      </c>
      <c r="F3058" s="24" t="s">
        <v>482</v>
      </c>
      <c r="G3058" s="14">
        <f t="shared" si="2452"/>
        <v>14481</v>
      </c>
      <c r="H3058" s="14">
        <f t="shared" si="2452"/>
        <v>14481</v>
      </c>
      <c r="I3058" s="14">
        <f t="shared" si="2452"/>
        <v>14481</v>
      </c>
      <c r="J3058" s="14">
        <f t="shared" si="2452"/>
        <v>0</v>
      </c>
      <c r="K3058" s="14">
        <f t="shared" si="2452"/>
        <v>0</v>
      </c>
      <c r="L3058" s="14">
        <f t="shared" si="2452"/>
        <v>0</v>
      </c>
      <c r="M3058" s="14">
        <f t="shared" si="2424"/>
        <v>14481</v>
      </c>
      <c r="N3058" s="14">
        <f t="shared" si="2425"/>
        <v>14481</v>
      </c>
      <c r="O3058" s="14">
        <f t="shared" si="2426"/>
        <v>14481</v>
      </c>
      <c r="P3058" s="14">
        <f t="shared" si="2453"/>
        <v>0</v>
      </c>
      <c r="Q3058" s="2"/>
    </row>
    <row r="3059" spans="1:17" ht="63" customHeight="1" x14ac:dyDescent="0.3">
      <c r="A3059" s="33" t="s">
        <v>1300</v>
      </c>
      <c r="B3059" s="33" t="s">
        <v>38</v>
      </c>
      <c r="C3059" s="33" t="s">
        <v>30</v>
      </c>
      <c r="D3059" s="8" t="s">
        <v>394</v>
      </c>
      <c r="E3059" s="43" t="s">
        <v>1316</v>
      </c>
      <c r="F3059" s="18" t="s">
        <v>490</v>
      </c>
      <c r="G3059" s="14">
        <v>14481</v>
      </c>
      <c r="H3059" s="14">
        <v>14481</v>
      </c>
      <c r="I3059" s="14">
        <v>14481</v>
      </c>
      <c r="J3059" s="14"/>
      <c r="K3059" s="14"/>
      <c r="L3059" s="14"/>
      <c r="M3059" s="14">
        <f t="shared" si="2424"/>
        <v>14481</v>
      </c>
      <c r="N3059" s="14">
        <f t="shared" si="2425"/>
        <v>14481</v>
      </c>
      <c r="O3059" s="14">
        <f t="shared" si="2426"/>
        <v>14481</v>
      </c>
      <c r="P3059" s="14"/>
      <c r="Q3059" s="2"/>
    </row>
    <row r="3060" spans="1:17" ht="93.6" x14ac:dyDescent="0.3">
      <c r="A3060" s="33" t="s">
        <v>1300</v>
      </c>
      <c r="B3060" s="33" t="s">
        <v>38</v>
      </c>
      <c r="C3060" s="33" t="s">
        <v>30</v>
      </c>
      <c r="D3060" s="8" t="s">
        <v>748</v>
      </c>
      <c r="E3060" s="8"/>
      <c r="F3060" s="13" t="s">
        <v>1011</v>
      </c>
      <c r="G3060" s="14">
        <f t="shared" si="2452"/>
        <v>179855.5</v>
      </c>
      <c r="H3060" s="14">
        <f t="shared" si="2452"/>
        <v>179855.5</v>
      </c>
      <c r="I3060" s="14">
        <f t="shared" si="2452"/>
        <v>179855.5</v>
      </c>
      <c r="J3060" s="14">
        <f t="shared" si="2452"/>
        <v>0</v>
      </c>
      <c r="K3060" s="14">
        <f t="shared" si="2452"/>
        <v>0</v>
      </c>
      <c r="L3060" s="14">
        <f t="shared" si="2452"/>
        <v>0</v>
      </c>
      <c r="M3060" s="14">
        <f t="shared" si="2424"/>
        <v>179855.5</v>
      </c>
      <c r="N3060" s="14">
        <f t="shared" si="2425"/>
        <v>179855.5</v>
      </c>
      <c r="O3060" s="14">
        <f t="shared" si="2426"/>
        <v>179855.5</v>
      </c>
      <c r="P3060" s="14">
        <f t="shared" si="2453"/>
        <v>0</v>
      </c>
      <c r="Q3060" s="2"/>
    </row>
    <row r="3061" spans="1:17" x14ac:dyDescent="0.3">
      <c r="A3061" s="33" t="s">
        <v>1300</v>
      </c>
      <c r="B3061" s="33" t="s">
        <v>38</v>
      </c>
      <c r="C3061" s="33" t="s">
        <v>30</v>
      </c>
      <c r="D3061" s="8" t="s">
        <v>748</v>
      </c>
      <c r="E3061" s="43" t="s">
        <v>236</v>
      </c>
      <c r="F3061" s="24" t="s">
        <v>482</v>
      </c>
      <c r="G3061" s="14">
        <f t="shared" si="2452"/>
        <v>179855.5</v>
      </c>
      <c r="H3061" s="14">
        <f t="shared" si="2452"/>
        <v>179855.5</v>
      </c>
      <c r="I3061" s="14">
        <f t="shared" si="2452"/>
        <v>179855.5</v>
      </c>
      <c r="J3061" s="14">
        <f t="shared" si="2452"/>
        <v>0</v>
      </c>
      <c r="K3061" s="14">
        <f t="shared" si="2452"/>
        <v>0</v>
      </c>
      <c r="L3061" s="14">
        <f t="shared" si="2452"/>
        <v>0</v>
      </c>
      <c r="M3061" s="14">
        <f t="shared" si="2424"/>
        <v>179855.5</v>
      </c>
      <c r="N3061" s="14">
        <f t="shared" si="2425"/>
        <v>179855.5</v>
      </c>
      <c r="O3061" s="14">
        <f t="shared" si="2426"/>
        <v>179855.5</v>
      </c>
      <c r="P3061" s="14">
        <f t="shared" si="2453"/>
        <v>0</v>
      </c>
      <c r="Q3061" s="2"/>
    </row>
    <row r="3062" spans="1:17" ht="62.4" x14ac:dyDescent="0.3">
      <c r="A3062" s="33" t="s">
        <v>1300</v>
      </c>
      <c r="B3062" s="33" t="s">
        <v>38</v>
      </c>
      <c r="C3062" s="33" t="s">
        <v>30</v>
      </c>
      <c r="D3062" s="8" t="s">
        <v>748</v>
      </c>
      <c r="E3062" s="43" t="s">
        <v>1316</v>
      </c>
      <c r="F3062" s="18" t="s">
        <v>490</v>
      </c>
      <c r="G3062" s="14">
        <v>179855.5</v>
      </c>
      <c r="H3062" s="14">
        <v>179855.5</v>
      </c>
      <c r="I3062" s="14">
        <v>179855.5</v>
      </c>
      <c r="J3062" s="14"/>
      <c r="K3062" s="14"/>
      <c r="L3062" s="14"/>
      <c r="M3062" s="14">
        <f t="shared" si="2424"/>
        <v>179855.5</v>
      </c>
      <c r="N3062" s="14">
        <f t="shared" si="2425"/>
        <v>179855.5</v>
      </c>
      <c r="O3062" s="14">
        <f t="shared" si="2426"/>
        <v>179855.5</v>
      </c>
      <c r="P3062" s="14"/>
      <c r="Q3062" s="2"/>
    </row>
    <row r="3063" spans="1:17" s="3" customFormat="1" ht="31.5" customHeight="1" x14ac:dyDescent="0.3">
      <c r="A3063" s="4" t="s">
        <v>77</v>
      </c>
      <c r="B3063" s="4"/>
      <c r="C3063" s="4"/>
      <c r="D3063" s="4"/>
      <c r="E3063" s="4"/>
      <c r="F3063" s="5" t="s">
        <v>103</v>
      </c>
      <c r="G3063" s="15">
        <f>G3064+G3083+G3091</f>
        <v>51500.100000000006</v>
      </c>
      <c r="H3063" s="15">
        <f>H3064+H3083+H3091</f>
        <v>51499.900000000009</v>
      </c>
      <c r="I3063" s="15">
        <f>I3064+I3083+I3091</f>
        <v>51498.600000000006</v>
      </c>
      <c r="J3063" s="15">
        <f t="shared" ref="J3063:L3063" si="2454">J3064+J3083+J3091</f>
        <v>-194.6</v>
      </c>
      <c r="K3063" s="15">
        <f t="shared" si="2454"/>
        <v>-194.6</v>
      </c>
      <c r="L3063" s="15">
        <f t="shared" si="2454"/>
        <v>-194.6</v>
      </c>
      <c r="M3063" s="15">
        <f t="shared" si="2424"/>
        <v>51305.500000000007</v>
      </c>
      <c r="N3063" s="15">
        <f t="shared" si="2425"/>
        <v>51305.30000000001</v>
      </c>
      <c r="O3063" s="15">
        <f t="shared" si="2426"/>
        <v>51304.000000000007</v>
      </c>
      <c r="P3063" s="15">
        <f>P3064+P3083+P3091</f>
        <v>0</v>
      </c>
    </row>
    <row r="3064" spans="1:17" s="3" customFormat="1" ht="15.75" customHeight="1" x14ac:dyDescent="0.3">
      <c r="A3064" s="4" t="s">
        <v>77</v>
      </c>
      <c r="B3064" s="4" t="s">
        <v>9</v>
      </c>
      <c r="C3064" s="4"/>
      <c r="D3064" s="4"/>
      <c r="E3064" s="4"/>
      <c r="F3064" s="5" t="s">
        <v>14</v>
      </c>
      <c r="G3064" s="15">
        <f t="shared" ref="G3064:L3064" si="2455">G3065</f>
        <v>35913.100000000006</v>
      </c>
      <c r="H3064" s="15">
        <f t="shared" si="2455"/>
        <v>35912.9</v>
      </c>
      <c r="I3064" s="15">
        <f t="shared" si="2455"/>
        <v>35911.600000000006</v>
      </c>
      <c r="J3064" s="15">
        <f t="shared" si="2455"/>
        <v>0</v>
      </c>
      <c r="K3064" s="15">
        <f t="shared" si="2455"/>
        <v>0</v>
      </c>
      <c r="L3064" s="15">
        <f t="shared" si="2455"/>
        <v>0</v>
      </c>
      <c r="M3064" s="15">
        <f t="shared" si="2424"/>
        <v>35913.100000000006</v>
      </c>
      <c r="N3064" s="15">
        <f t="shared" si="2425"/>
        <v>35912.9</v>
      </c>
      <c r="O3064" s="15">
        <f t="shared" si="2426"/>
        <v>35911.600000000006</v>
      </c>
      <c r="P3064" s="15">
        <f t="shared" ref="P3064" si="2456">P3065</f>
        <v>0</v>
      </c>
    </row>
    <row r="3065" spans="1:17" s="9" customFormat="1" ht="15.75" customHeight="1" x14ac:dyDescent="0.3">
      <c r="A3065" s="6" t="s">
        <v>77</v>
      </c>
      <c r="B3065" s="6" t="s">
        <v>9</v>
      </c>
      <c r="C3065" s="6" t="s">
        <v>11</v>
      </c>
      <c r="D3065" s="6"/>
      <c r="E3065" s="6"/>
      <c r="F3065" s="7" t="s">
        <v>15</v>
      </c>
      <c r="G3065" s="16">
        <f t="shared" ref="G3065:L3065" si="2457">G3066+G3071</f>
        <v>35913.100000000006</v>
      </c>
      <c r="H3065" s="16">
        <f t="shared" si="2457"/>
        <v>35912.9</v>
      </c>
      <c r="I3065" s="16">
        <f t="shared" si="2457"/>
        <v>35911.600000000006</v>
      </c>
      <c r="J3065" s="16">
        <f t="shared" si="2457"/>
        <v>0</v>
      </c>
      <c r="K3065" s="16">
        <f t="shared" si="2457"/>
        <v>0</v>
      </c>
      <c r="L3065" s="16">
        <f t="shared" si="2457"/>
        <v>0</v>
      </c>
      <c r="M3065" s="16">
        <f t="shared" si="2424"/>
        <v>35913.100000000006</v>
      </c>
      <c r="N3065" s="16">
        <f t="shared" si="2425"/>
        <v>35912.9</v>
      </c>
      <c r="O3065" s="16">
        <f t="shared" si="2426"/>
        <v>35911.600000000006</v>
      </c>
      <c r="P3065" s="16">
        <f t="shared" ref="P3065" si="2458">P3066+P3071</f>
        <v>0</v>
      </c>
    </row>
    <row r="3066" spans="1:17" ht="31.5" customHeight="1" x14ac:dyDescent="0.3">
      <c r="A3066" s="33" t="s">
        <v>77</v>
      </c>
      <c r="B3066" s="33" t="s">
        <v>9</v>
      </c>
      <c r="C3066" s="33" t="s">
        <v>11</v>
      </c>
      <c r="D3066" s="8" t="s">
        <v>200</v>
      </c>
      <c r="E3066" s="8"/>
      <c r="F3066" s="24" t="s">
        <v>662</v>
      </c>
      <c r="G3066" s="14">
        <f t="shared" ref="G3066:L3069" si="2459">G3067</f>
        <v>58.5</v>
      </c>
      <c r="H3066" s="14">
        <f t="shared" si="2459"/>
        <v>58.5</v>
      </c>
      <c r="I3066" s="14">
        <f t="shared" si="2459"/>
        <v>58.5</v>
      </c>
      <c r="J3066" s="14">
        <f t="shared" si="2459"/>
        <v>0</v>
      </c>
      <c r="K3066" s="14">
        <f t="shared" si="2459"/>
        <v>0</v>
      </c>
      <c r="L3066" s="14">
        <f t="shared" si="2459"/>
        <v>0</v>
      </c>
      <c r="M3066" s="14">
        <f t="shared" si="2424"/>
        <v>58.5</v>
      </c>
      <c r="N3066" s="14">
        <f t="shared" si="2425"/>
        <v>58.5</v>
      </c>
      <c r="O3066" s="14">
        <f t="shared" si="2426"/>
        <v>58.5</v>
      </c>
      <c r="P3066" s="14">
        <f t="shared" ref="P3066:P3069" si="2460">P3067</f>
        <v>0</v>
      </c>
      <c r="Q3066" s="2"/>
    </row>
    <row r="3067" spans="1:17" ht="15.75" customHeight="1" x14ac:dyDescent="0.3">
      <c r="A3067" s="33" t="s">
        <v>77</v>
      </c>
      <c r="B3067" s="33" t="s">
        <v>9</v>
      </c>
      <c r="C3067" s="33" t="s">
        <v>11</v>
      </c>
      <c r="D3067" s="8" t="s">
        <v>201</v>
      </c>
      <c r="E3067" s="8"/>
      <c r="F3067" s="24" t="s">
        <v>663</v>
      </c>
      <c r="G3067" s="14">
        <f t="shared" si="2459"/>
        <v>58.5</v>
      </c>
      <c r="H3067" s="14">
        <f t="shared" si="2459"/>
        <v>58.5</v>
      </c>
      <c r="I3067" s="14">
        <f t="shared" si="2459"/>
        <v>58.5</v>
      </c>
      <c r="J3067" s="14">
        <f t="shared" si="2459"/>
        <v>0</v>
      </c>
      <c r="K3067" s="14">
        <f t="shared" si="2459"/>
        <v>0</v>
      </c>
      <c r="L3067" s="14">
        <f t="shared" si="2459"/>
        <v>0</v>
      </c>
      <c r="M3067" s="14">
        <f t="shared" si="2424"/>
        <v>58.5</v>
      </c>
      <c r="N3067" s="14">
        <f t="shared" si="2425"/>
        <v>58.5</v>
      </c>
      <c r="O3067" s="14">
        <f t="shared" si="2426"/>
        <v>58.5</v>
      </c>
      <c r="P3067" s="14">
        <f t="shared" si="2460"/>
        <v>0</v>
      </c>
      <c r="Q3067" s="2"/>
    </row>
    <row r="3068" spans="1:17" ht="47.25" customHeight="1" x14ac:dyDescent="0.3">
      <c r="A3068" s="33" t="s">
        <v>77</v>
      </c>
      <c r="B3068" s="33" t="s">
        <v>9</v>
      </c>
      <c r="C3068" s="33" t="s">
        <v>11</v>
      </c>
      <c r="D3068" s="8" t="s">
        <v>324</v>
      </c>
      <c r="E3068" s="8"/>
      <c r="F3068" s="13" t="s">
        <v>669</v>
      </c>
      <c r="G3068" s="14">
        <f t="shared" si="2459"/>
        <v>58.5</v>
      </c>
      <c r="H3068" s="14">
        <f t="shared" si="2459"/>
        <v>58.5</v>
      </c>
      <c r="I3068" s="14">
        <f t="shared" si="2459"/>
        <v>58.5</v>
      </c>
      <c r="J3068" s="14">
        <f t="shared" si="2459"/>
        <v>0</v>
      </c>
      <c r="K3068" s="14">
        <f t="shared" si="2459"/>
        <v>0</v>
      </c>
      <c r="L3068" s="14">
        <f t="shared" si="2459"/>
        <v>0</v>
      </c>
      <c r="M3068" s="14">
        <f t="shared" si="2424"/>
        <v>58.5</v>
      </c>
      <c r="N3068" s="14">
        <f t="shared" si="2425"/>
        <v>58.5</v>
      </c>
      <c r="O3068" s="14">
        <f t="shared" si="2426"/>
        <v>58.5</v>
      </c>
      <c r="P3068" s="14">
        <f t="shared" si="2460"/>
        <v>0</v>
      </c>
      <c r="Q3068" s="2"/>
    </row>
    <row r="3069" spans="1:17" ht="31.5" customHeight="1" x14ac:dyDescent="0.3">
      <c r="A3069" s="33" t="s">
        <v>77</v>
      </c>
      <c r="B3069" s="33" t="s">
        <v>9</v>
      </c>
      <c r="C3069" s="33" t="s">
        <v>11</v>
      </c>
      <c r="D3069" s="8" t="s">
        <v>324</v>
      </c>
      <c r="E3069" s="43" t="s">
        <v>150</v>
      </c>
      <c r="F3069" s="24" t="s">
        <v>469</v>
      </c>
      <c r="G3069" s="14">
        <f t="shared" si="2459"/>
        <v>58.5</v>
      </c>
      <c r="H3069" s="14">
        <f t="shared" si="2459"/>
        <v>58.5</v>
      </c>
      <c r="I3069" s="14">
        <f t="shared" si="2459"/>
        <v>58.5</v>
      </c>
      <c r="J3069" s="14">
        <f t="shared" si="2459"/>
        <v>0</v>
      </c>
      <c r="K3069" s="14">
        <f t="shared" si="2459"/>
        <v>0</v>
      </c>
      <c r="L3069" s="14">
        <f t="shared" si="2459"/>
        <v>0</v>
      </c>
      <c r="M3069" s="14">
        <f t="shared" si="2424"/>
        <v>58.5</v>
      </c>
      <c r="N3069" s="14">
        <f t="shared" si="2425"/>
        <v>58.5</v>
      </c>
      <c r="O3069" s="14">
        <f t="shared" si="2426"/>
        <v>58.5</v>
      </c>
      <c r="P3069" s="14">
        <f t="shared" si="2460"/>
        <v>0</v>
      </c>
      <c r="Q3069" s="2"/>
    </row>
    <row r="3070" spans="1:17" ht="31.5" customHeight="1" x14ac:dyDescent="0.3">
      <c r="A3070" s="33" t="s">
        <v>77</v>
      </c>
      <c r="B3070" s="33" t="s">
        <v>9</v>
      </c>
      <c r="C3070" s="33" t="s">
        <v>11</v>
      </c>
      <c r="D3070" s="8" t="s">
        <v>324</v>
      </c>
      <c r="E3070" s="8" t="s">
        <v>1074</v>
      </c>
      <c r="F3070" s="24" t="s">
        <v>470</v>
      </c>
      <c r="G3070" s="14">
        <v>58.5</v>
      </c>
      <c r="H3070" s="14">
        <v>58.5</v>
      </c>
      <c r="I3070" s="14">
        <v>58.5</v>
      </c>
      <c r="J3070" s="14"/>
      <c r="K3070" s="14"/>
      <c r="L3070" s="14"/>
      <c r="M3070" s="14">
        <f t="shared" si="2424"/>
        <v>58.5</v>
      </c>
      <c r="N3070" s="14">
        <f t="shared" si="2425"/>
        <v>58.5</v>
      </c>
      <c r="O3070" s="14">
        <f t="shared" si="2426"/>
        <v>58.5</v>
      </c>
      <c r="P3070" s="14"/>
      <c r="Q3070" s="2"/>
    </row>
    <row r="3071" spans="1:17" ht="31.5" customHeight="1" x14ac:dyDescent="0.3">
      <c r="A3071" s="33" t="s">
        <v>77</v>
      </c>
      <c r="B3071" s="33" t="s">
        <v>9</v>
      </c>
      <c r="C3071" s="33" t="s">
        <v>11</v>
      </c>
      <c r="D3071" s="8" t="s">
        <v>113</v>
      </c>
      <c r="E3071" s="8"/>
      <c r="F3071" s="24" t="s">
        <v>680</v>
      </c>
      <c r="G3071" s="14">
        <f t="shared" ref="G3071:L3071" si="2461">G3072</f>
        <v>35854.600000000006</v>
      </c>
      <c r="H3071" s="14">
        <f t="shared" si="2461"/>
        <v>35854.400000000001</v>
      </c>
      <c r="I3071" s="14">
        <f t="shared" si="2461"/>
        <v>35853.100000000006</v>
      </c>
      <c r="J3071" s="14">
        <f t="shared" si="2461"/>
        <v>0</v>
      </c>
      <c r="K3071" s="14">
        <f t="shared" si="2461"/>
        <v>0</v>
      </c>
      <c r="L3071" s="14">
        <f t="shared" si="2461"/>
        <v>0</v>
      </c>
      <c r="M3071" s="14">
        <f t="shared" si="2424"/>
        <v>35854.600000000006</v>
      </c>
      <c r="N3071" s="14">
        <f t="shared" si="2425"/>
        <v>35854.400000000001</v>
      </c>
      <c r="O3071" s="14">
        <f t="shared" si="2426"/>
        <v>35853.100000000006</v>
      </c>
      <c r="P3071" s="14">
        <f t="shared" ref="P3071" si="2462">P3072</f>
        <v>0</v>
      </c>
      <c r="Q3071" s="2"/>
    </row>
    <row r="3072" spans="1:17" ht="31.5" customHeight="1" x14ac:dyDescent="0.3">
      <c r="A3072" s="33" t="s">
        <v>77</v>
      </c>
      <c r="B3072" s="33" t="s">
        <v>9</v>
      </c>
      <c r="C3072" s="33" t="s">
        <v>11</v>
      </c>
      <c r="D3072" s="8" t="s">
        <v>114</v>
      </c>
      <c r="E3072" s="8"/>
      <c r="F3072" s="24" t="s">
        <v>682</v>
      </c>
      <c r="G3072" s="14">
        <f t="shared" ref="G3072:L3072" si="2463">G3073+G3076</f>
        <v>35854.600000000006</v>
      </c>
      <c r="H3072" s="14">
        <f t="shared" si="2463"/>
        <v>35854.400000000001</v>
      </c>
      <c r="I3072" s="14">
        <f t="shared" si="2463"/>
        <v>35853.100000000006</v>
      </c>
      <c r="J3072" s="14">
        <f t="shared" si="2463"/>
        <v>0</v>
      </c>
      <c r="K3072" s="14">
        <f t="shared" si="2463"/>
        <v>0</v>
      </c>
      <c r="L3072" s="14">
        <f t="shared" si="2463"/>
        <v>0</v>
      </c>
      <c r="M3072" s="14">
        <f t="shared" si="2424"/>
        <v>35854.600000000006</v>
      </c>
      <c r="N3072" s="14">
        <f t="shared" si="2425"/>
        <v>35854.400000000001</v>
      </c>
      <c r="O3072" s="14">
        <f t="shared" si="2426"/>
        <v>35853.100000000006</v>
      </c>
      <c r="P3072" s="14">
        <f t="shared" ref="P3072" si="2464">P3073+P3076</f>
        <v>0</v>
      </c>
      <c r="Q3072" s="2"/>
    </row>
    <row r="3073" spans="1:17" ht="31.5" customHeight="1" x14ac:dyDescent="0.3">
      <c r="A3073" s="33" t="s">
        <v>77</v>
      </c>
      <c r="B3073" s="33" t="s">
        <v>9</v>
      </c>
      <c r="C3073" s="33" t="s">
        <v>11</v>
      </c>
      <c r="D3073" s="43" t="s">
        <v>115</v>
      </c>
      <c r="E3073" s="8"/>
      <c r="F3073" s="24" t="s">
        <v>675</v>
      </c>
      <c r="G3073" s="14">
        <f t="shared" ref="G3073:L3074" si="2465">G3074</f>
        <v>33499.800000000003</v>
      </c>
      <c r="H3073" s="14">
        <f t="shared" si="2465"/>
        <v>33499.800000000003</v>
      </c>
      <c r="I3073" s="14">
        <f t="shared" si="2465"/>
        <v>33499.800000000003</v>
      </c>
      <c r="J3073" s="14">
        <f t="shared" si="2465"/>
        <v>0</v>
      </c>
      <c r="K3073" s="14">
        <f t="shared" si="2465"/>
        <v>0</v>
      </c>
      <c r="L3073" s="14">
        <f t="shared" si="2465"/>
        <v>0</v>
      </c>
      <c r="M3073" s="14">
        <f t="shared" si="2424"/>
        <v>33499.800000000003</v>
      </c>
      <c r="N3073" s="14">
        <f t="shared" si="2425"/>
        <v>33499.800000000003</v>
      </c>
      <c r="O3073" s="14">
        <f t="shared" si="2426"/>
        <v>33499.800000000003</v>
      </c>
      <c r="P3073" s="14">
        <f t="shared" ref="P3073:P3074" si="2466">P3074</f>
        <v>0</v>
      </c>
      <c r="Q3073" s="2"/>
    </row>
    <row r="3074" spans="1:17" ht="78.75" customHeight="1" x14ac:dyDescent="0.3">
      <c r="A3074" s="33" t="s">
        <v>77</v>
      </c>
      <c r="B3074" s="33" t="s">
        <v>9</v>
      </c>
      <c r="C3074" s="33" t="s">
        <v>11</v>
      </c>
      <c r="D3074" s="43" t="s">
        <v>115</v>
      </c>
      <c r="E3074" s="43" t="s">
        <v>202</v>
      </c>
      <c r="F3074" s="24" t="s">
        <v>466</v>
      </c>
      <c r="G3074" s="14">
        <f t="shared" si="2465"/>
        <v>33499.800000000003</v>
      </c>
      <c r="H3074" s="14">
        <f t="shared" si="2465"/>
        <v>33499.800000000003</v>
      </c>
      <c r="I3074" s="14">
        <f t="shared" si="2465"/>
        <v>33499.800000000003</v>
      </c>
      <c r="J3074" s="14">
        <f t="shared" si="2465"/>
        <v>0</v>
      </c>
      <c r="K3074" s="14">
        <f t="shared" si="2465"/>
        <v>0</v>
      </c>
      <c r="L3074" s="14">
        <f t="shared" si="2465"/>
        <v>0</v>
      </c>
      <c r="M3074" s="14">
        <f t="shared" si="2424"/>
        <v>33499.800000000003</v>
      </c>
      <c r="N3074" s="14">
        <f t="shared" si="2425"/>
        <v>33499.800000000003</v>
      </c>
      <c r="O3074" s="14">
        <f t="shared" si="2426"/>
        <v>33499.800000000003</v>
      </c>
      <c r="P3074" s="14">
        <f t="shared" si="2466"/>
        <v>0</v>
      </c>
      <c r="Q3074" s="2"/>
    </row>
    <row r="3075" spans="1:17" ht="31.5" customHeight="1" x14ac:dyDescent="0.3">
      <c r="A3075" s="33" t="s">
        <v>77</v>
      </c>
      <c r="B3075" s="33" t="s">
        <v>9</v>
      </c>
      <c r="C3075" s="33" t="s">
        <v>11</v>
      </c>
      <c r="D3075" s="43" t="s">
        <v>115</v>
      </c>
      <c r="E3075" s="43" t="s">
        <v>1058</v>
      </c>
      <c r="F3075" s="24" t="s">
        <v>468</v>
      </c>
      <c r="G3075" s="14">
        <v>33499.800000000003</v>
      </c>
      <c r="H3075" s="14">
        <v>33499.800000000003</v>
      </c>
      <c r="I3075" s="14">
        <v>33499.800000000003</v>
      </c>
      <c r="J3075" s="14"/>
      <c r="K3075" s="14"/>
      <c r="L3075" s="14"/>
      <c r="M3075" s="14">
        <f t="shared" si="2424"/>
        <v>33499.800000000003</v>
      </c>
      <c r="N3075" s="14">
        <f t="shared" si="2425"/>
        <v>33499.800000000003</v>
      </c>
      <c r="O3075" s="14">
        <f t="shared" si="2426"/>
        <v>33499.800000000003</v>
      </c>
      <c r="P3075" s="14"/>
      <c r="Q3075" s="2"/>
    </row>
    <row r="3076" spans="1:17" ht="31.5" customHeight="1" x14ac:dyDescent="0.3">
      <c r="A3076" s="33" t="s">
        <v>77</v>
      </c>
      <c r="B3076" s="33" t="s">
        <v>9</v>
      </c>
      <c r="C3076" s="33" t="s">
        <v>11</v>
      </c>
      <c r="D3076" s="43" t="s">
        <v>116</v>
      </c>
      <c r="E3076" s="8"/>
      <c r="F3076" s="24" t="s">
        <v>677</v>
      </c>
      <c r="G3076" s="14">
        <f t="shared" ref="G3076:L3076" si="2467">G3077+G3079+G3081</f>
        <v>2354.8000000000002</v>
      </c>
      <c r="H3076" s="14">
        <f t="shared" si="2467"/>
        <v>2354.6</v>
      </c>
      <c r="I3076" s="14">
        <f t="shared" si="2467"/>
        <v>2353.3000000000002</v>
      </c>
      <c r="J3076" s="14">
        <f t="shared" si="2467"/>
        <v>0</v>
      </c>
      <c r="K3076" s="14">
        <f t="shared" si="2467"/>
        <v>0</v>
      </c>
      <c r="L3076" s="14">
        <f t="shared" si="2467"/>
        <v>0</v>
      </c>
      <c r="M3076" s="14">
        <f t="shared" si="2424"/>
        <v>2354.8000000000002</v>
      </c>
      <c r="N3076" s="14">
        <f t="shared" si="2425"/>
        <v>2354.6</v>
      </c>
      <c r="O3076" s="14">
        <f t="shared" si="2426"/>
        <v>2353.3000000000002</v>
      </c>
      <c r="P3076" s="14">
        <f t="shared" ref="P3076" si="2468">P3077+P3079+P3081</f>
        <v>0</v>
      </c>
      <c r="Q3076" s="2"/>
    </row>
    <row r="3077" spans="1:17" ht="78.75" customHeight="1" x14ac:dyDescent="0.3">
      <c r="A3077" s="33" t="s">
        <v>77</v>
      </c>
      <c r="B3077" s="33" t="s">
        <v>9</v>
      </c>
      <c r="C3077" s="33" t="s">
        <v>11</v>
      </c>
      <c r="D3077" s="43" t="s">
        <v>116</v>
      </c>
      <c r="E3077" s="43" t="s">
        <v>202</v>
      </c>
      <c r="F3077" s="24" t="s">
        <v>466</v>
      </c>
      <c r="G3077" s="14">
        <f t="shared" ref="G3077:L3077" si="2469">G3078</f>
        <v>50</v>
      </c>
      <c r="H3077" s="14">
        <f t="shared" si="2469"/>
        <v>50</v>
      </c>
      <c r="I3077" s="14">
        <f t="shared" si="2469"/>
        <v>50</v>
      </c>
      <c r="J3077" s="14">
        <f t="shared" si="2469"/>
        <v>0</v>
      </c>
      <c r="K3077" s="14">
        <f t="shared" si="2469"/>
        <v>0</v>
      </c>
      <c r="L3077" s="14">
        <f t="shared" si="2469"/>
        <v>0</v>
      </c>
      <c r="M3077" s="14">
        <f t="shared" si="2424"/>
        <v>50</v>
      </c>
      <c r="N3077" s="14">
        <f t="shared" si="2425"/>
        <v>50</v>
      </c>
      <c r="O3077" s="14">
        <f t="shared" si="2426"/>
        <v>50</v>
      </c>
      <c r="P3077" s="14">
        <f t="shared" ref="P3077" si="2470">P3078</f>
        <v>0</v>
      </c>
      <c r="Q3077" s="2"/>
    </row>
    <row r="3078" spans="1:17" ht="31.5" customHeight="1" x14ac:dyDescent="0.3">
      <c r="A3078" s="33" t="s">
        <v>77</v>
      </c>
      <c r="B3078" s="33" t="s">
        <v>9</v>
      </c>
      <c r="C3078" s="33" t="s">
        <v>11</v>
      </c>
      <c r="D3078" s="43" t="s">
        <v>116</v>
      </c>
      <c r="E3078" s="43" t="s">
        <v>1058</v>
      </c>
      <c r="F3078" s="24" t="s">
        <v>468</v>
      </c>
      <c r="G3078" s="14">
        <v>50</v>
      </c>
      <c r="H3078" s="14">
        <v>50</v>
      </c>
      <c r="I3078" s="14">
        <v>50</v>
      </c>
      <c r="J3078" s="14"/>
      <c r="K3078" s="14"/>
      <c r="L3078" s="14"/>
      <c r="M3078" s="14">
        <f t="shared" si="2424"/>
        <v>50</v>
      </c>
      <c r="N3078" s="14">
        <f t="shared" si="2425"/>
        <v>50</v>
      </c>
      <c r="O3078" s="14">
        <f t="shared" si="2426"/>
        <v>50</v>
      </c>
      <c r="P3078" s="14"/>
      <c r="Q3078" s="2"/>
    </row>
    <row r="3079" spans="1:17" ht="31.5" customHeight="1" x14ac:dyDescent="0.3">
      <c r="A3079" s="33" t="s">
        <v>77</v>
      </c>
      <c r="B3079" s="33" t="s">
        <v>9</v>
      </c>
      <c r="C3079" s="33" t="s">
        <v>11</v>
      </c>
      <c r="D3079" s="43" t="s">
        <v>116</v>
      </c>
      <c r="E3079" s="43" t="s">
        <v>150</v>
      </c>
      <c r="F3079" s="24" t="s">
        <v>469</v>
      </c>
      <c r="G3079" s="14">
        <f t="shared" ref="G3079:L3079" si="2471">G3080</f>
        <v>2300</v>
      </c>
      <c r="H3079" s="14">
        <f t="shared" si="2471"/>
        <v>2300</v>
      </c>
      <c r="I3079" s="14">
        <f t="shared" si="2471"/>
        <v>2300</v>
      </c>
      <c r="J3079" s="14">
        <f t="shared" si="2471"/>
        <v>0</v>
      </c>
      <c r="K3079" s="14">
        <f t="shared" si="2471"/>
        <v>0</v>
      </c>
      <c r="L3079" s="14">
        <f t="shared" si="2471"/>
        <v>0</v>
      </c>
      <c r="M3079" s="14">
        <f t="shared" si="2424"/>
        <v>2300</v>
      </c>
      <c r="N3079" s="14">
        <f t="shared" si="2425"/>
        <v>2300</v>
      </c>
      <c r="O3079" s="14">
        <f t="shared" si="2426"/>
        <v>2300</v>
      </c>
      <c r="P3079" s="14">
        <f t="shared" ref="P3079" si="2472">P3080</f>
        <v>0</v>
      </c>
      <c r="Q3079" s="2"/>
    </row>
    <row r="3080" spans="1:17" ht="31.5" customHeight="1" x14ac:dyDescent="0.3">
      <c r="A3080" s="33" t="s">
        <v>77</v>
      </c>
      <c r="B3080" s="33" t="s">
        <v>9</v>
      </c>
      <c r="C3080" s="33" t="s">
        <v>11</v>
      </c>
      <c r="D3080" s="43" t="s">
        <v>116</v>
      </c>
      <c r="E3080" s="8" t="s">
        <v>1074</v>
      </c>
      <c r="F3080" s="24" t="s">
        <v>470</v>
      </c>
      <c r="G3080" s="14">
        <v>2300</v>
      </c>
      <c r="H3080" s="14">
        <v>2300</v>
      </c>
      <c r="I3080" s="14">
        <v>2300</v>
      </c>
      <c r="J3080" s="14"/>
      <c r="K3080" s="14"/>
      <c r="L3080" s="14"/>
      <c r="M3080" s="14">
        <f t="shared" si="2424"/>
        <v>2300</v>
      </c>
      <c r="N3080" s="14">
        <f t="shared" si="2425"/>
        <v>2300</v>
      </c>
      <c r="O3080" s="14">
        <f t="shared" si="2426"/>
        <v>2300</v>
      </c>
      <c r="P3080" s="14"/>
      <c r="Q3080" s="2"/>
    </row>
    <row r="3081" spans="1:17" ht="15.75" customHeight="1" x14ac:dyDescent="0.3">
      <c r="A3081" s="33" t="s">
        <v>77</v>
      </c>
      <c r="B3081" s="33" t="s">
        <v>9</v>
      </c>
      <c r="C3081" s="33" t="s">
        <v>11</v>
      </c>
      <c r="D3081" s="43" t="s">
        <v>116</v>
      </c>
      <c r="E3081" s="43" t="s">
        <v>236</v>
      </c>
      <c r="F3081" s="24" t="s">
        <v>482</v>
      </c>
      <c r="G3081" s="14">
        <f t="shared" ref="G3081:L3081" si="2473">G3082</f>
        <v>4.8</v>
      </c>
      <c r="H3081" s="14">
        <f t="shared" si="2473"/>
        <v>4.5999999999999996</v>
      </c>
      <c r="I3081" s="14">
        <f t="shared" si="2473"/>
        <v>3.3</v>
      </c>
      <c r="J3081" s="14">
        <f t="shared" si="2473"/>
        <v>0</v>
      </c>
      <c r="K3081" s="14">
        <f t="shared" si="2473"/>
        <v>0</v>
      </c>
      <c r="L3081" s="14">
        <f t="shared" si="2473"/>
        <v>0</v>
      </c>
      <c r="M3081" s="14">
        <f t="shared" si="2424"/>
        <v>4.8</v>
      </c>
      <c r="N3081" s="14">
        <f t="shared" si="2425"/>
        <v>4.5999999999999996</v>
      </c>
      <c r="O3081" s="14">
        <f t="shared" si="2426"/>
        <v>3.3</v>
      </c>
      <c r="P3081" s="14">
        <f t="shared" ref="P3081" si="2474">P3082</f>
        <v>0</v>
      </c>
      <c r="Q3081" s="2"/>
    </row>
    <row r="3082" spans="1:17" ht="15.75" customHeight="1" x14ac:dyDescent="0.3">
      <c r="A3082" s="33" t="s">
        <v>77</v>
      </c>
      <c r="B3082" s="33" t="s">
        <v>9</v>
      </c>
      <c r="C3082" s="33" t="s">
        <v>11</v>
      </c>
      <c r="D3082" s="43" t="s">
        <v>116</v>
      </c>
      <c r="E3082" s="43" t="s">
        <v>1318</v>
      </c>
      <c r="F3082" s="24" t="s">
        <v>484</v>
      </c>
      <c r="G3082" s="14">
        <v>4.8</v>
      </c>
      <c r="H3082" s="14">
        <v>4.5999999999999996</v>
      </c>
      <c r="I3082" s="14">
        <v>3.3</v>
      </c>
      <c r="J3082" s="14"/>
      <c r="K3082" s="14"/>
      <c r="L3082" s="14"/>
      <c r="M3082" s="14">
        <f t="shared" si="2424"/>
        <v>4.8</v>
      </c>
      <c r="N3082" s="14">
        <f t="shared" si="2425"/>
        <v>4.5999999999999996</v>
      </c>
      <c r="O3082" s="14">
        <f t="shared" si="2426"/>
        <v>3.3</v>
      </c>
      <c r="P3082" s="14"/>
      <c r="Q3082" s="2"/>
    </row>
    <row r="3083" spans="1:17" s="3" customFormat="1" ht="31.5" customHeight="1" x14ac:dyDescent="0.3">
      <c r="A3083" s="4" t="s">
        <v>77</v>
      </c>
      <c r="B3083" s="4" t="s">
        <v>30</v>
      </c>
      <c r="C3083" s="4"/>
      <c r="D3083" s="4"/>
      <c r="E3083" s="4"/>
      <c r="F3083" s="5" t="s">
        <v>56</v>
      </c>
      <c r="G3083" s="15">
        <f t="shared" ref="G3083:L3089" si="2475">G3084</f>
        <v>3719.3</v>
      </c>
      <c r="H3083" s="15">
        <f t="shared" si="2475"/>
        <v>3719.3</v>
      </c>
      <c r="I3083" s="15">
        <f t="shared" si="2475"/>
        <v>3719.3</v>
      </c>
      <c r="J3083" s="15">
        <f t="shared" si="2475"/>
        <v>-194.6</v>
      </c>
      <c r="K3083" s="15">
        <f t="shared" si="2475"/>
        <v>-194.6</v>
      </c>
      <c r="L3083" s="15">
        <f t="shared" si="2475"/>
        <v>-194.6</v>
      </c>
      <c r="M3083" s="15">
        <f t="shared" si="2424"/>
        <v>3524.7000000000003</v>
      </c>
      <c r="N3083" s="15">
        <f t="shared" si="2425"/>
        <v>3524.7000000000003</v>
      </c>
      <c r="O3083" s="15">
        <f t="shared" si="2426"/>
        <v>3524.7000000000003</v>
      </c>
      <c r="P3083" s="15">
        <f t="shared" ref="P3083:P3087" si="2476">P3084</f>
        <v>0</v>
      </c>
    </row>
    <row r="3084" spans="1:17" s="9" customFormat="1" ht="47.25" customHeight="1" x14ac:dyDescent="0.3">
      <c r="A3084" s="6" t="s">
        <v>77</v>
      </c>
      <c r="B3084" s="6" t="s">
        <v>30</v>
      </c>
      <c r="C3084" s="6" t="s">
        <v>37</v>
      </c>
      <c r="D3084" s="6"/>
      <c r="E3084" s="6"/>
      <c r="F3084" s="7" t="s">
        <v>61</v>
      </c>
      <c r="G3084" s="16">
        <f t="shared" si="2475"/>
        <v>3719.3</v>
      </c>
      <c r="H3084" s="16">
        <f t="shared" si="2475"/>
        <v>3719.3</v>
      </c>
      <c r="I3084" s="16">
        <f t="shared" si="2475"/>
        <v>3719.3</v>
      </c>
      <c r="J3084" s="16">
        <f t="shared" si="2475"/>
        <v>-194.6</v>
      </c>
      <c r="K3084" s="16">
        <f t="shared" si="2475"/>
        <v>-194.6</v>
      </c>
      <c r="L3084" s="16">
        <f t="shared" si="2475"/>
        <v>-194.6</v>
      </c>
      <c r="M3084" s="16">
        <f t="shared" si="2424"/>
        <v>3524.7000000000003</v>
      </c>
      <c r="N3084" s="16">
        <f t="shared" si="2425"/>
        <v>3524.7000000000003</v>
      </c>
      <c r="O3084" s="16">
        <f t="shared" si="2426"/>
        <v>3524.7000000000003</v>
      </c>
      <c r="P3084" s="16">
        <f t="shared" si="2476"/>
        <v>0</v>
      </c>
    </row>
    <row r="3085" spans="1:17" ht="47.25" customHeight="1" x14ac:dyDescent="0.3">
      <c r="A3085" s="33" t="s">
        <v>77</v>
      </c>
      <c r="B3085" s="33" t="s">
        <v>30</v>
      </c>
      <c r="C3085" s="33" t="s">
        <v>37</v>
      </c>
      <c r="D3085" s="8" t="s">
        <v>151</v>
      </c>
      <c r="E3085" s="8"/>
      <c r="F3085" s="18" t="s">
        <v>583</v>
      </c>
      <c r="G3085" s="14">
        <f t="shared" si="2475"/>
        <v>3719.3</v>
      </c>
      <c r="H3085" s="14">
        <f t="shared" si="2475"/>
        <v>3719.3</v>
      </c>
      <c r="I3085" s="14">
        <f t="shared" si="2475"/>
        <v>3719.3</v>
      </c>
      <c r="J3085" s="14">
        <f t="shared" si="2475"/>
        <v>-194.6</v>
      </c>
      <c r="K3085" s="14">
        <f t="shared" si="2475"/>
        <v>-194.6</v>
      </c>
      <c r="L3085" s="14">
        <f t="shared" si="2475"/>
        <v>-194.6</v>
      </c>
      <c r="M3085" s="14">
        <f t="shared" si="2424"/>
        <v>3524.7000000000003</v>
      </c>
      <c r="N3085" s="14">
        <f t="shared" si="2425"/>
        <v>3524.7000000000003</v>
      </c>
      <c r="O3085" s="14">
        <f t="shared" si="2426"/>
        <v>3524.7000000000003</v>
      </c>
      <c r="P3085" s="14">
        <f t="shared" si="2476"/>
        <v>0</v>
      </c>
      <c r="Q3085" s="2"/>
    </row>
    <row r="3086" spans="1:17" ht="63" customHeight="1" x14ac:dyDescent="0.3">
      <c r="A3086" s="33" t="s">
        <v>77</v>
      </c>
      <c r="B3086" s="33" t="s">
        <v>30</v>
      </c>
      <c r="C3086" s="33" t="s">
        <v>37</v>
      </c>
      <c r="D3086" s="8" t="s">
        <v>152</v>
      </c>
      <c r="E3086" s="8"/>
      <c r="F3086" s="18" t="s">
        <v>584</v>
      </c>
      <c r="G3086" s="14">
        <f t="shared" si="2475"/>
        <v>3719.3</v>
      </c>
      <c r="H3086" s="14">
        <f t="shared" si="2475"/>
        <v>3719.3</v>
      </c>
      <c r="I3086" s="14">
        <f t="shared" si="2475"/>
        <v>3719.3</v>
      </c>
      <c r="J3086" s="14">
        <f t="shared" si="2475"/>
        <v>-194.6</v>
      </c>
      <c r="K3086" s="14">
        <f t="shared" si="2475"/>
        <v>-194.6</v>
      </c>
      <c r="L3086" s="14">
        <f t="shared" si="2475"/>
        <v>-194.6</v>
      </c>
      <c r="M3086" s="14">
        <f t="shared" si="2424"/>
        <v>3524.7000000000003</v>
      </c>
      <c r="N3086" s="14">
        <f t="shared" si="2425"/>
        <v>3524.7000000000003</v>
      </c>
      <c r="O3086" s="14">
        <f t="shared" si="2426"/>
        <v>3524.7000000000003</v>
      </c>
      <c r="P3086" s="14">
        <f t="shared" si="2476"/>
        <v>0</v>
      </c>
      <c r="Q3086" s="2"/>
    </row>
    <row r="3087" spans="1:17" ht="62.4" x14ac:dyDescent="0.3">
      <c r="A3087" s="33" t="s">
        <v>77</v>
      </c>
      <c r="B3087" s="33" t="s">
        <v>30</v>
      </c>
      <c r="C3087" s="33" t="s">
        <v>37</v>
      </c>
      <c r="D3087" s="8" t="s">
        <v>407</v>
      </c>
      <c r="E3087" s="8"/>
      <c r="F3087" s="13" t="s">
        <v>585</v>
      </c>
      <c r="G3087" s="14">
        <f>G3088</f>
        <v>3719.3</v>
      </c>
      <c r="H3087" s="14">
        <f t="shared" si="2475"/>
        <v>3719.3</v>
      </c>
      <c r="I3087" s="14">
        <f t="shared" si="2475"/>
        <v>3719.3</v>
      </c>
      <c r="J3087" s="14">
        <f t="shared" si="2475"/>
        <v>-194.6</v>
      </c>
      <c r="K3087" s="14">
        <f t="shared" si="2475"/>
        <v>-194.6</v>
      </c>
      <c r="L3087" s="14">
        <f t="shared" si="2475"/>
        <v>-194.6</v>
      </c>
      <c r="M3087" s="14">
        <f t="shared" si="2424"/>
        <v>3524.7000000000003</v>
      </c>
      <c r="N3087" s="14">
        <f t="shared" si="2425"/>
        <v>3524.7000000000003</v>
      </c>
      <c r="O3087" s="14">
        <f t="shared" si="2426"/>
        <v>3524.7000000000003</v>
      </c>
      <c r="P3087" s="14">
        <f t="shared" si="2476"/>
        <v>0</v>
      </c>
      <c r="Q3087" s="2"/>
    </row>
    <row r="3088" spans="1:17" ht="46.8" x14ac:dyDescent="0.3">
      <c r="A3088" s="33" t="s">
        <v>77</v>
      </c>
      <c r="B3088" s="33" t="s">
        <v>30</v>
      </c>
      <c r="C3088" s="33" t="s">
        <v>37</v>
      </c>
      <c r="D3088" s="8" t="s">
        <v>901</v>
      </c>
      <c r="E3088" s="8"/>
      <c r="F3088" s="24" t="s">
        <v>902</v>
      </c>
      <c r="G3088" s="14">
        <f t="shared" ref="G3088:I3089" si="2477">G3089</f>
        <v>3719.3</v>
      </c>
      <c r="H3088" s="14">
        <f t="shared" si="2477"/>
        <v>3719.3</v>
      </c>
      <c r="I3088" s="14">
        <f t="shared" si="2477"/>
        <v>3719.3</v>
      </c>
      <c r="J3088" s="14">
        <f t="shared" si="2475"/>
        <v>-194.6</v>
      </c>
      <c r="K3088" s="14">
        <f t="shared" si="2475"/>
        <v>-194.6</v>
      </c>
      <c r="L3088" s="14">
        <f t="shared" si="2475"/>
        <v>-194.6</v>
      </c>
      <c r="M3088" s="14">
        <f t="shared" ref="M3088:M3153" si="2478">G3088+J3088</f>
        <v>3524.7000000000003</v>
      </c>
      <c r="N3088" s="14">
        <f t="shared" ref="N3088:N3153" si="2479">H3088+K3088</f>
        <v>3524.7000000000003</v>
      </c>
      <c r="O3088" s="14">
        <f t="shared" ref="O3088:O3153" si="2480">I3088+L3088</f>
        <v>3524.7000000000003</v>
      </c>
      <c r="P3088" s="14">
        <f t="shared" ref="P3088:P3089" si="2481">P3089</f>
        <v>0</v>
      </c>
      <c r="Q3088" s="2"/>
    </row>
    <row r="3089" spans="1:17" ht="31.5" customHeight="1" x14ac:dyDescent="0.3">
      <c r="A3089" s="33" t="s">
        <v>77</v>
      </c>
      <c r="B3089" s="33" t="s">
        <v>30</v>
      </c>
      <c r="C3089" s="33" t="s">
        <v>37</v>
      </c>
      <c r="D3089" s="8" t="s">
        <v>901</v>
      </c>
      <c r="E3089" s="43" t="s">
        <v>150</v>
      </c>
      <c r="F3089" s="24" t="s">
        <v>469</v>
      </c>
      <c r="G3089" s="14">
        <f t="shared" si="2477"/>
        <v>3719.3</v>
      </c>
      <c r="H3089" s="14">
        <f t="shared" si="2477"/>
        <v>3719.3</v>
      </c>
      <c r="I3089" s="14">
        <f t="shared" si="2477"/>
        <v>3719.3</v>
      </c>
      <c r="J3089" s="14">
        <f t="shared" si="2475"/>
        <v>-194.6</v>
      </c>
      <c r="K3089" s="14">
        <f t="shared" si="2475"/>
        <v>-194.6</v>
      </c>
      <c r="L3089" s="14">
        <f t="shared" si="2475"/>
        <v>-194.6</v>
      </c>
      <c r="M3089" s="14">
        <f t="shared" si="2478"/>
        <v>3524.7000000000003</v>
      </c>
      <c r="N3089" s="14">
        <f t="shared" si="2479"/>
        <v>3524.7000000000003</v>
      </c>
      <c r="O3089" s="14">
        <f t="shared" si="2480"/>
        <v>3524.7000000000003</v>
      </c>
      <c r="P3089" s="14">
        <f t="shared" si="2481"/>
        <v>0</v>
      </c>
      <c r="Q3089" s="2"/>
    </row>
    <row r="3090" spans="1:17" ht="31.5" customHeight="1" x14ac:dyDescent="0.3">
      <c r="A3090" s="33" t="s">
        <v>77</v>
      </c>
      <c r="B3090" s="33" t="s">
        <v>30</v>
      </c>
      <c r="C3090" s="33" t="s">
        <v>37</v>
      </c>
      <c r="D3090" s="8" t="s">
        <v>901</v>
      </c>
      <c r="E3090" s="8" t="s">
        <v>1074</v>
      </c>
      <c r="F3090" s="24" t="s">
        <v>470</v>
      </c>
      <c r="G3090" s="14">
        <v>3719.3</v>
      </c>
      <c r="H3090" s="14">
        <v>3719.3</v>
      </c>
      <c r="I3090" s="14">
        <v>3719.3</v>
      </c>
      <c r="J3090" s="14">
        <v>-194.6</v>
      </c>
      <c r="K3090" s="14">
        <v>-194.6</v>
      </c>
      <c r="L3090" s="14">
        <v>-194.6</v>
      </c>
      <c r="M3090" s="14">
        <f t="shared" si="2478"/>
        <v>3524.7000000000003</v>
      </c>
      <c r="N3090" s="14">
        <f t="shared" si="2479"/>
        <v>3524.7000000000003</v>
      </c>
      <c r="O3090" s="14">
        <f t="shared" si="2480"/>
        <v>3524.7000000000003</v>
      </c>
      <c r="P3090" s="14"/>
      <c r="Q3090" s="2"/>
    </row>
    <row r="3091" spans="1:17" s="3" customFormat="1" ht="15.75" customHeight="1" x14ac:dyDescent="0.3">
      <c r="A3091" s="4" t="s">
        <v>77</v>
      </c>
      <c r="B3091" s="4" t="s">
        <v>24</v>
      </c>
      <c r="C3091" s="4"/>
      <c r="D3091" s="4"/>
      <c r="E3091" s="4"/>
      <c r="F3091" s="5" t="s">
        <v>27</v>
      </c>
      <c r="G3091" s="15">
        <f t="shared" ref="G3091:L3091" si="2482">G3092</f>
        <v>11867.7</v>
      </c>
      <c r="H3091" s="15">
        <f t="shared" si="2482"/>
        <v>11867.7</v>
      </c>
      <c r="I3091" s="15">
        <f t="shared" si="2482"/>
        <v>11867.7</v>
      </c>
      <c r="J3091" s="15">
        <f t="shared" si="2482"/>
        <v>0</v>
      </c>
      <c r="K3091" s="15">
        <f t="shared" si="2482"/>
        <v>0</v>
      </c>
      <c r="L3091" s="15">
        <f t="shared" si="2482"/>
        <v>0</v>
      </c>
      <c r="M3091" s="15">
        <f t="shared" si="2478"/>
        <v>11867.7</v>
      </c>
      <c r="N3091" s="15">
        <f t="shared" si="2479"/>
        <v>11867.7</v>
      </c>
      <c r="O3091" s="15">
        <f t="shared" si="2480"/>
        <v>11867.7</v>
      </c>
      <c r="P3091" s="15">
        <f t="shared" ref="P3091" si="2483">P3092</f>
        <v>0</v>
      </c>
    </row>
    <row r="3092" spans="1:17" s="9" customFormat="1" ht="15.75" customHeight="1" x14ac:dyDescent="0.3">
      <c r="A3092" s="6" t="s">
        <v>77</v>
      </c>
      <c r="B3092" s="6" t="s">
        <v>24</v>
      </c>
      <c r="C3092" s="6" t="s">
        <v>25</v>
      </c>
      <c r="D3092" s="6"/>
      <c r="E3092" s="6"/>
      <c r="F3092" s="7" t="s">
        <v>28</v>
      </c>
      <c r="G3092" s="16">
        <f>G3093+G3116</f>
        <v>11867.7</v>
      </c>
      <c r="H3092" s="16">
        <f>H3093+H3116</f>
        <v>11867.7</v>
      </c>
      <c r="I3092" s="16">
        <f>I3093+I3116</f>
        <v>11867.7</v>
      </c>
      <c r="J3092" s="16">
        <f t="shared" ref="J3092:L3092" si="2484">J3093+J3116</f>
        <v>0</v>
      </c>
      <c r="K3092" s="16">
        <f t="shared" si="2484"/>
        <v>0</v>
      </c>
      <c r="L3092" s="16">
        <f t="shared" si="2484"/>
        <v>0</v>
      </c>
      <c r="M3092" s="16">
        <f t="shared" si="2478"/>
        <v>11867.7</v>
      </c>
      <c r="N3092" s="16">
        <f t="shared" si="2479"/>
        <v>11867.7</v>
      </c>
      <c r="O3092" s="16">
        <f t="shared" si="2480"/>
        <v>11867.7</v>
      </c>
      <c r="P3092" s="16">
        <f>P3093+P3116</f>
        <v>0</v>
      </c>
    </row>
    <row r="3093" spans="1:17" ht="31.5" customHeight="1" x14ac:dyDescent="0.3">
      <c r="A3093" s="33" t="s">
        <v>77</v>
      </c>
      <c r="B3093" s="33" t="s">
        <v>24</v>
      </c>
      <c r="C3093" s="33" t="s">
        <v>25</v>
      </c>
      <c r="D3093" s="8" t="s">
        <v>325</v>
      </c>
      <c r="E3093" s="8"/>
      <c r="F3093" s="13" t="s">
        <v>547</v>
      </c>
      <c r="G3093" s="14">
        <f>G3094+G3098+G3105</f>
        <v>8043.1</v>
      </c>
      <c r="H3093" s="14">
        <f>H3094+H3098+H3105</f>
        <v>8043.1</v>
      </c>
      <c r="I3093" s="14">
        <f>I3094+I3098+I3105</f>
        <v>8043.1</v>
      </c>
      <c r="J3093" s="14">
        <f t="shared" ref="J3093:L3093" si="2485">J3094+J3098+J3105</f>
        <v>0</v>
      </c>
      <c r="K3093" s="14">
        <f t="shared" si="2485"/>
        <v>0</v>
      </c>
      <c r="L3093" s="14">
        <f t="shared" si="2485"/>
        <v>0</v>
      </c>
      <c r="M3093" s="14">
        <f t="shared" si="2478"/>
        <v>8043.1</v>
      </c>
      <c r="N3093" s="14">
        <f t="shared" si="2479"/>
        <v>8043.1</v>
      </c>
      <c r="O3093" s="14">
        <f t="shared" si="2480"/>
        <v>8043.1</v>
      </c>
      <c r="P3093" s="14">
        <f>P3094+P3098+P3105</f>
        <v>0</v>
      </c>
      <c r="Q3093" s="2"/>
    </row>
    <row r="3094" spans="1:17" ht="31.5" customHeight="1" x14ac:dyDescent="0.3">
      <c r="A3094" s="33" t="s">
        <v>77</v>
      </c>
      <c r="B3094" s="33" t="s">
        <v>24</v>
      </c>
      <c r="C3094" s="33" t="s">
        <v>25</v>
      </c>
      <c r="D3094" s="8" t="s">
        <v>326</v>
      </c>
      <c r="E3094" s="8"/>
      <c r="F3094" s="13" t="s">
        <v>548</v>
      </c>
      <c r="G3094" s="14">
        <f t="shared" ref="G3094:L3096" si="2486">G3095</f>
        <v>250</v>
      </c>
      <c r="H3094" s="14">
        <f t="shared" si="2486"/>
        <v>250</v>
      </c>
      <c r="I3094" s="14">
        <f t="shared" si="2486"/>
        <v>250</v>
      </c>
      <c r="J3094" s="14">
        <f t="shared" si="2486"/>
        <v>0</v>
      </c>
      <c r="K3094" s="14">
        <f t="shared" si="2486"/>
        <v>0</v>
      </c>
      <c r="L3094" s="14">
        <f t="shared" si="2486"/>
        <v>0</v>
      </c>
      <c r="M3094" s="14">
        <f t="shared" si="2478"/>
        <v>250</v>
      </c>
      <c r="N3094" s="14">
        <f t="shared" si="2479"/>
        <v>250</v>
      </c>
      <c r="O3094" s="14">
        <f t="shared" si="2480"/>
        <v>250</v>
      </c>
      <c r="P3094" s="14">
        <f t="shared" ref="P3094:P3096" si="2487">P3095</f>
        <v>0</v>
      </c>
      <c r="Q3094" s="2"/>
    </row>
    <row r="3095" spans="1:17" ht="46.8" x14ac:dyDescent="0.3">
      <c r="A3095" s="33" t="s">
        <v>77</v>
      </c>
      <c r="B3095" s="33" t="s">
        <v>24</v>
      </c>
      <c r="C3095" s="33" t="s">
        <v>25</v>
      </c>
      <c r="D3095" s="8" t="s">
        <v>327</v>
      </c>
      <c r="E3095" s="8"/>
      <c r="F3095" s="34" t="s">
        <v>1000</v>
      </c>
      <c r="G3095" s="14">
        <f>G3096</f>
        <v>250</v>
      </c>
      <c r="H3095" s="14">
        <f t="shared" si="2486"/>
        <v>250</v>
      </c>
      <c r="I3095" s="14">
        <f t="shared" si="2486"/>
        <v>250</v>
      </c>
      <c r="J3095" s="14">
        <f t="shared" si="2486"/>
        <v>0</v>
      </c>
      <c r="K3095" s="14">
        <f t="shared" si="2486"/>
        <v>0</v>
      </c>
      <c r="L3095" s="14">
        <f t="shared" si="2486"/>
        <v>0</v>
      </c>
      <c r="M3095" s="14">
        <f t="shared" si="2478"/>
        <v>250</v>
      </c>
      <c r="N3095" s="14">
        <f t="shared" si="2479"/>
        <v>250</v>
      </c>
      <c r="O3095" s="14">
        <f t="shared" si="2480"/>
        <v>250</v>
      </c>
      <c r="P3095" s="14">
        <f t="shared" si="2487"/>
        <v>0</v>
      </c>
      <c r="Q3095" s="2"/>
    </row>
    <row r="3096" spans="1:17" ht="31.5" customHeight="1" x14ac:dyDescent="0.3">
      <c r="A3096" s="33" t="s">
        <v>77</v>
      </c>
      <c r="B3096" s="33" t="s">
        <v>24</v>
      </c>
      <c r="C3096" s="33" t="s">
        <v>25</v>
      </c>
      <c r="D3096" s="8" t="s">
        <v>327</v>
      </c>
      <c r="E3096" s="43" t="s">
        <v>172</v>
      </c>
      <c r="F3096" s="24" t="s">
        <v>479</v>
      </c>
      <c r="G3096" s="14">
        <f t="shared" si="2486"/>
        <v>250</v>
      </c>
      <c r="H3096" s="14">
        <f t="shared" si="2486"/>
        <v>250</v>
      </c>
      <c r="I3096" s="14">
        <f t="shared" si="2486"/>
        <v>250</v>
      </c>
      <c r="J3096" s="14">
        <f t="shared" si="2486"/>
        <v>0</v>
      </c>
      <c r="K3096" s="14">
        <f t="shared" si="2486"/>
        <v>0</v>
      </c>
      <c r="L3096" s="14">
        <f t="shared" si="2486"/>
        <v>0</v>
      </c>
      <c r="M3096" s="14">
        <f t="shared" si="2478"/>
        <v>250</v>
      </c>
      <c r="N3096" s="14">
        <f t="shared" si="2479"/>
        <v>250</v>
      </c>
      <c r="O3096" s="14">
        <f t="shared" si="2480"/>
        <v>250</v>
      </c>
      <c r="P3096" s="14">
        <f t="shared" si="2487"/>
        <v>0</v>
      </c>
      <c r="Q3096" s="2"/>
    </row>
    <row r="3097" spans="1:17" ht="46.8" x14ac:dyDescent="0.3">
      <c r="A3097" s="33" t="s">
        <v>77</v>
      </c>
      <c r="B3097" s="33" t="s">
        <v>24</v>
      </c>
      <c r="C3097" s="33" t="s">
        <v>25</v>
      </c>
      <c r="D3097" s="8" t="s">
        <v>327</v>
      </c>
      <c r="E3097" s="43" t="s">
        <v>1124</v>
      </c>
      <c r="F3097" s="24" t="s">
        <v>481</v>
      </c>
      <c r="G3097" s="14">
        <v>250</v>
      </c>
      <c r="H3097" s="14">
        <v>250</v>
      </c>
      <c r="I3097" s="14">
        <v>250</v>
      </c>
      <c r="J3097" s="14"/>
      <c r="K3097" s="14"/>
      <c r="L3097" s="14"/>
      <c r="M3097" s="14">
        <f t="shared" si="2478"/>
        <v>250</v>
      </c>
      <c r="N3097" s="14">
        <f t="shared" si="2479"/>
        <v>250</v>
      </c>
      <c r="O3097" s="14">
        <f t="shared" si="2480"/>
        <v>250</v>
      </c>
      <c r="P3097" s="14"/>
      <c r="Q3097" s="2"/>
    </row>
    <row r="3098" spans="1:17" ht="15.75" customHeight="1" x14ac:dyDescent="0.3">
      <c r="A3098" s="33" t="s">
        <v>77</v>
      </c>
      <c r="B3098" s="33" t="s">
        <v>24</v>
      </c>
      <c r="C3098" s="33" t="s">
        <v>25</v>
      </c>
      <c r="D3098" s="8" t="s">
        <v>328</v>
      </c>
      <c r="E3098" s="8"/>
      <c r="F3098" s="13" t="s">
        <v>549</v>
      </c>
      <c r="G3098" s="14">
        <f t="shared" ref="G3098:L3099" si="2488">G3099</f>
        <v>814.3</v>
      </c>
      <c r="H3098" s="14">
        <f t="shared" si="2488"/>
        <v>814.3</v>
      </c>
      <c r="I3098" s="14">
        <f t="shared" si="2488"/>
        <v>814.3</v>
      </c>
      <c r="J3098" s="14">
        <f t="shared" si="2488"/>
        <v>0</v>
      </c>
      <c r="K3098" s="14">
        <f t="shared" si="2488"/>
        <v>0</v>
      </c>
      <c r="L3098" s="14">
        <f t="shared" si="2488"/>
        <v>0</v>
      </c>
      <c r="M3098" s="14">
        <f t="shared" si="2478"/>
        <v>814.3</v>
      </c>
      <c r="N3098" s="14">
        <f t="shared" si="2479"/>
        <v>814.3</v>
      </c>
      <c r="O3098" s="14">
        <f t="shared" si="2480"/>
        <v>814.3</v>
      </c>
      <c r="P3098" s="14">
        <f t="shared" ref="P3098:P3099" si="2489">P3099</f>
        <v>0</v>
      </c>
      <c r="Q3098" s="2"/>
    </row>
    <row r="3099" spans="1:17" ht="31.5" customHeight="1" x14ac:dyDescent="0.3">
      <c r="A3099" s="33" t="s">
        <v>77</v>
      </c>
      <c r="B3099" s="33" t="s">
        <v>24</v>
      </c>
      <c r="C3099" s="33" t="s">
        <v>25</v>
      </c>
      <c r="D3099" s="8" t="s">
        <v>329</v>
      </c>
      <c r="E3099" s="8"/>
      <c r="F3099" s="18" t="s">
        <v>787</v>
      </c>
      <c r="G3099" s="14">
        <f t="shared" si="2488"/>
        <v>814.3</v>
      </c>
      <c r="H3099" s="14">
        <f t="shared" si="2488"/>
        <v>814.3</v>
      </c>
      <c r="I3099" s="14">
        <f t="shared" si="2488"/>
        <v>814.3</v>
      </c>
      <c r="J3099" s="14">
        <f t="shared" si="2488"/>
        <v>0</v>
      </c>
      <c r="K3099" s="14">
        <f t="shared" si="2488"/>
        <v>0</v>
      </c>
      <c r="L3099" s="14">
        <f t="shared" si="2488"/>
        <v>0</v>
      </c>
      <c r="M3099" s="14">
        <f t="shared" si="2478"/>
        <v>814.3</v>
      </c>
      <c r="N3099" s="14">
        <f t="shared" si="2479"/>
        <v>814.3</v>
      </c>
      <c r="O3099" s="14">
        <f t="shared" si="2480"/>
        <v>814.3</v>
      </c>
      <c r="P3099" s="14">
        <f t="shared" si="2489"/>
        <v>0</v>
      </c>
      <c r="Q3099" s="2"/>
    </row>
    <row r="3100" spans="1:17" ht="78.75" customHeight="1" x14ac:dyDescent="0.3">
      <c r="A3100" s="33" t="s">
        <v>77</v>
      </c>
      <c r="B3100" s="33" t="s">
        <v>24</v>
      </c>
      <c r="C3100" s="33" t="s">
        <v>25</v>
      </c>
      <c r="D3100" s="8" t="s">
        <v>330</v>
      </c>
      <c r="E3100" s="8"/>
      <c r="F3100" s="13" t="s">
        <v>1001</v>
      </c>
      <c r="G3100" s="14">
        <f t="shared" ref="G3100:L3100" si="2490">G3101+G3103</f>
        <v>814.3</v>
      </c>
      <c r="H3100" s="14">
        <f t="shared" si="2490"/>
        <v>814.3</v>
      </c>
      <c r="I3100" s="14">
        <f t="shared" si="2490"/>
        <v>814.3</v>
      </c>
      <c r="J3100" s="14">
        <f t="shared" si="2490"/>
        <v>0</v>
      </c>
      <c r="K3100" s="14">
        <f t="shared" si="2490"/>
        <v>0</v>
      </c>
      <c r="L3100" s="14">
        <f t="shared" si="2490"/>
        <v>0</v>
      </c>
      <c r="M3100" s="14">
        <f t="shared" si="2478"/>
        <v>814.3</v>
      </c>
      <c r="N3100" s="14">
        <f t="shared" si="2479"/>
        <v>814.3</v>
      </c>
      <c r="O3100" s="14">
        <f t="shared" si="2480"/>
        <v>814.3</v>
      </c>
      <c r="P3100" s="14">
        <f t="shared" ref="P3100" si="2491">P3101+P3103</f>
        <v>0</v>
      </c>
      <c r="Q3100" s="2"/>
    </row>
    <row r="3101" spans="1:17" ht="78.75" customHeight="1" x14ac:dyDescent="0.3">
      <c r="A3101" s="33" t="s">
        <v>77</v>
      </c>
      <c r="B3101" s="33" t="s">
        <v>24</v>
      </c>
      <c r="C3101" s="33" t="s">
        <v>25</v>
      </c>
      <c r="D3101" s="8" t="s">
        <v>330</v>
      </c>
      <c r="E3101" s="43" t="s">
        <v>202</v>
      </c>
      <c r="F3101" s="24" t="s">
        <v>466</v>
      </c>
      <c r="G3101" s="14">
        <f t="shared" ref="G3101:L3101" si="2492">G3102</f>
        <v>87.3</v>
      </c>
      <c r="H3101" s="14">
        <f t="shared" si="2492"/>
        <v>87.3</v>
      </c>
      <c r="I3101" s="14">
        <f t="shared" si="2492"/>
        <v>87.3</v>
      </c>
      <c r="J3101" s="14">
        <f t="shared" si="2492"/>
        <v>0</v>
      </c>
      <c r="K3101" s="14">
        <f t="shared" si="2492"/>
        <v>0</v>
      </c>
      <c r="L3101" s="14">
        <f t="shared" si="2492"/>
        <v>0</v>
      </c>
      <c r="M3101" s="14">
        <f t="shared" si="2478"/>
        <v>87.3</v>
      </c>
      <c r="N3101" s="14">
        <f t="shared" si="2479"/>
        <v>87.3</v>
      </c>
      <c r="O3101" s="14">
        <f t="shared" si="2480"/>
        <v>87.3</v>
      </c>
      <c r="P3101" s="14">
        <f t="shared" ref="P3101" si="2493">P3102</f>
        <v>0</v>
      </c>
      <c r="Q3101" s="2"/>
    </row>
    <row r="3102" spans="1:17" ht="31.5" customHeight="1" x14ac:dyDescent="0.3">
      <c r="A3102" s="33" t="s">
        <v>77</v>
      </c>
      <c r="B3102" s="33" t="s">
        <v>24</v>
      </c>
      <c r="C3102" s="33" t="s">
        <v>25</v>
      </c>
      <c r="D3102" s="8" t="s">
        <v>330</v>
      </c>
      <c r="E3102" s="43" t="s">
        <v>1058</v>
      </c>
      <c r="F3102" s="24" t="s">
        <v>468</v>
      </c>
      <c r="G3102" s="14">
        <v>87.3</v>
      </c>
      <c r="H3102" s="14">
        <v>87.3</v>
      </c>
      <c r="I3102" s="14">
        <v>87.3</v>
      </c>
      <c r="J3102" s="14"/>
      <c r="K3102" s="14"/>
      <c r="L3102" s="14"/>
      <c r="M3102" s="14">
        <f t="shared" si="2478"/>
        <v>87.3</v>
      </c>
      <c r="N3102" s="14">
        <f t="shared" si="2479"/>
        <v>87.3</v>
      </c>
      <c r="O3102" s="14">
        <f t="shared" si="2480"/>
        <v>87.3</v>
      </c>
      <c r="P3102" s="14"/>
      <c r="Q3102" s="2"/>
    </row>
    <row r="3103" spans="1:17" ht="31.5" customHeight="1" x14ac:dyDescent="0.3">
      <c r="A3103" s="33" t="s">
        <v>77</v>
      </c>
      <c r="B3103" s="33" t="s">
        <v>24</v>
      </c>
      <c r="C3103" s="33" t="s">
        <v>25</v>
      </c>
      <c r="D3103" s="8" t="s">
        <v>330</v>
      </c>
      <c r="E3103" s="43" t="s">
        <v>150</v>
      </c>
      <c r="F3103" s="24" t="s">
        <v>469</v>
      </c>
      <c r="G3103" s="14">
        <f t="shared" ref="G3103:L3103" si="2494">G3104</f>
        <v>727</v>
      </c>
      <c r="H3103" s="14">
        <f t="shared" si="2494"/>
        <v>727</v>
      </c>
      <c r="I3103" s="14">
        <f t="shared" si="2494"/>
        <v>727</v>
      </c>
      <c r="J3103" s="14">
        <f t="shared" si="2494"/>
        <v>0</v>
      </c>
      <c r="K3103" s="14">
        <f t="shared" si="2494"/>
        <v>0</v>
      </c>
      <c r="L3103" s="14">
        <f t="shared" si="2494"/>
        <v>0</v>
      </c>
      <c r="M3103" s="14">
        <f t="shared" si="2478"/>
        <v>727</v>
      </c>
      <c r="N3103" s="14">
        <f t="shared" si="2479"/>
        <v>727</v>
      </c>
      <c r="O3103" s="14">
        <f t="shared" si="2480"/>
        <v>727</v>
      </c>
      <c r="P3103" s="14">
        <f t="shared" ref="P3103" si="2495">P3104</f>
        <v>0</v>
      </c>
      <c r="Q3103" s="2"/>
    </row>
    <row r="3104" spans="1:17" ht="31.5" customHeight="1" x14ac:dyDescent="0.3">
      <c r="A3104" s="33" t="s">
        <v>77</v>
      </c>
      <c r="B3104" s="33" t="s">
        <v>24</v>
      </c>
      <c r="C3104" s="33" t="s">
        <v>25</v>
      </c>
      <c r="D3104" s="8" t="s">
        <v>330</v>
      </c>
      <c r="E3104" s="8" t="s">
        <v>1074</v>
      </c>
      <c r="F3104" s="24" t="s">
        <v>470</v>
      </c>
      <c r="G3104" s="14">
        <v>727</v>
      </c>
      <c r="H3104" s="14">
        <v>727</v>
      </c>
      <c r="I3104" s="14">
        <v>727</v>
      </c>
      <c r="J3104" s="14"/>
      <c r="K3104" s="14"/>
      <c r="L3104" s="14"/>
      <c r="M3104" s="14">
        <f t="shared" si="2478"/>
        <v>727</v>
      </c>
      <c r="N3104" s="14">
        <f t="shared" si="2479"/>
        <v>727</v>
      </c>
      <c r="O3104" s="14">
        <f t="shared" si="2480"/>
        <v>727</v>
      </c>
      <c r="P3104" s="14"/>
      <c r="Q3104" s="2"/>
    </row>
    <row r="3105" spans="1:17" ht="31.5" customHeight="1" x14ac:dyDescent="0.3">
      <c r="A3105" s="33" t="s">
        <v>77</v>
      </c>
      <c r="B3105" s="33" t="s">
        <v>24</v>
      </c>
      <c r="C3105" s="33" t="s">
        <v>25</v>
      </c>
      <c r="D3105" s="8" t="s">
        <v>331</v>
      </c>
      <c r="E3105" s="8"/>
      <c r="F3105" s="13" t="s">
        <v>550</v>
      </c>
      <c r="G3105" s="14">
        <f>G3106+G3110</f>
        <v>6978.8</v>
      </c>
      <c r="H3105" s="14">
        <f>H3106+H3110</f>
        <v>6978.8</v>
      </c>
      <c r="I3105" s="14">
        <f>I3106+I3110</f>
        <v>6978.8</v>
      </c>
      <c r="J3105" s="14">
        <f t="shared" ref="J3105:L3105" si="2496">J3106+J3110</f>
        <v>0</v>
      </c>
      <c r="K3105" s="14">
        <f t="shared" si="2496"/>
        <v>0</v>
      </c>
      <c r="L3105" s="14">
        <f t="shared" si="2496"/>
        <v>0</v>
      </c>
      <c r="M3105" s="14">
        <f t="shared" si="2478"/>
        <v>6978.8</v>
      </c>
      <c r="N3105" s="14">
        <f t="shared" si="2479"/>
        <v>6978.8</v>
      </c>
      <c r="O3105" s="14">
        <f t="shared" si="2480"/>
        <v>6978.8</v>
      </c>
      <c r="P3105" s="14">
        <f>P3106+P3110</f>
        <v>0</v>
      </c>
      <c r="Q3105" s="2"/>
    </row>
    <row r="3106" spans="1:17" ht="46.8" x14ac:dyDescent="0.3">
      <c r="A3106" s="33" t="s">
        <v>77</v>
      </c>
      <c r="B3106" s="33" t="s">
        <v>24</v>
      </c>
      <c r="C3106" s="33" t="s">
        <v>25</v>
      </c>
      <c r="D3106" s="8" t="s">
        <v>332</v>
      </c>
      <c r="E3106" s="8"/>
      <c r="F3106" s="18" t="s">
        <v>1330</v>
      </c>
      <c r="G3106" s="14">
        <f>G3107</f>
        <v>4990.3</v>
      </c>
      <c r="H3106" s="14">
        <f t="shared" ref="H3106:P3108" si="2497">H3107</f>
        <v>4990.3</v>
      </c>
      <c r="I3106" s="14">
        <f t="shared" si="2497"/>
        <v>4990.3</v>
      </c>
      <c r="J3106" s="14">
        <f t="shared" si="2497"/>
        <v>0</v>
      </c>
      <c r="K3106" s="14">
        <f t="shared" si="2497"/>
        <v>0</v>
      </c>
      <c r="L3106" s="14">
        <f t="shared" si="2497"/>
        <v>0</v>
      </c>
      <c r="M3106" s="14">
        <f t="shared" si="2478"/>
        <v>4990.3</v>
      </c>
      <c r="N3106" s="14">
        <f t="shared" si="2479"/>
        <v>4990.3</v>
      </c>
      <c r="O3106" s="14">
        <f t="shared" si="2480"/>
        <v>4990.3</v>
      </c>
      <c r="P3106" s="14">
        <f t="shared" si="2497"/>
        <v>0</v>
      </c>
      <c r="Q3106" s="2"/>
    </row>
    <row r="3107" spans="1:17" ht="63" customHeight="1" x14ac:dyDescent="0.3">
      <c r="A3107" s="33" t="s">
        <v>77</v>
      </c>
      <c r="B3107" s="33" t="s">
        <v>24</v>
      </c>
      <c r="C3107" s="33" t="s">
        <v>25</v>
      </c>
      <c r="D3107" s="8" t="s">
        <v>333</v>
      </c>
      <c r="E3107" s="8"/>
      <c r="F3107" s="24" t="s">
        <v>973</v>
      </c>
      <c r="G3107" s="14">
        <f t="shared" ref="G3107:I3108" si="2498">G3108</f>
        <v>4990.3</v>
      </c>
      <c r="H3107" s="14">
        <f t="shared" si="2498"/>
        <v>4990.3</v>
      </c>
      <c r="I3107" s="14">
        <f t="shared" si="2498"/>
        <v>4990.3</v>
      </c>
      <c r="J3107" s="14">
        <f t="shared" si="2497"/>
        <v>0</v>
      </c>
      <c r="K3107" s="14">
        <f t="shared" si="2497"/>
        <v>0</v>
      </c>
      <c r="L3107" s="14">
        <f t="shared" si="2497"/>
        <v>0</v>
      </c>
      <c r="M3107" s="14">
        <f t="shared" si="2478"/>
        <v>4990.3</v>
      </c>
      <c r="N3107" s="14">
        <f t="shared" si="2479"/>
        <v>4990.3</v>
      </c>
      <c r="O3107" s="14">
        <f t="shared" si="2480"/>
        <v>4990.3</v>
      </c>
      <c r="P3107" s="14">
        <f t="shared" ref="P3107:P3108" si="2499">P3108</f>
        <v>0</v>
      </c>
      <c r="Q3107" s="2"/>
    </row>
    <row r="3108" spans="1:17" ht="31.5" customHeight="1" x14ac:dyDescent="0.3">
      <c r="A3108" s="33" t="s">
        <v>77</v>
      </c>
      <c r="B3108" s="33" t="s">
        <v>24</v>
      </c>
      <c r="C3108" s="33" t="s">
        <v>25</v>
      </c>
      <c r="D3108" s="8" t="s">
        <v>333</v>
      </c>
      <c r="E3108" s="43" t="s">
        <v>172</v>
      </c>
      <c r="F3108" s="24" t="s">
        <v>479</v>
      </c>
      <c r="G3108" s="14">
        <f t="shared" si="2498"/>
        <v>4990.3</v>
      </c>
      <c r="H3108" s="14">
        <f t="shared" si="2498"/>
        <v>4990.3</v>
      </c>
      <c r="I3108" s="14">
        <f t="shared" si="2498"/>
        <v>4990.3</v>
      </c>
      <c r="J3108" s="14">
        <f t="shared" si="2497"/>
        <v>0</v>
      </c>
      <c r="K3108" s="14">
        <f t="shared" si="2497"/>
        <v>0</v>
      </c>
      <c r="L3108" s="14">
        <f t="shared" si="2497"/>
        <v>0</v>
      </c>
      <c r="M3108" s="14">
        <f t="shared" si="2478"/>
        <v>4990.3</v>
      </c>
      <c r="N3108" s="14">
        <f t="shared" si="2479"/>
        <v>4990.3</v>
      </c>
      <c r="O3108" s="14">
        <f t="shared" si="2480"/>
        <v>4990.3</v>
      </c>
      <c r="P3108" s="14">
        <f t="shared" si="2499"/>
        <v>0</v>
      </c>
      <c r="Q3108" s="2"/>
    </row>
    <row r="3109" spans="1:17" ht="15.75" customHeight="1" x14ac:dyDescent="0.3">
      <c r="A3109" s="33" t="s">
        <v>77</v>
      </c>
      <c r="B3109" s="33" t="s">
        <v>24</v>
      </c>
      <c r="C3109" s="33" t="s">
        <v>25</v>
      </c>
      <c r="D3109" s="8" t="s">
        <v>333</v>
      </c>
      <c r="E3109" s="8" t="s">
        <v>1315</v>
      </c>
      <c r="F3109" s="13" t="s">
        <v>480</v>
      </c>
      <c r="G3109" s="14">
        <v>4990.3</v>
      </c>
      <c r="H3109" s="14">
        <v>4990.3</v>
      </c>
      <c r="I3109" s="14">
        <v>4990.3</v>
      </c>
      <c r="J3109" s="14"/>
      <c r="K3109" s="14"/>
      <c r="L3109" s="14"/>
      <c r="M3109" s="14">
        <f t="shared" si="2478"/>
        <v>4990.3</v>
      </c>
      <c r="N3109" s="14">
        <f t="shared" si="2479"/>
        <v>4990.3</v>
      </c>
      <c r="O3109" s="14">
        <f t="shared" si="2480"/>
        <v>4990.3</v>
      </c>
      <c r="P3109" s="14"/>
      <c r="Q3109" s="2"/>
    </row>
    <row r="3110" spans="1:17" ht="46.8" x14ac:dyDescent="0.3">
      <c r="A3110" s="33" t="s">
        <v>77</v>
      </c>
      <c r="B3110" s="33" t="s">
        <v>24</v>
      </c>
      <c r="C3110" s="33" t="s">
        <v>25</v>
      </c>
      <c r="D3110" s="8" t="s">
        <v>334</v>
      </c>
      <c r="E3110" s="8"/>
      <c r="F3110" s="18" t="s">
        <v>788</v>
      </c>
      <c r="G3110" s="14">
        <f>G3111</f>
        <v>1988.5</v>
      </c>
      <c r="H3110" s="14">
        <f t="shared" ref="H3110:P3110" si="2500">H3111</f>
        <v>1988.5</v>
      </c>
      <c r="I3110" s="14">
        <f t="shared" si="2500"/>
        <v>1988.5</v>
      </c>
      <c r="J3110" s="14">
        <f t="shared" si="2500"/>
        <v>0</v>
      </c>
      <c r="K3110" s="14">
        <f t="shared" si="2500"/>
        <v>0</v>
      </c>
      <c r="L3110" s="14">
        <f t="shared" si="2500"/>
        <v>0</v>
      </c>
      <c r="M3110" s="14">
        <f t="shared" si="2478"/>
        <v>1988.5</v>
      </c>
      <c r="N3110" s="14">
        <f t="shared" si="2479"/>
        <v>1988.5</v>
      </c>
      <c r="O3110" s="14">
        <f t="shared" si="2480"/>
        <v>1988.5</v>
      </c>
      <c r="P3110" s="14">
        <f t="shared" si="2500"/>
        <v>0</v>
      </c>
      <c r="Q3110" s="2"/>
    </row>
    <row r="3111" spans="1:17" ht="47.25" customHeight="1" x14ac:dyDescent="0.3">
      <c r="A3111" s="33" t="s">
        <v>77</v>
      </c>
      <c r="B3111" s="33" t="s">
        <v>24</v>
      </c>
      <c r="C3111" s="33" t="s">
        <v>25</v>
      </c>
      <c r="D3111" s="8" t="s">
        <v>335</v>
      </c>
      <c r="E3111" s="8"/>
      <c r="F3111" s="13" t="s">
        <v>551</v>
      </c>
      <c r="G3111" s="14">
        <f t="shared" ref="G3111:L3111" si="2501">G3112+G3114</f>
        <v>1988.5</v>
      </c>
      <c r="H3111" s="14">
        <f t="shared" si="2501"/>
        <v>1988.5</v>
      </c>
      <c r="I3111" s="14">
        <f t="shared" si="2501"/>
        <v>1988.5</v>
      </c>
      <c r="J3111" s="14">
        <f t="shared" si="2501"/>
        <v>0</v>
      </c>
      <c r="K3111" s="14">
        <f t="shared" si="2501"/>
        <v>0</v>
      </c>
      <c r="L3111" s="14">
        <f t="shared" si="2501"/>
        <v>0</v>
      </c>
      <c r="M3111" s="14">
        <f t="shared" si="2478"/>
        <v>1988.5</v>
      </c>
      <c r="N3111" s="14">
        <f t="shared" si="2479"/>
        <v>1988.5</v>
      </c>
      <c r="O3111" s="14">
        <f t="shared" si="2480"/>
        <v>1988.5</v>
      </c>
      <c r="P3111" s="14">
        <f t="shared" ref="P3111" si="2502">P3112+P3114</f>
        <v>0</v>
      </c>
      <c r="Q3111" s="2"/>
    </row>
    <row r="3112" spans="1:17" ht="78.75" customHeight="1" x14ac:dyDescent="0.3">
      <c r="A3112" s="33" t="s">
        <v>77</v>
      </c>
      <c r="B3112" s="33" t="s">
        <v>24</v>
      </c>
      <c r="C3112" s="33" t="s">
        <v>25</v>
      </c>
      <c r="D3112" s="8" t="s">
        <v>335</v>
      </c>
      <c r="E3112" s="43" t="s">
        <v>202</v>
      </c>
      <c r="F3112" s="24" t="s">
        <v>466</v>
      </c>
      <c r="G3112" s="14">
        <f t="shared" ref="G3112:L3112" si="2503">G3113</f>
        <v>100</v>
      </c>
      <c r="H3112" s="14">
        <f t="shared" si="2503"/>
        <v>100</v>
      </c>
      <c r="I3112" s="14">
        <f t="shared" si="2503"/>
        <v>100</v>
      </c>
      <c r="J3112" s="14">
        <f t="shared" si="2503"/>
        <v>0</v>
      </c>
      <c r="K3112" s="14">
        <f t="shared" si="2503"/>
        <v>0</v>
      </c>
      <c r="L3112" s="14">
        <f t="shared" si="2503"/>
        <v>0</v>
      </c>
      <c r="M3112" s="14">
        <f t="shared" si="2478"/>
        <v>100</v>
      </c>
      <c r="N3112" s="14">
        <f t="shared" si="2479"/>
        <v>100</v>
      </c>
      <c r="O3112" s="14">
        <f t="shared" si="2480"/>
        <v>100</v>
      </c>
      <c r="P3112" s="14">
        <f t="shared" ref="P3112" si="2504">P3113</f>
        <v>0</v>
      </c>
      <c r="Q3112" s="2"/>
    </row>
    <row r="3113" spans="1:17" ht="31.5" customHeight="1" x14ac:dyDescent="0.3">
      <c r="A3113" s="33" t="s">
        <v>77</v>
      </c>
      <c r="B3113" s="33" t="s">
        <v>24</v>
      </c>
      <c r="C3113" s="33" t="s">
        <v>25</v>
      </c>
      <c r="D3113" s="8" t="s">
        <v>335</v>
      </c>
      <c r="E3113" s="43" t="s">
        <v>1058</v>
      </c>
      <c r="F3113" s="24" t="s">
        <v>468</v>
      </c>
      <c r="G3113" s="14">
        <v>100</v>
      </c>
      <c r="H3113" s="14">
        <v>100</v>
      </c>
      <c r="I3113" s="14">
        <v>100</v>
      </c>
      <c r="J3113" s="14"/>
      <c r="K3113" s="14"/>
      <c r="L3113" s="14"/>
      <c r="M3113" s="14">
        <f t="shared" si="2478"/>
        <v>100</v>
      </c>
      <c r="N3113" s="14">
        <f t="shared" si="2479"/>
        <v>100</v>
      </c>
      <c r="O3113" s="14">
        <f t="shared" si="2480"/>
        <v>100</v>
      </c>
      <c r="P3113" s="14"/>
      <c r="Q3113" s="2"/>
    </row>
    <row r="3114" spans="1:17" ht="31.5" customHeight="1" x14ac:dyDescent="0.3">
      <c r="A3114" s="33" t="s">
        <v>77</v>
      </c>
      <c r="B3114" s="33" t="s">
        <v>24</v>
      </c>
      <c r="C3114" s="33" t="s">
        <v>25</v>
      </c>
      <c r="D3114" s="8" t="s">
        <v>335</v>
      </c>
      <c r="E3114" s="43" t="s">
        <v>150</v>
      </c>
      <c r="F3114" s="24" t="s">
        <v>469</v>
      </c>
      <c r="G3114" s="14">
        <f t="shared" ref="G3114:L3114" si="2505">G3115</f>
        <v>1888.5</v>
      </c>
      <c r="H3114" s="14">
        <f t="shared" si="2505"/>
        <v>1888.5</v>
      </c>
      <c r="I3114" s="14">
        <f t="shared" si="2505"/>
        <v>1888.5</v>
      </c>
      <c r="J3114" s="14">
        <f t="shared" si="2505"/>
        <v>0</v>
      </c>
      <c r="K3114" s="14">
        <f t="shared" si="2505"/>
        <v>0</v>
      </c>
      <c r="L3114" s="14">
        <f t="shared" si="2505"/>
        <v>0</v>
      </c>
      <c r="M3114" s="14">
        <f t="shared" si="2478"/>
        <v>1888.5</v>
      </c>
      <c r="N3114" s="14">
        <f t="shared" si="2479"/>
        <v>1888.5</v>
      </c>
      <c r="O3114" s="14">
        <f t="shared" si="2480"/>
        <v>1888.5</v>
      </c>
      <c r="P3114" s="14">
        <f t="shared" ref="P3114" si="2506">P3115</f>
        <v>0</v>
      </c>
      <c r="Q3114" s="2"/>
    </row>
    <row r="3115" spans="1:17" ht="31.5" customHeight="1" x14ac:dyDescent="0.3">
      <c r="A3115" s="33" t="s">
        <v>77</v>
      </c>
      <c r="B3115" s="33" t="s">
        <v>24</v>
      </c>
      <c r="C3115" s="33" t="s">
        <v>25</v>
      </c>
      <c r="D3115" s="8" t="s">
        <v>335</v>
      </c>
      <c r="E3115" s="8" t="s">
        <v>1074</v>
      </c>
      <c r="F3115" s="24" t="s">
        <v>470</v>
      </c>
      <c r="G3115" s="14">
        <v>1888.5</v>
      </c>
      <c r="H3115" s="14">
        <v>1888.5</v>
      </c>
      <c r="I3115" s="14">
        <v>1888.5</v>
      </c>
      <c r="J3115" s="14"/>
      <c r="K3115" s="14"/>
      <c r="L3115" s="14"/>
      <c r="M3115" s="14">
        <f t="shared" si="2478"/>
        <v>1888.5</v>
      </c>
      <c r="N3115" s="14">
        <f t="shared" si="2479"/>
        <v>1888.5</v>
      </c>
      <c r="O3115" s="14">
        <f t="shared" si="2480"/>
        <v>1888.5</v>
      </c>
      <c r="P3115" s="14"/>
      <c r="Q3115" s="2"/>
    </row>
    <row r="3116" spans="1:17" ht="31.2" x14ac:dyDescent="0.3">
      <c r="A3116" s="33" t="s">
        <v>77</v>
      </c>
      <c r="B3116" s="33" t="s">
        <v>24</v>
      </c>
      <c r="C3116" s="33" t="s">
        <v>25</v>
      </c>
      <c r="D3116" s="8" t="s">
        <v>209</v>
      </c>
      <c r="E3116" s="8"/>
      <c r="F3116" s="18" t="s">
        <v>552</v>
      </c>
      <c r="G3116" s="14">
        <f t="shared" ref="G3116:L3120" si="2507">G3117</f>
        <v>3824.6</v>
      </c>
      <c r="H3116" s="14">
        <f t="shared" si="2507"/>
        <v>3824.6</v>
      </c>
      <c r="I3116" s="14">
        <f t="shared" si="2507"/>
        <v>3824.6</v>
      </c>
      <c r="J3116" s="14">
        <f t="shared" si="2507"/>
        <v>0</v>
      </c>
      <c r="K3116" s="14">
        <f t="shared" si="2507"/>
        <v>0</v>
      </c>
      <c r="L3116" s="14">
        <f t="shared" si="2507"/>
        <v>0</v>
      </c>
      <c r="M3116" s="14">
        <f t="shared" si="2478"/>
        <v>3824.6</v>
      </c>
      <c r="N3116" s="14">
        <f t="shared" si="2479"/>
        <v>3824.6</v>
      </c>
      <c r="O3116" s="14">
        <f t="shared" si="2480"/>
        <v>3824.6</v>
      </c>
      <c r="P3116" s="14">
        <f t="shared" ref="P3116:P3120" si="2508">P3117</f>
        <v>0</v>
      </c>
      <c r="Q3116" s="2"/>
    </row>
    <row r="3117" spans="1:17" ht="46.8" x14ac:dyDescent="0.3">
      <c r="A3117" s="33" t="s">
        <v>77</v>
      </c>
      <c r="B3117" s="33" t="s">
        <v>24</v>
      </c>
      <c r="C3117" s="33" t="s">
        <v>25</v>
      </c>
      <c r="D3117" s="8" t="s">
        <v>210</v>
      </c>
      <c r="E3117" s="8"/>
      <c r="F3117" s="18" t="s">
        <v>789</v>
      </c>
      <c r="G3117" s="14">
        <f t="shared" ref="G3117:L3117" si="2509">G3118+G3122</f>
        <v>3824.6</v>
      </c>
      <c r="H3117" s="14">
        <f t="shared" si="2509"/>
        <v>3824.6</v>
      </c>
      <c r="I3117" s="14">
        <f t="shared" si="2509"/>
        <v>3824.6</v>
      </c>
      <c r="J3117" s="14">
        <f t="shared" si="2509"/>
        <v>0</v>
      </c>
      <c r="K3117" s="14">
        <f t="shared" si="2509"/>
        <v>0</v>
      </c>
      <c r="L3117" s="14">
        <f t="shared" si="2509"/>
        <v>0</v>
      </c>
      <c r="M3117" s="14">
        <f t="shared" si="2478"/>
        <v>3824.6</v>
      </c>
      <c r="N3117" s="14">
        <f t="shared" si="2479"/>
        <v>3824.6</v>
      </c>
      <c r="O3117" s="14">
        <f t="shared" si="2480"/>
        <v>3824.6</v>
      </c>
      <c r="P3117" s="14">
        <f t="shared" ref="P3117" si="2510">P3118+P3122</f>
        <v>0</v>
      </c>
      <c r="Q3117" s="2"/>
    </row>
    <row r="3118" spans="1:17" ht="46.8" x14ac:dyDescent="0.3">
      <c r="A3118" s="33" t="s">
        <v>77</v>
      </c>
      <c r="B3118" s="33" t="s">
        <v>24</v>
      </c>
      <c r="C3118" s="33" t="s">
        <v>25</v>
      </c>
      <c r="D3118" s="8" t="s">
        <v>213</v>
      </c>
      <c r="E3118" s="8"/>
      <c r="F3118" s="18" t="s">
        <v>881</v>
      </c>
      <c r="G3118" s="14">
        <f t="shared" si="2507"/>
        <v>1000</v>
      </c>
      <c r="H3118" s="14">
        <f t="shared" si="2507"/>
        <v>1000</v>
      </c>
      <c r="I3118" s="14">
        <f t="shared" si="2507"/>
        <v>1000</v>
      </c>
      <c r="J3118" s="14">
        <f t="shared" si="2507"/>
        <v>0</v>
      </c>
      <c r="K3118" s="14">
        <f t="shared" si="2507"/>
        <v>0</v>
      </c>
      <c r="L3118" s="14">
        <f t="shared" si="2507"/>
        <v>0</v>
      </c>
      <c r="M3118" s="14">
        <f t="shared" si="2478"/>
        <v>1000</v>
      </c>
      <c r="N3118" s="14">
        <f t="shared" si="2479"/>
        <v>1000</v>
      </c>
      <c r="O3118" s="14">
        <f t="shared" si="2480"/>
        <v>1000</v>
      </c>
      <c r="P3118" s="14">
        <f t="shared" si="2508"/>
        <v>0</v>
      </c>
      <c r="Q3118" s="2"/>
    </row>
    <row r="3119" spans="1:17" ht="31.2" x14ac:dyDescent="0.3">
      <c r="A3119" s="33" t="s">
        <v>77</v>
      </c>
      <c r="B3119" s="33" t="s">
        <v>24</v>
      </c>
      <c r="C3119" s="33" t="s">
        <v>25</v>
      </c>
      <c r="D3119" s="8" t="s">
        <v>750</v>
      </c>
      <c r="E3119" s="8"/>
      <c r="F3119" s="18" t="s">
        <v>825</v>
      </c>
      <c r="G3119" s="14">
        <f t="shared" si="2507"/>
        <v>1000</v>
      </c>
      <c r="H3119" s="14">
        <f t="shared" si="2507"/>
        <v>1000</v>
      </c>
      <c r="I3119" s="14">
        <f t="shared" si="2507"/>
        <v>1000</v>
      </c>
      <c r="J3119" s="14">
        <f t="shared" si="2507"/>
        <v>0</v>
      </c>
      <c r="K3119" s="14">
        <f t="shared" si="2507"/>
        <v>0</v>
      </c>
      <c r="L3119" s="14">
        <f t="shared" si="2507"/>
        <v>0</v>
      </c>
      <c r="M3119" s="14">
        <f t="shared" si="2478"/>
        <v>1000</v>
      </c>
      <c r="N3119" s="14">
        <f t="shared" si="2479"/>
        <v>1000</v>
      </c>
      <c r="O3119" s="14">
        <f t="shared" si="2480"/>
        <v>1000</v>
      </c>
      <c r="P3119" s="14">
        <f t="shared" si="2508"/>
        <v>0</v>
      </c>
      <c r="Q3119" s="2"/>
    </row>
    <row r="3120" spans="1:17" ht="31.2" x14ac:dyDescent="0.3">
      <c r="A3120" s="33" t="s">
        <v>77</v>
      </c>
      <c r="B3120" s="33" t="s">
        <v>24</v>
      </c>
      <c r="C3120" s="33" t="s">
        <v>25</v>
      </c>
      <c r="D3120" s="8" t="s">
        <v>750</v>
      </c>
      <c r="E3120" s="43" t="s">
        <v>150</v>
      </c>
      <c r="F3120" s="24" t="s">
        <v>469</v>
      </c>
      <c r="G3120" s="14">
        <f t="shared" si="2507"/>
        <v>1000</v>
      </c>
      <c r="H3120" s="14">
        <f t="shared" si="2507"/>
        <v>1000</v>
      </c>
      <c r="I3120" s="14">
        <f t="shared" si="2507"/>
        <v>1000</v>
      </c>
      <c r="J3120" s="14">
        <f t="shared" si="2507"/>
        <v>0</v>
      </c>
      <c r="K3120" s="14">
        <f t="shared" si="2507"/>
        <v>0</v>
      </c>
      <c r="L3120" s="14">
        <f t="shared" si="2507"/>
        <v>0</v>
      </c>
      <c r="M3120" s="14">
        <f t="shared" si="2478"/>
        <v>1000</v>
      </c>
      <c r="N3120" s="14">
        <f t="shared" si="2479"/>
        <v>1000</v>
      </c>
      <c r="O3120" s="14">
        <f t="shared" si="2480"/>
        <v>1000</v>
      </c>
      <c r="P3120" s="14">
        <f t="shared" si="2508"/>
        <v>0</v>
      </c>
      <c r="Q3120" s="2"/>
    </row>
    <row r="3121" spans="1:17" ht="31.2" x14ac:dyDescent="0.3">
      <c r="A3121" s="33" t="s">
        <v>77</v>
      </c>
      <c r="B3121" s="33" t="s">
        <v>24</v>
      </c>
      <c r="C3121" s="33" t="s">
        <v>25</v>
      </c>
      <c r="D3121" s="8" t="s">
        <v>750</v>
      </c>
      <c r="E3121" s="8" t="s">
        <v>1074</v>
      </c>
      <c r="F3121" s="24" t="s">
        <v>470</v>
      </c>
      <c r="G3121" s="14">
        <v>1000</v>
      </c>
      <c r="H3121" s="14">
        <v>1000</v>
      </c>
      <c r="I3121" s="14">
        <v>1000</v>
      </c>
      <c r="J3121" s="14"/>
      <c r="K3121" s="14"/>
      <c r="L3121" s="14"/>
      <c r="M3121" s="14">
        <f t="shared" si="2478"/>
        <v>1000</v>
      </c>
      <c r="N3121" s="14">
        <f t="shared" si="2479"/>
        <v>1000</v>
      </c>
      <c r="O3121" s="14">
        <f t="shared" si="2480"/>
        <v>1000</v>
      </c>
      <c r="P3121" s="14"/>
      <c r="Q3121" s="2"/>
    </row>
    <row r="3122" spans="1:17" ht="46.8" x14ac:dyDescent="0.3">
      <c r="A3122" s="33" t="s">
        <v>77</v>
      </c>
      <c r="B3122" s="33" t="s">
        <v>24</v>
      </c>
      <c r="C3122" s="33" t="s">
        <v>25</v>
      </c>
      <c r="D3122" s="8" t="s">
        <v>948</v>
      </c>
      <c r="E3122" s="8"/>
      <c r="F3122" s="24" t="s">
        <v>1349</v>
      </c>
      <c r="G3122" s="14">
        <f t="shared" ref="G3122:L3123" si="2511">G3123</f>
        <v>2824.6</v>
      </c>
      <c r="H3122" s="14">
        <f t="shared" si="2511"/>
        <v>2824.6</v>
      </c>
      <c r="I3122" s="14">
        <f t="shared" si="2511"/>
        <v>2824.6</v>
      </c>
      <c r="J3122" s="14">
        <f t="shared" si="2511"/>
        <v>0</v>
      </c>
      <c r="K3122" s="14">
        <f t="shared" si="2511"/>
        <v>0</v>
      </c>
      <c r="L3122" s="14">
        <f t="shared" si="2511"/>
        <v>0</v>
      </c>
      <c r="M3122" s="14">
        <f t="shared" si="2478"/>
        <v>2824.6</v>
      </c>
      <c r="N3122" s="14">
        <f t="shared" si="2479"/>
        <v>2824.6</v>
      </c>
      <c r="O3122" s="14">
        <f t="shared" si="2480"/>
        <v>2824.6</v>
      </c>
      <c r="P3122" s="14">
        <f t="shared" ref="P3122:P3123" si="2512">P3123</f>
        <v>0</v>
      </c>
      <c r="Q3122" s="2"/>
    </row>
    <row r="3123" spans="1:17" ht="31.2" x14ac:dyDescent="0.3">
      <c r="A3123" s="33" t="s">
        <v>77</v>
      </c>
      <c r="B3123" s="33" t="s">
        <v>24</v>
      </c>
      <c r="C3123" s="33" t="s">
        <v>25</v>
      </c>
      <c r="D3123" s="8" t="s">
        <v>948</v>
      </c>
      <c r="E3123" s="43" t="s">
        <v>150</v>
      </c>
      <c r="F3123" s="24" t="s">
        <v>469</v>
      </c>
      <c r="G3123" s="14">
        <f t="shared" si="2511"/>
        <v>2824.6</v>
      </c>
      <c r="H3123" s="14">
        <f t="shared" si="2511"/>
        <v>2824.6</v>
      </c>
      <c r="I3123" s="14">
        <f t="shared" si="2511"/>
        <v>2824.6</v>
      </c>
      <c r="J3123" s="14">
        <f t="shared" si="2511"/>
        <v>0</v>
      </c>
      <c r="K3123" s="14">
        <f t="shared" si="2511"/>
        <v>0</v>
      </c>
      <c r="L3123" s="14">
        <f t="shared" si="2511"/>
        <v>0</v>
      </c>
      <c r="M3123" s="14">
        <f t="shared" si="2478"/>
        <v>2824.6</v>
      </c>
      <c r="N3123" s="14">
        <f t="shared" si="2479"/>
        <v>2824.6</v>
      </c>
      <c r="O3123" s="14">
        <f t="shared" si="2480"/>
        <v>2824.6</v>
      </c>
      <c r="P3123" s="14">
        <f t="shared" si="2512"/>
        <v>0</v>
      </c>
      <c r="Q3123" s="2"/>
    </row>
    <row r="3124" spans="1:17" ht="31.2" x14ac:dyDescent="0.3">
      <c r="A3124" s="33" t="s">
        <v>77</v>
      </c>
      <c r="B3124" s="33" t="s">
        <v>24</v>
      </c>
      <c r="C3124" s="33" t="s">
        <v>25</v>
      </c>
      <c r="D3124" s="8" t="s">
        <v>948</v>
      </c>
      <c r="E3124" s="8" t="s">
        <v>1074</v>
      </c>
      <c r="F3124" s="24" t="s">
        <v>470</v>
      </c>
      <c r="G3124" s="14">
        <v>2824.6</v>
      </c>
      <c r="H3124" s="14">
        <v>2824.6</v>
      </c>
      <c r="I3124" s="14">
        <v>2824.6</v>
      </c>
      <c r="J3124" s="14"/>
      <c r="K3124" s="14"/>
      <c r="L3124" s="14"/>
      <c r="M3124" s="14">
        <f t="shared" si="2478"/>
        <v>2824.6</v>
      </c>
      <c r="N3124" s="14">
        <f t="shared" si="2479"/>
        <v>2824.6</v>
      </c>
      <c r="O3124" s="14">
        <f t="shared" si="2480"/>
        <v>2824.6</v>
      </c>
      <c r="P3124" s="14"/>
      <c r="Q3124" s="2"/>
    </row>
    <row r="3125" spans="1:17" s="3" customFormat="1" ht="31.5" customHeight="1" x14ac:dyDescent="0.3">
      <c r="A3125" s="4" t="s">
        <v>1301</v>
      </c>
      <c r="B3125" s="4"/>
      <c r="C3125" s="4"/>
      <c r="D3125" s="4"/>
      <c r="E3125" s="4"/>
      <c r="F3125" s="5" t="s">
        <v>104</v>
      </c>
      <c r="G3125" s="15">
        <f>G3126+G3136+G3164</f>
        <v>369518.89999999997</v>
      </c>
      <c r="H3125" s="15">
        <f>H3126+H3136+H3164</f>
        <v>371637.7</v>
      </c>
      <c r="I3125" s="15">
        <f>I3126+I3136+I3164</f>
        <v>373132.2</v>
      </c>
      <c r="J3125" s="15">
        <f t="shared" ref="J3125:L3125" si="2513">J3126+J3136+J3164</f>
        <v>0</v>
      </c>
      <c r="K3125" s="15">
        <f t="shared" si="2513"/>
        <v>0</v>
      </c>
      <c r="L3125" s="15">
        <f t="shared" si="2513"/>
        <v>0</v>
      </c>
      <c r="M3125" s="15">
        <f t="shared" si="2478"/>
        <v>369518.89999999997</v>
      </c>
      <c r="N3125" s="15">
        <f t="shared" si="2479"/>
        <v>371637.7</v>
      </c>
      <c r="O3125" s="15">
        <f t="shared" si="2480"/>
        <v>373132.2</v>
      </c>
      <c r="P3125" s="15">
        <f>P3126+P3136+P3164</f>
        <v>0</v>
      </c>
    </row>
    <row r="3126" spans="1:17" s="3" customFormat="1" ht="15.75" customHeight="1" x14ac:dyDescent="0.3">
      <c r="A3126" s="4" t="s">
        <v>1301</v>
      </c>
      <c r="B3126" s="4" t="s">
        <v>9</v>
      </c>
      <c r="C3126" s="4"/>
      <c r="D3126" s="4"/>
      <c r="E3126" s="4"/>
      <c r="F3126" s="5" t="s">
        <v>14</v>
      </c>
      <c r="G3126" s="15">
        <f t="shared" ref="G3126:L3132" si="2514">G3127</f>
        <v>952.4</v>
      </c>
      <c r="H3126" s="15">
        <f t="shared" si="2514"/>
        <v>952.4</v>
      </c>
      <c r="I3126" s="15">
        <f t="shared" si="2514"/>
        <v>952.4</v>
      </c>
      <c r="J3126" s="15">
        <f t="shared" si="2514"/>
        <v>0</v>
      </c>
      <c r="K3126" s="15">
        <f t="shared" si="2514"/>
        <v>0</v>
      </c>
      <c r="L3126" s="15">
        <f t="shared" si="2514"/>
        <v>0</v>
      </c>
      <c r="M3126" s="15">
        <f t="shared" si="2478"/>
        <v>952.4</v>
      </c>
      <c r="N3126" s="15">
        <f t="shared" si="2479"/>
        <v>952.4</v>
      </c>
      <c r="O3126" s="15">
        <f t="shared" si="2480"/>
        <v>952.4</v>
      </c>
      <c r="P3126" s="15">
        <f t="shared" ref="P3126:P3130" si="2515">P3127</f>
        <v>0</v>
      </c>
    </row>
    <row r="3127" spans="1:17" s="9" customFormat="1" ht="63" customHeight="1" x14ac:dyDescent="0.3">
      <c r="A3127" s="6" t="s">
        <v>1301</v>
      </c>
      <c r="B3127" s="6" t="s">
        <v>9</v>
      </c>
      <c r="C3127" s="6" t="s">
        <v>24</v>
      </c>
      <c r="D3127" s="6"/>
      <c r="E3127" s="6"/>
      <c r="F3127" s="7" t="s">
        <v>59</v>
      </c>
      <c r="G3127" s="16">
        <f t="shared" si="2514"/>
        <v>952.4</v>
      </c>
      <c r="H3127" s="16">
        <f t="shared" si="2514"/>
        <v>952.4</v>
      </c>
      <c r="I3127" s="16">
        <f t="shared" si="2514"/>
        <v>952.4</v>
      </c>
      <c r="J3127" s="16">
        <f t="shared" si="2514"/>
        <v>0</v>
      </c>
      <c r="K3127" s="16">
        <f t="shared" si="2514"/>
        <v>0</v>
      </c>
      <c r="L3127" s="16">
        <f t="shared" si="2514"/>
        <v>0</v>
      </c>
      <c r="M3127" s="16">
        <f t="shared" si="2478"/>
        <v>952.4</v>
      </c>
      <c r="N3127" s="16">
        <f t="shared" si="2479"/>
        <v>952.4</v>
      </c>
      <c r="O3127" s="16">
        <f t="shared" si="2480"/>
        <v>952.4</v>
      </c>
      <c r="P3127" s="16">
        <f t="shared" si="2515"/>
        <v>0</v>
      </c>
    </row>
    <row r="3128" spans="1:17" ht="31.5" customHeight="1" x14ac:dyDescent="0.3">
      <c r="A3128" s="33" t="s">
        <v>1301</v>
      </c>
      <c r="B3128" s="33" t="s">
        <v>9</v>
      </c>
      <c r="C3128" s="33" t="s">
        <v>24</v>
      </c>
      <c r="D3128" s="8" t="s">
        <v>166</v>
      </c>
      <c r="E3128" s="8"/>
      <c r="F3128" s="13" t="s">
        <v>537</v>
      </c>
      <c r="G3128" s="14">
        <f t="shared" si="2514"/>
        <v>952.4</v>
      </c>
      <c r="H3128" s="14">
        <f t="shared" si="2514"/>
        <v>952.4</v>
      </c>
      <c r="I3128" s="14">
        <f t="shared" si="2514"/>
        <v>952.4</v>
      </c>
      <c r="J3128" s="14">
        <f t="shared" si="2514"/>
        <v>0</v>
      </c>
      <c r="K3128" s="14">
        <f t="shared" si="2514"/>
        <v>0</v>
      </c>
      <c r="L3128" s="14">
        <f t="shared" si="2514"/>
        <v>0</v>
      </c>
      <c r="M3128" s="14">
        <f t="shared" si="2478"/>
        <v>952.4</v>
      </c>
      <c r="N3128" s="14">
        <f t="shared" si="2479"/>
        <v>952.4</v>
      </c>
      <c r="O3128" s="14">
        <f t="shared" si="2480"/>
        <v>952.4</v>
      </c>
      <c r="P3128" s="14">
        <f t="shared" si="2515"/>
        <v>0</v>
      </c>
      <c r="Q3128" s="2"/>
    </row>
    <row r="3129" spans="1:17" ht="31.5" customHeight="1" x14ac:dyDescent="0.3">
      <c r="A3129" s="33" t="s">
        <v>1301</v>
      </c>
      <c r="B3129" s="33" t="s">
        <v>9</v>
      </c>
      <c r="C3129" s="33" t="s">
        <v>24</v>
      </c>
      <c r="D3129" s="8" t="s">
        <v>257</v>
      </c>
      <c r="E3129" s="8"/>
      <c r="F3129" s="13" t="s">
        <v>538</v>
      </c>
      <c r="G3129" s="14">
        <f t="shared" si="2514"/>
        <v>952.4</v>
      </c>
      <c r="H3129" s="14">
        <f t="shared" si="2514"/>
        <v>952.4</v>
      </c>
      <c r="I3129" s="14">
        <f t="shared" si="2514"/>
        <v>952.4</v>
      </c>
      <c r="J3129" s="14">
        <f t="shared" si="2514"/>
        <v>0</v>
      </c>
      <c r="K3129" s="14">
        <f t="shared" si="2514"/>
        <v>0</v>
      </c>
      <c r="L3129" s="14">
        <f t="shared" si="2514"/>
        <v>0</v>
      </c>
      <c r="M3129" s="14">
        <f t="shared" si="2478"/>
        <v>952.4</v>
      </c>
      <c r="N3129" s="14">
        <f t="shared" si="2479"/>
        <v>952.4</v>
      </c>
      <c r="O3129" s="14">
        <f t="shared" si="2480"/>
        <v>952.4</v>
      </c>
      <c r="P3129" s="14">
        <f t="shared" si="2515"/>
        <v>0</v>
      </c>
      <c r="Q3129" s="2"/>
    </row>
    <row r="3130" spans="1:17" ht="63" customHeight="1" x14ac:dyDescent="0.3">
      <c r="A3130" s="33" t="s">
        <v>1301</v>
      </c>
      <c r="B3130" s="33" t="s">
        <v>9</v>
      </c>
      <c r="C3130" s="33" t="s">
        <v>24</v>
      </c>
      <c r="D3130" s="8" t="s">
        <v>290</v>
      </c>
      <c r="E3130" s="8"/>
      <c r="F3130" s="18" t="s">
        <v>539</v>
      </c>
      <c r="G3130" s="14">
        <f t="shared" si="2514"/>
        <v>952.4</v>
      </c>
      <c r="H3130" s="14">
        <f t="shared" si="2514"/>
        <v>952.4</v>
      </c>
      <c r="I3130" s="14">
        <f t="shared" si="2514"/>
        <v>952.4</v>
      </c>
      <c r="J3130" s="14">
        <f t="shared" si="2514"/>
        <v>0</v>
      </c>
      <c r="K3130" s="14">
        <f t="shared" si="2514"/>
        <v>0</v>
      </c>
      <c r="L3130" s="14">
        <f t="shared" si="2514"/>
        <v>0</v>
      </c>
      <c r="M3130" s="14">
        <f t="shared" si="2478"/>
        <v>952.4</v>
      </c>
      <c r="N3130" s="14">
        <f t="shared" si="2479"/>
        <v>952.4</v>
      </c>
      <c r="O3130" s="14">
        <f t="shared" si="2480"/>
        <v>952.4</v>
      </c>
      <c r="P3130" s="14">
        <f t="shared" si="2515"/>
        <v>0</v>
      </c>
      <c r="Q3130" s="2"/>
    </row>
    <row r="3131" spans="1:17" ht="31.5" customHeight="1" x14ac:dyDescent="0.3">
      <c r="A3131" s="33" t="s">
        <v>1301</v>
      </c>
      <c r="B3131" s="33" t="s">
        <v>9</v>
      </c>
      <c r="C3131" s="33" t="s">
        <v>24</v>
      </c>
      <c r="D3131" s="8" t="s">
        <v>1071</v>
      </c>
      <c r="E3131" s="8"/>
      <c r="F3131" s="18" t="s">
        <v>540</v>
      </c>
      <c r="G3131" s="14">
        <f>G3132+G3134</f>
        <v>952.4</v>
      </c>
      <c r="H3131" s="14">
        <f t="shared" ref="H3131:L3131" si="2516">H3132+H3134</f>
        <v>952.4</v>
      </c>
      <c r="I3131" s="14">
        <f t="shared" si="2516"/>
        <v>952.4</v>
      </c>
      <c r="J3131" s="14">
        <f t="shared" si="2516"/>
        <v>0</v>
      </c>
      <c r="K3131" s="14">
        <f t="shared" si="2516"/>
        <v>0</v>
      </c>
      <c r="L3131" s="14">
        <f t="shared" si="2516"/>
        <v>0</v>
      </c>
      <c r="M3131" s="14">
        <f t="shared" si="2478"/>
        <v>952.4</v>
      </c>
      <c r="N3131" s="14">
        <f t="shared" si="2479"/>
        <v>952.4</v>
      </c>
      <c r="O3131" s="14">
        <f t="shared" si="2480"/>
        <v>952.4</v>
      </c>
      <c r="P3131" s="14">
        <f t="shared" ref="P3131" si="2517">P3132+P3134</f>
        <v>0</v>
      </c>
      <c r="Q3131" s="2"/>
    </row>
    <row r="3132" spans="1:17" ht="78.75" customHeight="1" x14ac:dyDescent="0.3">
      <c r="A3132" s="33" t="s">
        <v>1301</v>
      </c>
      <c r="B3132" s="33" t="s">
        <v>9</v>
      </c>
      <c r="C3132" s="33" t="s">
        <v>24</v>
      </c>
      <c r="D3132" s="8" t="s">
        <v>1071</v>
      </c>
      <c r="E3132" s="43" t="s">
        <v>202</v>
      </c>
      <c r="F3132" s="24" t="s">
        <v>466</v>
      </c>
      <c r="G3132" s="14">
        <f t="shared" ref="G3132:I3132" si="2518">G3133</f>
        <v>952.4</v>
      </c>
      <c r="H3132" s="14">
        <f t="shared" si="2518"/>
        <v>952.4</v>
      </c>
      <c r="I3132" s="14">
        <f t="shared" si="2518"/>
        <v>952.4</v>
      </c>
      <c r="J3132" s="14">
        <f t="shared" si="2514"/>
        <v>-54.2</v>
      </c>
      <c r="K3132" s="14">
        <f t="shared" si="2514"/>
        <v>-54.2</v>
      </c>
      <c r="L3132" s="14">
        <f t="shared" si="2514"/>
        <v>-54.2</v>
      </c>
      <c r="M3132" s="14">
        <f t="shared" si="2478"/>
        <v>898.19999999999993</v>
      </c>
      <c r="N3132" s="14">
        <f t="shared" si="2479"/>
        <v>898.19999999999993</v>
      </c>
      <c r="O3132" s="14">
        <f t="shared" si="2480"/>
        <v>898.19999999999993</v>
      </c>
      <c r="P3132" s="14">
        <f t="shared" ref="P3132" si="2519">P3133</f>
        <v>0</v>
      </c>
      <c r="Q3132" s="2"/>
    </row>
    <row r="3133" spans="1:17" ht="31.5" customHeight="1" x14ac:dyDescent="0.3">
      <c r="A3133" s="33" t="s">
        <v>1301</v>
      </c>
      <c r="B3133" s="33" t="s">
        <v>9</v>
      </c>
      <c r="C3133" s="33" t="s">
        <v>24</v>
      </c>
      <c r="D3133" s="8" t="s">
        <v>1071</v>
      </c>
      <c r="E3133" s="43" t="s">
        <v>1058</v>
      </c>
      <c r="F3133" s="24" t="s">
        <v>468</v>
      </c>
      <c r="G3133" s="14">
        <v>952.4</v>
      </c>
      <c r="H3133" s="14">
        <v>952.4</v>
      </c>
      <c r="I3133" s="14">
        <v>952.4</v>
      </c>
      <c r="J3133" s="14">
        <v>-54.2</v>
      </c>
      <c r="K3133" s="14">
        <v>-54.2</v>
      </c>
      <c r="L3133" s="14">
        <v>-54.2</v>
      </c>
      <c r="M3133" s="14">
        <f t="shared" si="2478"/>
        <v>898.19999999999993</v>
      </c>
      <c r="N3133" s="14">
        <f t="shared" si="2479"/>
        <v>898.19999999999993</v>
      </c>
      <c r="O3133" s="14">
        <f t="shared" si="2480"/>
        <v>898.19999999999993</v>
      </c>
      <c r="P3133" s="14"/>
      <c r="Q3133" s="2"/>
    </row>
    <row r="3134" spans="1:17" ht="31.5" customHeight="1" x14ac:dyDescent="0.3">
      <c r="A3134" s="33" t="s">
        <v>1301</v>
      </c>
      <c r="B3134" s="33" t="s">
        <v>9</v>
      </c>
      <c r="C3134" s="33" t="s">
        <v>24</v>
      </c>
      <c r="D3134" s="8" t="s">
        <v>1071</v>
      </c>
      <c r="E3134" s="43" t="s">
        <v>150</v>
      </c>
      <c r="F3134" s="24" t="s">
        <v>469</v>
      </c>
      <c r="G3134" s="14">
        <f>G3135</f>
        <v>0</v>
      </c>
      <c r="H3134" s="14">
        <f t="shared" ref="H3134:P3134" si="2520">H3135</f>
        <v>0</v>
      </c>
      <c r="I3134" s="14">
        <f t="shared" si="2520"/>
        <v>0</v>
      </c>
      <c r="J3134" s="14">
        <f t="shared" si="2520"/>
        <v>54.2</v>
      </c>
      <c r="K3134" s="14">
        <f t="shared" si="2520"/>
        <v>54.2</v>
      </c>
      <c r="L3134" s="14">
        <f t="shared" si="2520"/>
        <v>54.2</v>
      </c>
      <c r="M3134" s="14">
        <f t="shared" ref="M3134:M3135" si="2521">G3134+J3134</f>
        <v>54.2</v>
      </c>
      <c r="N3134" s="14">
        <f t="shared" ref="N3134:N3135" si="2522">H3134+K3134</f>
        <v>54.2</v>
      </c>
      <c r="O3134" s="14">
        <f t="shared" ref="O3134:O3135" si="2523">I3134+L3134</f>
        <v>54.2</v>
      </c>
      <c r="P3134" s="14">
        <f t="shared" si="2520"/>
        <v>0</v>
      </c>
      <c r="Q3134" s="2"/>
    </row>
    <row r="3135" spans="1:17" ht="31.5" customHeight="1" x14ac:dyDescent="0.3">
      <c r="A3135" s="33" t="s">
        <v>1301</v>
      </c>
      <c r="B3135" s="33" t="s">
        <v>9</v>
      </c>
      <c r="C3135" s="33" t="s">
        <v>24</v>
      </c>
      <c r="D3135" s="8" t="s">
        <v>1071</v>
      </c>
      <c r="E3135" s="8" t="s">
        <v>1074</v>
      </c>
      <c r="F3135" s="24" t="s">
        <v>470</v>
      </c>
      <c r="G3135" s="14">
        <v>0</v>
      </c>
      <c r="H3135" s="14">
        <v>0</v>
      </c>
      <c r="I3135" s="14">
        <v>0</v>
      </c>
      <c r="J3135" s="14">
        <v>54.2</v>
      </c>
      <c r="K3135" s="14">
        <v>54.2</v>
      </c>
      <c r="L3135" s="14">
        <v>54.2</v>
      </c>
      <c r="M3135" s="14">
        <f t="shared" si="2521"/>
        <v>54.2</v>
      </c>
      <c r="N3135" s="14">
        <f t="shared" si="2522"/>
        <v>54.2</v>
      </c>
      <c r="O3135" s="14">
        <f t="shared" si="2523"/>
        <v>54.2</v>
      </c>
      <c r="P3135" s="14"/>
      <c r="Q3135" s="2"/>
    </row>
    <row r="3136" spans="1:17" s="3" customFormat="1" ht="15.75" customHeight="1" x14ac:dyDescent="0.3">
      <c r="A3136" s="4" t="s">
        <v>1301</v>
      </c>
      <c r="B3136" s="4" t="s">
        <v>12</v>
      </c>
      <c r="C3136" s="4"/>
      <c r="D3136" s="4"/>
      <c r="E3136" s="4"/>
      <c r="F3136" s="5" t="s">
        <v>16</v>
      </c>
      <c r="G3136" s="15">
        <f t="shared" ref="G3136:L3138" si="2524">G3137</f>
        <v>168538.4</v>
      </c>
      <c r="H3136" s="15">
        <f t="shared" si="2524"/>
        <v>168538.4</v>
      </c>
      <c r="I3136" s="15">
        <f t="shared" si="2524"/>
        <v>168538.4</v>
      </c>
      <c r="J3136" s="15">
        <f t="shared" si="2524"/>
        <v>0</v>
      </c>
      <c r="K3136" s="15">
        <f t="shared" si="2524"/>
        <v>0</v>
      </c>
      <c r="L3136" s="15">
        <f t="shared" si="2524"/>
        <v>0</v>
      </c>
      <c r="M3136" s="15">
        <f t="shared" si="2478"/>
        <v>168538.4</v>
      </c>
      <c r="N3136" s="15">
        <f t="shared" si="2479"/>
        <v>168538.4</v>
      </c>
      <c r="O3136" s="15">
        <f t="shared" si="2480"/>
        <v>168538.4</v>
      </c>
      <c r="P3136" s="15">
        <f t="shared" ref="P3136:P3138" si="2525">P3137</f>
        <v>0</v>
      </c>
    </row>
    <row r="3137" spans="1:17" s="9" customFormat="1" ht="15.75" customHeight="1" x14ac:dyDescent="0.3">
      <c r="A3137" s="6" t="s">
        <v>1301</v>
      </c>
      <c r="B3137" s="6" t="s">
        <v>12</v>
      </c>
      <c r="C3137" s="6" t="s">
        <v>12</v>
      </c>
      <c r="D3137" s="6"/>
      <c r="E3137" s="6"/>
      <c r="F3137" s="7" t="s">
        <v>896</v>
      </c>
      <c r="G3137" s="16">
        <f t="shared" si="2524"/>
        <v>168538.4</v>
      </c>
      <c r="H3137" s="16">
        <f t="shared" si="2524"/>
        <v>168538.4</v>
      </c>
      <c r="I3137" s="16">
        <f t="shared" si="2524"/>
        <v>168538.4</v>
      </c>
      <c r="J3137" s="16">
        <f t="shared" si="2524"/>
        <v>0</v>
      </c>
      <c r="K3137" s="16">
        <f t="shared" si="2524"/>
        <v>0</v>
      </c>
      <c r="L3137" s="16">
        <f t="shared" si="2524"/>
        <v>0</v>
      </c>
      <c r="M3137" s="16">
        <f t="shared" si="2478"/>
        <v>168538.4</v>
      </c>
      <c r="N3137" s="16">
        <f t="shared" si="2479"/>
        <v>168538.4</v>
      </c>
      <c r="O3137" s="16">
        <f t="shared" si="2480"/>
        <v>168538.4</v>
      </c>
      <c r="P3137" s="16">
        <f t="shared" si="2525"/>
        <v>0</v>
      </c>
    </row>
    <row r="3138" spans="1:17" ht="31.5" customHeight="1" x14ac:dyDescent="0.3">
      <c r="A3138" s="33" t="s">
        <v>1301</v>
      </c>
      <c r="B3138" s="33" t="s">
        <v>12</v>
      </c>
      <c r="C3138" s="33" t="s">
        <v>12</v>
      </c>
      <c r="D3138" s="8" t="s">
        <v>166</v>
      </c>
      <c r="E3138" s="8"/>
      <c r="F3138" s="13" t="s">
        <v>537</v>
      </c>
      <c r="G3138" s="14">
        <f t="shared" si="2524"/>
        <v>168538.4</v>
      </c>
      <c r="H3138" s="14">
        <f t="shared" si="2524"/>
        <v>168538.4</v>
      </c>
      <c r="I3138" s="14">
        <f t="shared" si="2524"/>
        <v>168538.4</v>
      </c>
      <c r="J3138" s="14">
        <f t="shared" si="2524"/>
        <v>0</v>
      </c>
      <c r="K3138" s="14">
        <f t="shared" si="2524"/>
        <v>0</v>
      </c>
      <c r="L3138" s="14">
        <f t="shared" si="2524"/>
        <v>0</v>
      </c>
      <c r="M3138" s="14">
        <f t="shared" si="2478"/>
        <v>168538.4</v>
      </c>
      <c r="N3138" s="14">
        <f t="shared" si="2479"/>
        <v>168538.4</v>
      </c>
      <c r="O3138" s="14">
        <f t="shared" si="2480"/>
        <v>168538.4</v>
      </c>
      <c r="P3138" s="14">
        <f t="shared" si="2525"/>
        <v>0</v>
      </c>
      <c r="Q3138" s="2"/>
    </row>
    <row r="3139" spans="1:17" ht="31.5" customHeight="1" x14ac:dyDescent="0.3">
      <c r="A3139" s="33" t="s">
        <v>1301</v>
      </c>
      <c r="B3139" s="33" t="s">
        <v>12</v>
      </c>
      <c r="C3139" s="33" t="s">
        <v>12</v>
      </c>
      <c r="D3139" s="8" t="s">
        <v>167</v>
      </c>
      <c r="E3139" s="8"/>
      <c r="F3139" s="13" t="s">
        <v>998</v>
      </c>
      <c r="G3139" s="14">
        <f>G3140+G3144+G3149+G3152</f>
        <v>168538.4</v>
      </c>
      <c r="H3139" s="14">
        <f>H3140+H3144+H3149+H3152</f>
        <v>168538.4</v>
      </c>
      <c r="I3139" s="14">
        <f>I3140+I3144+I3149+I3152</f>
        <v>168538.4</v>
      </c>
      <c r="J3139" s="14">
        <f t="shared" ref="J3139:L3139" si="2526">J3140+J3144+J3149+J3152</f>
        <v>0</v>
      </c>
      <c r="K3139" s="14">
        <f t="shared" si="2526"/>
        <v>0</v>
      </c>
      <c r="L3139" s="14">
        <f t="shared" si="2526"/>
        <v>0</v>
      </c>
      <c r="M3139" s="14">
        <f t="shared" si="2478"/>
        <v>168538.4</v>
      </c>
      <c r="N3139" s="14">
        <f t="shared" si="2479"/>
        <v>168538.4</v>
      </c>
      <c r="O3139" s="14">
        <f t="shared" si="2480"/>
        <v>168538.4</v>
      </c>
      <c r="P3139" s="14">
        <f>P3140+P3144+P3149+P3152</f>
        <v>0</v>
      </c>
      <c r="Q3139" s="2"/>
    </row>
    <row r="3140" spans="1:17" ht="47.25" customHeight="1" x14ac:dyDescent="0.3">
      <c r="A3140" s="33" t="s">
        <v>1301</v>
      </c>
      <c r="B3140" s="33" t="s">
        <v>12</v>
      </c>
      <c r="C3140" s="33" t="s">
        <v>12</v>
      </c>
      <c r="D3140" s="8" t="s">
        <v>168</v>
      </c>
      <c r="E3140" s="8"/>
      <c r="F3140" s="13" t="s">
        <v>698</v>
      </c>
      <c r="G3140" s="14">
        <f t="shared" ref="G3140:L3142" si="2527">G3141</f>
        <v>3696.6</v>
      </c>
      <c r="H3140" s="14">
        <f t="shared" si="2527"/>
        <v>3696.6</v>
      </c>
      <c r="I3140" s="14">
        <f t="shared" si="2527"/>
        <v>3696.6</v>
      </c>
      <c r="J3140" s="14">
        <f t="shared" si="2527"/>
        <v>0</v>
      </c>
      <c r="K3140" s="14">
        <f t="shared" si="2527"/>
        <v>0</v>
      </c>
      <c r="L3140" s="14">
        <f t="shared" si="2527"/>
        <v>0</v>
      </c>
      <c r="M3140" s="14">
        <f t="shared" si="2478"/>
        <v>3696.6</v>
      </c>
      <c r="N3140" s="14">
        <f t="shared" si="2479"/>
        <v>3696.6</v>
      </c>
      <c r="O3140" s="14">
        <f t="shared" si="2480"/>
        <v>3696.6</v>
      </c>
      <c r="P3140" s="14">
        <f t="shared" ref="P3140:P3141" si="2528">P3141</f>
        <v>0</v>
      </c>
      <c r="Q3140" s="2"/>
    </row>
    <row r="3141" spans="1:17" ht="62.4" x14ac:dyDescent="0.3">
      <c r="A3141" s="33" t="s">
        <v>1301</v>
      </c>
      <c r="B3141" s="33" t="s">
        <v>12</v>
      </c>
      <c r="C3141" s="33" t="s">
        <v>12</v>
      </c>
      <c r="D3141" s="8" t="s">
        <v>378</v>
      </c>
      <c r="E3141" s="8"/>
      <c r="F3141" s="13" t="s">
        <v>999</v>
      </c>
      <c r="G3141" s="14">
        <f>G3142</f>
        <v>3696.6</v>
      </c>
      <c r="H3141" s="14">
        <f t="shared" si="2527"/>
        <v>3696.6</v>
      </c>
      <c r="I3141" s="14">
        <f t="shared" si="2527"/>
        <v>3696.6</v>
      </c>
      <c r="J3141" s="14">
        <f t="shared" si="2527"/>
        <v>0</v>
      </c>
      <c r="K3141" s="14">
        <f t="shared" si="2527"/>
        <v>0</v>
      </c>
      <c r="L3141" s="14">
        <f t="shared" si="2527"/>
        <v>0</v>
      </c>
      <c r="M3141" s="14">
        <f t="shared" si="2478"/>
        <v>3696.6</v>
      </c>
      <c r="N3141" s="14">
        <f t="shared" si="2479"/>
        <v>3696.6</v>
      </c>
      <c r="O3141" s="14">
        <f t="shared" si="2480"/>
        <v>3696.6</v>
      </c>
      <c r="P3141" s="14">
        <f t="shared" si="2528"/>
        <v>0</v>
      </c>
      <c r="Q3141" s="2"/>
    </row>
    <row r="3142" spans="1:17" ht="15.75" customHeight="1" x14ac:dyDescent="0.3">
      <c r="A3142" s="33" t="s">
        <v>1301</v>
      </c>
      <c r="B3142" s="33" t="s">
        <v>12</v>
      </c>
      <c r="C3142" s="33" t="s">
        <v>12</v>
      </c>
      <c r="D3142" s="8" t="s">
        <v>378</v>
      </c>
      <c r="E3142" s="43" t="s">
        <v>236</v>
      </c>
      <c r="F3142" s="24" t="s">
        <v>482</v>
      </c>
      <c r="G3142" s="14">
        <f t="shared" ref="G3142:I3142" si="2529">G3143</f>
        <v>3696.6</v>
      </c>
      <c r="H3142" s="14">
        <f t="shared" si="2529"/>
        <v>3696.6</v>
      </c>
      <c r="I3142" s="14">
        <f t="shared" si="2529"/>
        <v>3696.6</v>
      </c>
      <c r="J3142" s="14">
        <f t="shared" si="2527"/>
        <v>0</v>
      </c>
      <c r="K3142" s="14">
        <f t="shared" si="2527"/>
        <v>0</v>
      </c>
      <c r="L3142" s="14">
        <f t="shared" si="2527"/>
        <v>0</v>
      </c>
      <c r="M3142" s="14">
        <f t="shared" si="2478"/>
        <v>3696.6</v>
      </c>
      <c r="N3142" s="14">
        <f t="shared" si="2479"/>
        <v>3696.6</v>
      </c>
      <c r="O3142" s="14">
        <f t="shared" si="2480"/>
        <v>3696.6</v>
      </c>
      <c r="P3142" s="14">
        <f t="shared" ref="P3142" si="2530">P3143</f>
        <v>0</v>
      </c>
      <c r="Q3142" s="2"/>
    </row>
    <row r="3143" spans="1:17" ht="63" customHeight="1" x14ac:dyDescent="0.3">
      <c r="A3143" s="33" t="s">
        <v>1301</v>
      </c>
      <c r="B3143" s="33" t="s">
        <v>12</v>
      </c>
      <c r="C3143" s="33" t="s">
        <v>12</v>
      </c>
      <c r="D3143" s="8" t="s">
        <v>378</v>
      </c>
      <c r="E3143" s="43" t="s">
        <v>1316</v>
      </c>
      <c r="F3143" s="18" t="s">
        <v>490</v>
      </c>
      <c r="G3143" s="14">
        <v>3696.6</v>
      </c>
      <c r="H3143" s="14">
        <v>3696.6</v>
      </c>
      <c r="I3143" s="14">
        <v>3696.6</v>
      </c>
      <c r="J3143" s="14"/>
      <c r="K3143" s="14"/>
      <c r="L3143" s="14"/>
      <c r="M3143" s="14">
        <f t="shared" si="2478"/>
        <v>3696.6</v>
      </c>
      <c r="N3143" s="14">
        <f t="shared" si="2479"/>
        <v>3696.6</v>
      </c>
      <c r="O3143" s="14">
        <f t="shared" si="2480"/>
        <v>3696.6</v>
      </c>
      <c r="P3143" s="14"/>
      <c r="Q3143" s="2"/>
    </row>
    <row r="3144" spans="1:17" ht="47.25" customHeight="1" x14ac:dyDescent="0.3">
      <c r="A3144" s="33" t="s">
        <v>1301</v>
      </c>
      <c r="B3144" s="33" t="s">
        <v>12</v>
      </c>
      <c r="C3144" s="33" t="s">
        <v>12</v>
      </c>
      <c r="D3144" s="8" t="s">
        <v>379</v>
      </c>
      <c r="E3144" s="8"/>
      <c r="F3144" s="13" t="s">
        <v>544</v>
      </c>
      <c r="G3144" s="14">
        <f t="shared" ref="G3144:L3144" si="2531">G3145+G3147</f>
        <v>8424.5</v>
      </c>
      <c r="H3144" s="14">
        <f t="shared" si="2531"/>
        <v>8424.5</v>
      </c>
      <c r="I3144" s="14">
        <f t="shared" si="2531"/>
        <v>8424.5</v>
      </c>
      <c r="J3144" s="14">
        <f t="shared" si="2531"/>
        <v>0</v>
      </c>
      <c r="K3144" s="14">
        <f t="shared" si="2531"/>
        <v>0</v>
      </c>
      <c r="L3144" s="14">
        <f t="shared" si="2531"/>
        <v>0</v>
      </c>
      <c r="M3144" s="14">
        <f t="shared" si="2478"/>
        <v>8424.5</v>
      </c>
      <c r="N3144" s="14">
        <f t="shared" si="2479"/>
        <v>8424.5</v>
      </c>
      <c r="O3144" s="14">
        <f t="shared" si="2480"/>
        <v>8424.5</v>
      </c>
      <c r="P3144" s="14">
        <f t="shared" ref="P3144" si="2532">P3145+P3147</f>
        <v>0</v>
      </c>
      <c r="Q3144" s="2"/>
    </row>
    <row r="3145" spans="1:17" ht="31.5" customHeight="1" x14ac:dyDescent="0.3">
      <c r="A3145" s="33" t="s">
        <v>1301</v>
      </c>
      <c r="B3145" s="33" t="s">
        <v>12</v>
      </c>
      <c r="C3145" s="33" t="s">
        <v>12</v>
      </c>
      <c r="D3145" s="8" t="s">
        <v>379</v>
      </c>
      <c r="E3145" s="43" t="s">
        <v>172</v>
      </c>
      <c r="F3145" s="24" t="s">
        <v>479</v>
      </c>
      <c r="G3145" s="14">
        <f t="shared" ref="G3145:L3145" si="2533">G3146</f>
        <v>3990</v>
      </c>
      <c r="H3145" s="14">
        <f t="shared" si="2533"/>
        <v>3990</v>
      </c>
      <c r="I3145" s="14">
        <f t="shared" si="2533"/>
        <v>3990</v>
      </c>
      <c r="J3145" s="14">
        <f t="shared" si="2533"/>
        <v>0</v>
      </c>
      <c r="K3145" s="14">
        <f t="shared" si="2533"/>
        <v>0</v>
      </c>
      <c r="L3145" s="14">
        <f t="shared" si="2533"/>
        <v>0</v>
      </c>
      <c r="M3145" s="14">
        <f t="shared" si="2478"/>
        <v>3990</v>
      </c>
      <c r="N3145" s="14">
        <f t="shared" si="2479"/>
        <v>3990</v>
      </c>
      <c r="O3145" s="14">
        <f t="shared" si="2480"/>
        <v>3990</v>
      </c>
      <c r="P3145" s="14">
        <f t="shared" ref="P3145" si="2534">P3146</f>
        <v>0</v>
      </c>
      <c r="Q3145" s="2"/>
    </row>
    <row r="3146" spans="1:17" ht="47.25" customHeight="1" x14ac:dyDescent="0.3">
      <c r="A3146" s="33" t="s">
        <v>1301</v>
      </c>
      <c r="B3146" s="33" t="s">
        <v>12</v>
      </c>
      <c r="C3146" s="33" t="s">
        <v>12</v>
      </c>
      <c r="D3146" s="8" t="s">
        <v>379</v>
      </c>
      <c r="E3146" s="43" t="s">
        <v>1124</v>
      </c>
      <c r="F3146" s="24" t="s">
        <v>481</v>
      </c>
      <c r="G3146" s="14">
        <v>3990</v>
      </c>
      <c r="H3146" s="14">
        <v>3990</v>
      </c>
      <c r="I3146" s="14">
        <v>3990</v>
      </c>
      <c r="J3146" s="14"/>
      <c r="K3146" s="14"/>
      <c r="L3146" s="14"/>
      <c r="M3146" s="14">
        <f t="shared" si="2478"/>
        <v>3990</v>
      </c>
      <c r="N3146" s="14">
        <f t="shared" si="2479"/>
        <v>3990</v>
      </c>
      <c r="O3146" s="14">
        <f t="shared" si="2480"/>
        <v>3990</v>
      </c>
      <c r="P3146" s="14"/>
      <c r="Q3146" s="2"/>
    </row>
    <row r="3147" spans="1:17" ht="15.75" customHeight="1" x14ac:dyDescent="0.3">
      <c r="A3147" s="33" t="s">
        <v>1301</v>
      </c>
      <c r="B3147" s="33" t="s">
        <v>12</v>
      </c>
      <c r="C3147" s="33" t="s">
        <v>12</v>
      </c>
      <c r="D3147" s="8" t="s">
        <v>379</v>
      </c>
      <c r="E3147" s="43" t="s">
        <v>236</v>
      </c>
      <c r="F3147" s="24" t="s">
        <v>482</v>
      </c>
      <c r="G3147" s="14">
        <f t="shared" ref="G3147:L3147" si="2535">G3148</f>
        <v>4434.5</v>
      </c>
      <c r="H3147" s="14">
        <f t="shared" si="2535"/>
        <v>4434.5</v>
      </c>
      <c r="I3147" s="14">
        <f t="shared" si="2535"/>
        <v>4434.5</v>
      </c>
      <c r="J3147" s="14">
        <f t="shared" si="2535"/>
        <v>0</v>
      </c>
      <c r="K3147" s="14">
        <f t="shared" si="2535"/>
        <v>0</v>
      </c>
      <c r="L3147" s="14">
        <f t="shared" si="2535"/>
        <v>0</v>
      </c>
      <c r="M3147" s="14">
        <f t="shared" si="2478"/>
        <v>4434.5</v>
      </c>
      <c r="N3147" s="14">
        <f t="shared" si="2479"/>
        <v>4434.5</v>
      </c>
      <c r="O3147" s="14">
        <f t="shared" si="2480"/>
        <v>4434.5</v>
      </c>
      <c r="P3147" s="14">
        <f t="shared" ref="P3147" si="2536">P3148</f>
        <v>0</v>
      </c>
      <c r="Q3147" s="2"/>
    </row>
    <row r="3148" spans="1:17" ht="63" customHeight="1" x14ac:dyDescent="0.3">
      <c r="A3148" s="33" t="s">
        <v>1301</v>
      </c>
      <c r="B3148" s="33" t="s">
        <v>12</v>
      </c>
      <c r="C3148" s="33" t="s">
        <v>12</v>
      </c>
      <c r="D3148" s="8" t="s">
        <v>379</v>
      </c>
      <c r="E3148" s="43" t="s">
        <v>1316</v>
      </c>
      <c r="F3148" s="18" t="s">
        <v>490</v>
      </c>
      <c r="G3148" s="14">
        <v>4434.5</v>
      </c>
      <c r="H3148" s="14">
        <v>4434.5</v>
      </c>
      <c r="I3148" s="14">
        <v>4434.5</v>
      </c>
      <c r="J3148" s="14"/>
      <c r="K3148" s="14"/>
      <c r="L3148" s="14"/>
      <c r="M3148" s="14">
        <f t="shared" si="2478"/>
        <v>4434.5</v>
      </c>
      <c r="N3148" s="14">
        <f t="shared" si="2479"/>
        <v>4434.5</v>
      </c>
      <c r="O3148" s="14">
        <f t="shared" si="2480"/>
        <v>4434.5</v>
      </c>
      <c r="P3148" s="14"/>
      <c r="Q3148" s="2"/>
    </row>
    <row r="3149" spans="1:17" ht="47.25" customHeight="1" x14ac:dyDescent="0.3">
      <c r="A3149" s="33" t="s">
        <v>1301</v>
      </c>
      <c r="B3149" s="33" t="s">
        <v>12</v>
      </c>
      <c r="C3149" s="33" t="s">
        <v>12</v>
      </c>
      <c r="D3149" s="8" t="s">
        <v>380</v>
      </c>
      <c r="E3149" s="8"/>
      <c r="F3149" s="13" t="s">
        <v>545</v>
      </c>
      <c r="G3149" s="14">
        <f t="shared" ref="G3149:L3150" si="2537">G3150</f>
        <v>504.8</v>
      </c>
      <c r="H3149" s="14">
        <f t="shared" si="2537"/>
        <v>504.8</v>
      </c>
      <c r="I3149" s="14">
        <f t="shared" si="2537"/>
        <v>504.8</v>
      </c>
      <c r="J3149" s="14">
        <f t="shared" si="2537"/>
        <v>0</v>
      </c>
      <c r="K3149" s="14">
        <f t="shared" si="2537"/>
        <v>0</v>
      </c>
      <c r="L3149" s="14">
        <f t="shared" si="2537"/>
        <v>0</v>
      </c>
      <c r="M3149" s="14">
        <f t="shared" si="2478"/>
        <v>504.8</v>
      </c>
      <c r="N3149" s="14">
        <f t="shared" si="2479"/>
        <v>504.8</v>
      </c>
      <c r="O3149" s="14">
        <f t="shared" si="2480"/>
        <v>504.8</v>
      </c>
      <c r="P3149" s="14">
        <f t="shared" ref="P3149:P3150" si="2538">P3150</f>
        <v>0</v>
      </c>
      <c r="Q3149" s="2"/>
    </row>
    <row r="3150" spans="1:17" ht="31.5" customHeight="1" x14ac:dyDescent="0.3">
      <c r="A3150" s="33" t="s">
        <v>1301</v>
      </c>
      <c r="B3150" s="33" t="s">
        <v>12</v>
      </c>
      <c r="C3150" s="33" t="s">
        <v>12</v>
      </c>
      <c r="D3150" s="8" t="s">
        <v>380</v>
      </c>
      <c r="E3150" s="43" t="s">
        <v>150</v>
      </c>
      <c r="F3150" s="24" t="s">
        <v>469</v>
      </c>
      <c r="G3150" s="14">
        <f t="shared" si="2537"/>
        <v>504.8</v>
      </c>
      <c r="H3150" s="14">
        <f t="shared" si="2537"/>
        <v>504.8</v>
      </c>
      <c r="I3150" s="14">
        <f t="shared" si="2537"/>
        <v>504.8</v>
      </c>
      <c r="J3150" s="14">
        <f t="shared" si="2537"/>
        <v>0</v>
      </c>
      <c r="K3150" s="14">
        <f t="shared" si="2537"/>
        <v>0</v>
      </c>
      <c r="L3150" s="14">
        <f t="shared" si="2537"/>
        <v>0</v>
      </c>
      <c r="M3150" s="14">
        <f t="shared" si="2478"/>
        <v>504.8</v>
      </c>
      <c r="N3150" s="14">
        <f t="shared" si="2479"/>
        <v>504.8</v>
      </c>
      <c r="O3150" s="14">
        <f t="shared" si="2480"/>
        <v>504.8</v>
      </c>
      <c r="P3150" s="14">
        <f t="shared" si="2538"/>
        <v>0</v>
      </c>
      <c r="Q3150" s="2"/>
    </row>
    <row r="3151" spans="1:17" ht="31.5" customHeight="1" x14ac:dyDescent="0.3">
      <c r="A3151" s="33" t="s">
        <v>1301</v>
      </c>
      <c r="B3151" s="33" t="s">
        <v>12</v>
      </c>
      <c r="C3151" s="33" t="s">
        <v>12</v>
      </c>
      <c r="D3151" s="8" t="s">
        <v>380</v>
      </c>
      <c r="E3151" s="8" t="s">
        <v>1074</v>
      </c>
      <c r="F3151" s="24" t="s">
        <v>470</v>
      </c>
      <c r="G3151" s="14">
        <v>504.8</v>
      </c>
      <c r="H3151" s="14">
        <v>504.8</v>
      </c>
      <c r="I3151" s="14">
        <v>504.8</v>
      </c>
      <c r="J3151" s="14"/>
      <c r="K3151" s="14"/>
      <c r="L3151" s="14"/>
      <c r="M3151" s="14">
        <f t="shared" si="2478"/>
        <v>504.8</v>
      </c>
      <c r="N3151" s="14">
        <f t="shared" si="2479"/>
        <v>504.8</v>
      </c>
      <c r="O3151" s="14">
        <f t="shared" si="2480"/>
        <v>504.8</v>
      </c>
      <c r="P3151" s="14"/>
      <c r="Q3151" s="2"/>
    </row>
    <row r="3152" spans="1:17" ht="63" customHeight="1" x14ac:dyDescent="0.3">
      <c r="A3152" s="33" t="s">
        <v>1301</v>
      </c>
      <c r="B3152" s="33" t="s">
        <v>12</v>
      </c>
      <c r="C3152" s="33" t="s">
        <v>12</v>
      </c>
      <c r="D3152" s="8" t="s">
        <v>381</v>
      </c>
      <c r="E3152" s="8"/>
      <c r="F3152" s="13" t="s">
        <v>546</v>
      </c>
      <c r="G3152" s="14">
        <f t="shared" ref="G3152:L3152" si="2539">G3153</f>
        <v>155912.5</v>
      </c>
      <c r="H3152" s="14">
        <f t="shared" si="2539"/>
        <v>155912.5</v>
      </c>
      <c r="I3152" s="14">
        <f t="shared" si="2539"/>
        <v>155912.5</v>
      </c>
      <c r="J3152" s="14">
        <f t="shared" si="2539"/>
        <v>0</v>
      </c>
      <c r="K3152" s="14">
        <f t="shared" si="2539"/>
        <v>0</v>
      </c>
      <c r="L3152" s="14">
        <f t="shared" si="2539"/>
        <v>0</v>
      </c>
      <c r="M3152" s="14">
        <f t="shared" si="2478"/>
        <v>155912.5</v>
      </c>
      <c r="N3152" s="14">
        <f t="shared" si="2479"/>
        <v>155912.5</v>
      </c>
      <c r="O3152" s="14">
        <f t="shared" si="2480"/>
        <v>155912.5</v>
      </c>
      <c r="P3152" s="14">
        <f t="shared" ref="P3152" si="2540">P3153</f>
        <v>0</v>
      </c>
      <c r="Q3152" s="2"/>
    </row>
    <row r="3153" spans="1:17" ht="31.5" customHeight="1" x14ac:dyDescent="0.3">
      <c r="A3153" s="33" t="s">
        <v>1301</v>
      </c>
      <c r="B3153" s="33" t="s">
        <v>12</v>
      </c>
      <c r="C3153" s="33" t="s">
        <v>12</v>
      </c>
      <c r="D3153" s="8" t="s">
        <v>1117</v>
      </c>
      <c r="E3153" s="8"/>
      <c r="F3153" s="13" t="s">
        <v>1151</v>
      </c>
      <c r="G3153" s="14">
        <f t="shared" ref="G3153:L3153" si="2541">G3154+G3156+G3158+G3160+G3162</f>
        <v>155912.5</v>
      </c>
      <c r="H3153" s="14">
        <f t="shared" si="2541"/>
        <v>155912.5</v>
      </c>
      <c r="I3153" s="14">
        <f t="shared" si="2541"/>
        <v>155912.5</v>
      </c>
      <c r="J3153" s="14">
        <f t="shared" si="2541"/>
        <v>0</v>
      </c>
      <c r="K3153" s="14">
        <f t="shared" si="2541"/>
        <v>0</v>
      </c>
      <c r="L3153" s="14">
        <f t="shared" si="2541"/>
        <v>0</v>
      </c>
      <c r="M3153" s="14">
        <f t="shared" si="2478"/>
        <v>155912.5</v>
      </c>
      <c r="N3153" s="14">
        <f t="shared" si="2479"/>
        <v>155912.5</v>
      </c>
      <c r="O3153" s="14">
        <f t="shared" si="2480"/>
        <v>155912.5</v>
      </c>
      <c r="P3153" s="14">
        <f t="shared" ref="P3153" si="2542">P3154+P3156+P3158+P3160+P3162</f>
        <v>0</v>
      </c>
      <c r="Q3153" s="2"/>
    </row>
    <row r="3154" spans="1:17" ht="78.75" customHeight="1" x14ac:dyDescent="0.3">
      <c r="A3154" s="33" t="s">
        <v>1301</v>
      </c>
      <c r="B3154" s="33" t="s">
        <v>12</v>
      </c>
      <c r="C3154" s="33" t="s">
        <v>12</v>
      </c>
      <c r="D3154" s="8" t="s">
        <v>1117</v>
      </c>
      <c r="E3154" s="43" t="s">
        <v>202</v>
      </c>
      <c r="F3154" s="24" t="s">
        <v>466</v>
      </c>
      <c r="G3154" s="14">
        <f t="shared" ref="G3154:L3154" si="2543">G3155</f>
        <v>3040.2</v>
      </c>
      <c r="H3154" s="14">
        <f t="shared" si="2543"/>
        <v>3040.2</v>
      </c>
      <c r="I3154" s="14">
        <f t="shared" si="2543"/>
        <v>3040.2</v>
      </c>
      <c r="J3154" s="14">
        <f t="shared" si="2543"/>
        <v>0</v>
      </c>
      <c r="K3154" s="14">
        <f t="shared" si="2543"/>
        <v>0</v>
      </c>
      <c r="L3154" s="14">
        <f t="shared" si="2543"/>
        <v>0</v>
      </c>
      <c r="M3154" s="14">
        <f t="shared" ref="M3154:M3217" si="2544">G3154+J3154</f>
        <v>3040.2</v>
      </c>
      <c r="N3154" s="14">
        <f t="shared" ref="N3154:N3217" si="2545">H3154+K3154</f>
        <v>3040.2</v>
      </c>
      <c r="O3154" s="14">
        <f t="shared" ref="O3154:O3217" si="2546">I3154+L3154</f>
        <v>3040.2</v>
      </c>
      <c r="P3154" s="14">
        <f t="shared" ref="P3154" si="2547">P3155</f>
        <v>0</v>
      </c>
      <c r="Q3154" s="2"/>
    </row>
    <row r="3155" spans="1:17" ht="31.5" customHeight="1" x14ac:dyDescent="0.3">
      <c r="A3155" s="33" t="s">
        <v>1301</v>
      </c>
      <c r="B3155" s="33" t="s">
        <v>12</v>
      </c>
      <c r="C3155" s="33" t="s">
        <v>12</v>
      </c>
      <c r="D3155" s="8" t="s">
        <v>1117</v>
      </c>
      <c r="E3155" s="43" t="s">
        <v>1058</v>
      </c>
      <c r="F3155" s="24" t="s">
        <v>468</v>
      </c>
      <c r="G3155" s="14">
        <v>3040.2</v>
      </c>
      <c r="H3155" s="14">
        <v>3040.2</v>
      </c>
      <c r="I3155" s="14">
        <v>3040.2</v>
      </c>
      <c r="J3155" s="14"/>
      <c r="K3155" s="14"/>
      <c r="L3155" s="14"/>
      <c r="M3155" s="14">
        <f t="shared" si="2544"/>
        <v>3040.2</v>
      </c>
      <c r="N3155" s="14">
        <f t="shared" si="2545"/>
        <v>3040.2</v>
      </c>
      <c r="O3155" s="14">
        <f t="shared" si="2546"/>
        <v>3040.2</v>
      </c>
      <c r="P3155" s="14"/>
      <c r="Q3155" s="2"/>
    </row>
    <row r="3156" spans="1:17" ht="31.5" customHeight="1" x14ac:dyDescent="0.3">
      <c r="A3156" s="33" t="s">
        <v>1301</v>
      </c>
      <c r="B3156" s="33" t="s">
        <v>12</v>
      </c>
      <c r="C3156" s="33" t="s">
        <v>12</v>
      </c>
      <c r="D3156" s="8" t="s">
        <v>1117</v>
      </c>
      <c r="E3156" s="43" t="s">
        <v>150</v>
      </c>
      <c r="F3156" s="24" t="s">
        <v>469</v>
      </c>
      <c r="G3156" s="14">
        <f t="shared" ref="G3156:L3156" si="2548">G3157</f>
        <v>1500.8</v>
      </c>
      <c r="H3156" s="14">
        <f t="shared" si="2548"/>
        <v>1500.8</v>
      </c>
      <c r="I3156" s="14">
        <f t="shared" si="2548"/>
        <v>1500.8</v>
      </c>
      <c r="J3156" s="14">
        <f t="shared" si="2548"/>
        <v>0</v>
      </c>
      <c r="K3156" s="14">
        <f t="shared" si="2548"/>
        <v>0</v>
      </c>
      <c r="L3156" s="14">
        <f t="shared" si="2548"/>
        <v>0</v>
      </c>
      <c r="M3156" s="14">
        <f t="shared" si="2544"/>
        <v>1500.8</v>
      </c>
      <c r="N3156" s="14">
        <f t="shared" si="2545"/>
        <v>1500.8</v>
      </c>
      <c r="O3156" s="14">
        <f t="shared" si="2546"/>
        <v>1500.8</v>
      </c>
      <c r="P3156" s="14">
        <f t="shared" ref="P3156" si="2549">P3157</f>
        <v>0</v>
      </c>
      <c r="Q3156" s="2"/>
    </row>
    <row r="3157" spans="1:17" ht="31.5" customHeight="1" x14ac:dyDescent="0.3">
      <c r="A3157" s="33" t="s">
        <v>1301</v>
      </c>
      <c r="B3157" s="33" t="s">
        <v>12</v>
      </c>
      <c r="C3157" s="33" t="s">
        <v>12</v>
      </c>
      <c r="D3157" s="8" t="s">
        <v>1117</v>
      </c>
      <c r="E3157" s="8" t="s">
        <v>1074</v>
      </c>
      <c r="F3157" s="24" t="s">
        <v>470</v>
      </c>
      <c r="G3157" s="14">
        <v>1500.8</v>
      </c>
      <c r="H3157" s="14">
        <v>1500.8</v>
      </c>
      <c r="I3157" s="14">
        <v>1500.8</v>
      </c>
      <c r="J3157" s="14"/>
      <c r="K3157" s="14"/>
      <c r="L3157" s="14"/>
      <c r="M3157" s="14">
        <f t="shared" si="2544"/>
        <v>1500.8</v>
      </c>
      <c r="N3157" s="14">
        <f t="shared" si="2545"/>
        <v>1500.8</v>
      </c>
      <c r="O3157" s="14">
        <f t="shared" si="2546"/>
        <v>1500.8</v>
      </c>
      <c r="P3157" s="14"/>
      <c r="Q3157" s="2"/>
    </row>
    <row r="3158" spans="1:17" ht="15.75" customHeight="1" x14ac:dyDescent="0.3">
      <c r="A3158" s="33" t="s">
        <v>1301</v>
      </c>
      <c r="B3158" s="33" t="s">
        <v>12</v>
      </c>
      <c r="C3158" s="33" t="s">
        <v>12</v>
      </c>
      <c r="D3158" s="8" t="s">
        <v>1117</v>
      </c>
      <c r="E3158" s="8" t="s">
        <v>174</v>
      </c>
      <c r="F3158" s="13" t="s">
        <v>471</v>
      </c>
      <c r="G3158" s="14">
        <f t="shared" ref="G3158:L3158" si="2550">G3159</f>
        <v>23546.2</v>
      </c>
      <c r="H3158" s="14">
        <f t="shared" si="2550"/>
        <v>23546.2</v>
      </c>
      <c r="I3158" s="14">
        <f t="shared" si="2550"/>
        <v>23546.2</v>
      </c>
      <c r="J3158" s="14">
        <f t="shared" si="2550"/>
        <v>0</v>
      </c>
      <c r="K3158" s="14">
        <f t="shared" si="2550"/>
        <v>0</v>
      </c>
      <c r="L3158" s="14">
        <f t="shared" si="2550"/>
        <v>0</v>
      </c>
      <c r="M3158" s="14">
        <f t="shared" si="2544"/>
        <v>23546.2</v>
      </c>
      <c r="N3158" s="14">
        <f t="shared" si="2545"/>
        <v>23546.2</v>
      </c>
      <c r="O3158" s="14">
        <f t="shared" si="2546"/>
        <v>23546.2</v>
      </c>
      <c r="P3158" s="14">
        <f t="shared" ref="P3158" si="2551">P3159</f>
        <v>0</v>
      </c>
      <c r="Q3158" s="2"/>
    </row>
    <row r="3159" spans="1:17" ht="31.5" customHeight="1" x14ac:dyDescent="0.3">
      <c r="A3159" s="33" t="s">
        <v>1301</v>
      </c>
      <c r="B3159" s="33" t="s">
        <v>12</v>
      </c>
      <c r="C3159" s="33" t="s">
        <v>12</v>
      </c>
      <c r="D3159" s="8" t="s">
        <v>1117</v>
      </c>
      <c r="E3159" s="33" t="s">
        <v>1059</v>
      </c>
      <c r="F3159" s="13" t="s">
        <v>473</v>
      </c>
      <c r="G3159" s="14">
        <v>23546.2</v>
      </c>
      <c r="H3159" s="14">
        <v>23546.2</v>
      </c>
      <c r="I3159" s="14">
        <v>23546.2</v>
      </c>
      <c r="J3159" s="14"/>
      <c r="K3159" s="14"/>
      <c r="L3159" s="14"/>
      <c r="M3159" s="14">
        <f t="shared" si="2544"/>
        <v>23546.2</v>
      </c>
      <c r="N3159" s="14">
        <f t="shared" si="2545"/>
        <v>23546.2</v>
      </c>
      <c r="O3159" s="14">
        <f t="shared" si="2546"/>
        <v>23546.2</v>
      </c>
      <c r="P3159" s="14"/>
      <c r="Q3159" s="2"/>
    </row>
    <row r="3160" spans="1:17" ht="31.5" customHeight="1" x14ac:dyDescent="0.3">
      <c r="A3160" s="33" t="s">
        <v>1301</v>
      </c>
      <c r="B3160" s="33" t="s">
        <v>12</v>
      </c>
      <c r="C3160" s="33" t="s">
        <v>12</v>
      </c>
      <c r="D3160" s="8" t="s">
        <v>1117</v>
      </c>
      <c r="E3160" s="43" t="s">
        <v>172</v>
      </c>
      <c r="F3160" s="24" t="s">
        <v>479</v>
      </c>
      <c r="G3160" s="14">
        <f t="shared" ref="G3160:L3160" si="2552">G3161</f>
        <v>23244.7</v>
      </c>
      <c r="H3160" s="14">
        <f t="shared" si="2552"/>
        <v>23244.7</v>
      </c>
      <c r="I3160" s="14">
        <f t="shared" si="2552"/>
        <v>23244.7</v>
      </c>
      <c r="J3160" s="14">
        <f t="shared" si="2552"/>
        <v>0</v>
      </c>
      <c r="K3160" s="14">
        <f t="shared" si="2552"/>
        <v>0</v>
      </c>
      <c r="L3160" s="14">
        <f t="shared" si="2552"/>
        <v>0</v>
      </c>
      <c r="M3160" s="14">
        <f t="shared" si="2544"/>
        <v>23244.7</v>
      </c>
      <c r="N3160" s="14">
        <f t="shared" si="2545"/>
        <v>23244.7</v>
      </c>
      <c r="O3160" s="14">
        <f t="shared" si="2546"/>
        <v>23244.7</v>
      </c>
      <c r="P3160" s="14">
        <f t="shared" ref="P3160" si="2553">P3161</f>
        <v>0</v>
      </c>
      <c r="Q3160" s="2"/>
    </row>
    <row r="3161" spans="1:17" ht="47.25" customHeight="1" x14ac:dyDescent="0.3">
      <c r="A3161" s="33" t="s">
        <v>1301</v>
      </c>
      <c r="B3161" s="33" t="s">
        <v>12</v>
      </c>
      <c r="C3161" s="33" t="s">
        <v>12</v>
      </c>
      <c r="D3161" s="8" t="s">
        <v>1117</v>
      </c>
      <c r="E3161" s="43" t="s">
        <v>1124</v>
      </c>
      <c r="F3161" s="24" t="s">
        <v>481</v>
      </c>
      <c r="G3161" s="14">
        <v>23244.7</v>
      </c>
      <c r="H3161" s="14">
        <v>23244.7</v>
      </c>
      <c r="I3161" s="14">
        <v>23244.7</v>
      </c>
      <c r="J3161" s="14"/>
      <c r="K3161" s="14"/>
      <c r="L3161" s="14"/>
      <c r="M3161" s="14">
        <f t="shared" si="2544"/>
        <v>23244.7</v>
      </c>
      <c r="N3161" s="14">
        <f t="shared" si="2545"/>
        <v>23244.7</v>
      </c>
      <c r="O3161" s="14">
        <f t="shared" si="2546"/>
        <v>23244.7</v>
      </c>
      <c r="P3161" s="14"/>
      <c r="Q3161" s="2"/>
    </row>
    <row r="3162" spans="1:17" ht="15.75" customHeight="1" x14ac:dyDescent="0.3">
      <c r="A3162" s="33" t="s">
        <v>1301</v>
      </c>
      <c r="B3162" s="33" t="s">
        <v>12</v>
      </c>
      <c r="C3162" s="33" t="s">
        <v>12</v>
      </c>
      <c r="D3162" s="8" t="s">
        <v>1117</v>
      </c>
      <c r="E3162" s="43" t="s">
        <v>236</v>
      </c>
      <c r="F3162" s="24" t="s">
        <v>482</v>
      </c>
      <c r="G3162" s="14">
        <f t="shared" ref="G3162:L3162" si="2554">G3163</f>
        <v>104580.6</v>
      </c>
      <c r="H3162" s="14">
        <f t="shared" si="2554"/>
        <v>104580.6</v>
      </c>
      <c r="I3162" s="14">
        <f t="shared" si="2554"/>
        <v>104580.6</v>
      </c>
      <c r="J3162" s="14">
        <f t="shared" si="2554"/>
        <v>0</v>
      </c>
      <c r="K3162" s="14">
        <f t="shared" si="2554"/>
        <v>0</v>
      </c>
      <c r="L3162" s="14">
        <f t="shared" si="2554"/>
        <v>0</v>
      </c>
      <c r="M3162" s="14">
        <f t="shared" si="2544"/>
        <v>104580.6</v>
      </c>
      <c r="N3162" s="14">
        <f t="shared" si="2545"/>
        <v>104580.6</v>
      </c>
      <c r="O3162" s="14">
        <f t="shared" si="2546"/>
        <v>104580.6</v>
      </c>
      <c r="P3162" s="14">
        <f t="shared" ref="P3162" si="2555">P3163</f>
        <v>0</v>
      </c>
      <c r="Q3162" s="2"/>
    </row>
    <row r="3163" spans="1:17" ht="63" customHeight="1" x14ac:dyDescent="0.3">
      <c r="A3163" s="33" t="s">
        <v>1301</v>
      </c>
      <c r="B3163" s="33" t="s">
        <v>12</v>
      </c>
      <c r="C3163" s="33" t="s">
        <v>12</v>
      </c>
      <c r="D3163" s="8" t="s">
        <v>1117</v>
      </c>
      <c r="E3163" s="43" t="s">
        <v>1316</v>
      </c>
      <c r="F3163" s="18" t="s">
        <v>490</v>
      </c>
      <c r="G3163" s="14">
        <v>104580.6</v>
      </c>
      <c r="H3163" s="14">
        <v>104580.6</v>
      </c>
      <c r="I3163" s="14">
        <v>104580.6</v>
      </c>
      <c r="J3163" s="14"/>
      <c r="K3163" s="14"/>
      <c r="L3163" s="14"/>
      <c r="M3163" s="14">
        <f t="shared" si="2544"/>
        <v>104580.6</v>
      </c>
      <c r="N3163" s="14">
        <f t="shared" si="2545"/>
        <v>104580.6</v>
      </c>
      <c r="O3163" s="14">
        <f t="shared" si="2546"/>
        <v>104580.6</v>
      </c>
      <c r="P3163" s="14"/>
      <c r="Q3163" s="2"/>
    </row>
    <row r="3164" spans="1:17" s="3" customFormat="1" ht="15.75" customHeight="1" x14ac:dyDescent="0.3">
      <c r="A3164" s="4" t="s">
        <v>1301</v>
      </c>
      <c r="B3164" s="4" t="s">
        <v>38</v>
      </c>
      <c r="C3164" s="4"/>
      <c r="D3164" s="4"/>
      <c r="E3164" s="4"/>
      <c r="F3164" s="5" t="s">
        <v>40</v>
      </c>
      <c r="G3164" s="15">
        <f t="shared" ref="G3164:L3164" si="2556">G3165+G3173+G3192</f>
        <v>200028.09999999998</v>
      </c>
      <c r="H3164" s="15">
        <f t="shared" si="2556"/>
        <v>202146.90000000002</v>
      </c>
      <c r="I3164" s="15">
        <f t="shared" si="2556"/>
        <v>203641.40000000002</v>
      </c>
      <c r="J3164" s="15">
        <f t="shared" si="2556"/>
        <v>0</v>
      </c>
      <c r="K3164" s="15">
        <f t="shared" si="2556"/>
        <v>0</v>
      </c>
      <c r="L3164" s="15">
        <f t="shared" si="2556"/>
        <v>0</v>
      </c>
      <c r="M3164" s="15">
        <f t="shared" si="2544"/>
        <v>200028.09999999998</v>
      </c>
      <c r="N3164" s="15">
        <f t="shared" si="2545"/>
        <v>202146.90000000002</v>
      </c>
      <c r="O3164" s="15">
        <f t="shared" si="2546"/>
        <v>203641.40000000002</v>
      </c>
      <c r="P3164" s="15">
        <f t="shared" ref="P3164" si="2557">P3165+P3173+P3192</f>
        <v>0</v>
      </c>
    </row>
    <row r="3165" spans="1:17" s="9" customFormat="1" ht="15.75" customHeight="1" x14ac:dyDescent="0.3">
      <c r="A3165" s="6" t="s">
        <v>1301</v>
      </c>
      <c r="B3165" s="6" t="s">
        <v>38</v>
      </c>
      <c r="C3165" s="6" t="s">
        <v>9</v>
      </c>
      <c r="D3165" s="6"/>
      <c r="E3165" s="6"/>
      <c r="F3165" s="7" t="s">
        <v>93</v>
      </c>
      <c r="G3165" s="16">
        <f t="shared" ref="G3165:L3169" si="2558">G3166</f>
        <v>100941.2</v>
      </c>
      <c r="H3165" s="16">
        <f t="shared" si="2558"/>
        <v>102436.3</v>
      </c>
      <c r="I3165" s="16">
        <f t="shared" si="2558"/>
        <v>103931.40000000001</v>
      </c>
      <c r="J3165" s="16">
        <f t="shared" si="2558"/>
        <v>0</v>
      </c>
      <c r="K3165" s="16">
        <f t="shared" si="2558"/>
        <v>0</v>
      </c>
      <c r="L3165" s="16">
        <f t="shared" si="2558"/>
        <v>0</v>
      </c>
      <c r="M3165" s="16">
        <f t="shared" si="2544"/>
        <v>100941.2</v>
      </c>
      <c r="N3165" s="16">
        <f t="shared" si="2545"/>
        <v>102436.3</v>
      </c>
      <c r="O3165" s="16">
        <f t="shared" si="2546"/>
        <v>103931.40000000001</v>
      </c>
      <c r="P3165" s="16">
        <f t="shared" ref="P3165:P3169" si="2559">P3166</f>
        <v>0</v>
      </c>
    </row>
    <row r="3166" spans="1:17" ht="31.5" customHeight="1" x14ac:dyDescent="0.3">
      <c r="A3166" s="33" t="s">
        <v>1301</v>
      </c>
      <c r="B3166" s="33" t="s">
        <v>38</v>
      </c>
      <c r="C3166" s="33" t="s">
        <v>9</v>
      </c>
      <c r="D3166" s="8" t="s">
        <v>200</v>
      </c>
      <c r="E3166" s="8"/>
      <c r="F3166" s="24" t="s">
        <v>662</v>
      </c>
      <c r="G3166" s="14">
        <f t="shared" si="2558"/>
        <v>100941.2</v>
      </c>
      <c r="H3166" s="14">
        <f t="shared" si="2558"/>
        <v>102436.3</v>
      </c>
      <c r="I3166" s="14">
        <f t="shared" si="2558"/>
        <v>103931.40000000001</v>
      </c>
      <c r="J3166" s="14">
        <f t="shared" si="2558"/>
        <v>0</v>
      </c>
      <c r="K3166" s="14">
        <f t="shared" si="2558"/>
        <v>0</v>
      </c>
      <c r="L3166" s="14">
        <f t="shared" si="2558"/>
        <v>0</v>
      </c>
      <c r="M3166" s="14">
        <f t="shared" si="2544"/>
        <v>100941.2</v>
      </c>
      <c r="N3166" s="14">
        <f t="shared" si="2545"/>
        <v>102436.3</v>
      </c>
      <c r="O3166" s="14">
        <f t="shared" si="2546"/>
        <v>103931.40000000001</v>
      </c>
      <c r="P3166" s="14">
        <f t="shared" si="2559"/>
        <v>0</v>
      </c>
      <c r="Q3166" s="2"/>
    </row>
    <row r="3167" spans="1:17" ht="15.75" customHeight="1" x14ac:dyDescent="0.3">
      <c r="A3167" s="33" t="s">
        <v>1301</v>
      </c>
      <c r="B3167" s="33" t="s">
        <v>38</v>
      </c>
      <c r="C3167" s="33" t="s">
        <v>9</v>
      </c>
      <c r="D3167" s="8" t="s">
        <v>201</v>
      </c>
      <c r="E3167" s="8"/>
      <c r="F3167" s="24" t="s">
        <v>663</v>
      </c>
      <c r="G3167" s="14">
        <f t="shared" si="2558"/>
        <v>100941.2</v>
      </c>
      <c r="H3167" s="14">
        <f t="shared" si="2558"/>
        <v>102436.3</v>
      </c>
      <c r="I3167" s="14">
        <f t="shared" si="2558"/>
        <v>103931.40000000001</v>
      </c>
      <c r="J3167" s="14">
        <f t="shared" si="2558"/>
        <v>0</v>
      </c>
      <c r="K3167" s="14">
        <f t="shared" si="2558"/>
        <v>0</v>
      </c>
      <c r="L3167" s="14">
        <f t="shared" si="2558"/>
        <v>0</v>
      </c>
      <c r="M3167" s="14">
        <f t="shared" si="2544"/>
        <v>100941.2</v>
      </c>
      <c r="N3167" s="14">
        <f t="shared" si="2545"/>
        <v>102436.3</v>
      </c>
      <c r="O3167" s="14">
        <f t="shared" si="2546"/>
        <v>103931.40000000001</v>
      </c>
      <c r="P3167" s="14">
        <f t="shared" si="2559"/>
        <v>0</v>
      </c>
      <c r="Q3167" s="2"/>
    </row>
    <row r="3168" spans="1:17" ht="47.25" customHeight="1" x14ac:dyDescent="0.3">
      <c r="A3168" s="33" t="s">
        <v>1301</v>
      </c>
      <c r="B3168" s="33" t="s">
        <v>38</v>
      </c>
      <c r="C3168" s="33" t="s">
        <v>9</v>
      </c>
      <c r="D3168" s="8" t="s">
        <v>382</v>
      </c>
      <c r="E3168" s="8"/>
      <c r="F3168" s="13" t="s">
        <v>673</v>
      </c>
      <c r="G3168" s="14">
        <f t="shared" ref="G3168:L3168" si="2560">G3169+G3171</f>
        <v>100941.2</v>
      </c>
      <c r="H3168" s="14">
        <f t="shared" si="2560"/>
        <v>102436.3</v>
      </c>
      <c r="I3168" s="14">
        <f t="shared" si="2560"/>
        <v>103931.40000000001</v>
      </c>
      <c r="J3168" s="14">
        <f t="shared" si="2560"/>
        <v>0</v>
      </c>
      <c r="K3168" s="14">
        <f t="shared" si="2560"/>
        <v>0</v>
      </c>
      <c r="L3168" s="14">
        <f t="shared" si="2560"/>
        <v>0</v>
      </c>
      <c r="M3168" s="14">
        <f t="shared" si="2544"/>
        <v>100941.2</v>
      </c>
      <c r="N3168" s="14">
        <f t="shared" si="2545"/>
        <v>102436.3</v>
      </c>
      <c r="O3168" s="14">
        <f t="shared" si="2546"/>
        <v>103931.40000000001</v>
      </c>
      <c r="P3168" s="14">
        <f t="shared" ref="P3168" si="2561">P3169+P3171</f>
        <v>0</v>
      </c>
      <c r="Q3168" s="2"/>
    </row>
    <row r="3169" spans="1:17" ht="31.5" customHeight="1" x14ac:dyDescent="0.3">
      <c r="A3169" s="33" t="s">
        <v>1301</v>
      </c>
      <c r="B3169" s="33" t="s">
        <v>38</v>
      </c>
      <c r="C3169" s="33" t="s">
        <v>9</v>
      </c>
      <c r="D3169" s="8" t="s">
        <v>382</v>
      </c>
      <c r="E3169" s="43" t="s">
        <v>150</v>
      </c>
      <c r="F3169" s="24" t="s">
        <v>469</v>
      </c>
      <c r="G3169" s="14">
        <f t="shared" si="2558"/>
        <v>502.2</v>
      </c>
      <c r="H3169" s="14">
        <f t="shared" si="2558"/>
        <v>509.6</v>
      </c>
      <c r="I3169" s="14">
        <f t="shared" si="2558"/>
        <v>517.1</v>
      </c>
      <c r="J3169" s="14">
        <f t="shared" si="2558"/>
        <v>0</v>
      </c>
      <c r="K3169" s="14">
        <f t="shared" si="2558"/>
        <v>0</v>
      </c>
      <c r="L3169" s="14">
        <f t="shared" si="2558"/>
        <v>0</v>
      </c>
      <c r="M3169" s="14">
        <f t="shared" si="2544"/>
        <v>502.2</v>
      </c>
      <c r="N3169" s="14">
        <f t="shared" si="2545"/>
        <v>509.6</v>
      </c>
      <c r="O3169" s="14">
        <f t="shared" si="2546"/>
        <v>517.1</v>
      </c>
      <c r="P3169" s="14">
        <f t="shared" si="2559"/>
        <v>0</v>
      </c>
      <c r="Q3169" s="2"/>
    </row>
    <row r="3170" spans="1:17" ht="31.5" customHeight="1" x14ac:dyDescent="0.3">
      <c r="A3170" s="33" t="s">
        <v>1301</v>
      </c>
      <c r="B3170" s="33" t="s">
        <v>38</v>
      </c>
      <c r="C3170" s="33" t="s">
        <v>9</v>
      </c>
      <c r="D3170" s="8" t="s">
        <v>382</v>
      </c>
      <c r="E3170" s="8" t="s">
        <v>1074</v>
      </c>
      <c r="F3170" s="24" t="s">
        <v>470</v>
      </c>
      <c r="G3170" s="14">
        <v>502.2</v>
      </c>
      <c r="H3170" s="14">
        <v>509.6</v>
      </c>
      <c r="I3170" s="14">
        <v>517.1</v>
      </c>
      <c r="J3170" s="14"/>
      <c r="K3170" s="14"/>
      <c r="L3170" s="14"/>
      <c r="M3170" s="14">
        <f t="shared" si="2544"/>
        <v>502.2</v>
      </c>
      <c r="N3170" s="14">
        <f t="shared" si="2545"/>
        <v>509.6</v>
      </c>
      <c r="O3170" s="14">
        <f t="shared" si="2546"/>
        <v>517.1</v>
      </c>
      <c r="P3170" s="14"/>
      <c r="Q3170" s="2"/>
    </row>
    <row r="3171" spans="1:17" ht="15.75" customHeight="1" x14ac:dyDescent="0.3">
      <c r="A3171" s="33" t="s">
        <v>1301</v>
      </c>
      <c r="B3171" s="33" t="s">
        <v>38</v>
      </c>
      <c r="C3171" s="33" t="s">
        <v>9</v>
      </c>
      <c r="D3171" s="8" t="s">
        <v>382</v>
      </c>
      <c r="E3171" s="8" t="s">
        <v>174</v>
      </c>
      <c r="F3171" s="13" t="s">
        <v>471</v>
      </c>
      <c r="G3171" s="14">
        <f t="shared" ref="G3171:L3171" si="2562">G3172</f>
        <v>100439</v>
      </c>
      <c r="H3171" s="14">
        <f t="shared" si="2562"/>
        <v>101926.7</v>
      </c>
      <c r="I3171" s="14">
        <f t="shared" si="2562"/>
        <v>103414.3</v>
      </c>
      <c r="J3171" s="14">
        <f t="shared" si="2562"/>
        <v>0</v>
      </c>
      <c r="K3171" s="14">
        <f t="shared" si="2562"/>
        <v>0</v>
      </c>
      <c r="L3171" s="14">
        <f t="shared" si="2562"/>
        <v>0</v>
      </c>
      <c r="M3171" s="14">
        <f t="shared" si="2544"/>
        <v>100439</v>
      </c>
      <c r="N3171" s="14">
        <f t="shared" si="2545"/>
        <v>101926.7</v>
      </c>
      <c r="O3171" s="14">
        <f t="shared" si="2546"/>
        <v>103414.3</v>
      </c>
      <c r="P3171" s="14">
        <f t="shared" ref="P3171" si="2563">P3172</f>
        <v>0</v>
      </c>
      <c r="Q3171" s="2"/>
    </row>
    <row r="3172" spans="1:17" ht="31.5" customHeight="1" x14ac:dyDescent="0.3">
      <c r="A3172" s="33" t="s">
        <v>1301</v>
      </c>
      <c r="B3172" s="33" t="s">
        <v>38</v>
      </c>
      <c r="C3172" s="33" t="s">
        <v>9</v>
      </c>
      <c r="D3172" s="8" t="s">
        <v>382</v>
      </c>
      <c r="E3172" s="33" t="s">
        <v>1059</v>
      </c>
      <c r="F3172" s="13" t="s">
        <v>473</v>
      </c>
      <c r="G3172" s="14">
        <v>100439</v>
      </c>
      <c r="H3172" s="14">
        <v>101926.7</v>
      </c>
      <c r="I3172" s="14">
        <v>103414.3</v>
      </c>
      <c r="J3172" s="14"/>
      <c r="K3172" s="14"/>
      <c r="L3172" s="14"/>
      <c r="M3172" s="14">
        <f t="shared" si="2544"/>
        <v>100439</v>
      </c>
      <c r="N3172" s="14">
        <f t="shared" si="2545"/>
        <v>101926.7</v>
      </c>
      <c r="O3172" s="14">
        <f t="shared" si="2546"/>
        <v>103414.3</v>
      </c>
      <c r="P3172" s="14"/>
      <c r="Q3172" s="2"/>
    </row>
    <row r="3173" spans="1:17" s="9" customFormat="1" ht="15.75" customHeight="1" x14ac:dyDescent="0.3">
      <c r="A3173" s="6" t="s">
        <v>1301</v>
      </c>
      <c r="B3173" s="6" t="s">
        <v>38</v>
      </c>
      <c r="C3173" s="6" t="s">
        <v>30</v>
      </c>
      <c r="D3173" s="6"/>
      <c r="E3173" s="6"/>
      <c r="F3173" s="7" t="s">
        <v>41</v>
      </c>
      <c r="G3173" s="16">
        <f>G3174+G3187</f>
        <v>16034.899999999998</v>
      </c>
      <c r="H3173" s="16">
        <f t="shared" ref="H3173:P3173" si="2564">H3174+H3187</f>
        <v>16656.5</v>
      </c>
      <c r="I3173" s="16">
        <f t="shared" si="2564"/>
        <v>16656.5</v>
      </c>
      <c r="J3173" s="16">
        <f t="shared" ref="J3173:L3173" si="2565">J3174+J3187</f>
        <v>0</v>
      </c>
      <c r="K3173" s="16">
        <f t="shared" si="2565"/>
        <v>0</v>
      </c>
      <c r="L3173" s="16">
        <f t="shared" si="2565"/>
        <v>0</v>
      </c>
      <c r="M3173" s="16">
        <f t="shared" si="2544"/>
        <v>16034.899999999998</v>
      </c>
      <c r="N3173" s="16">
        <f t="shared" si="2545"/>
        <v>16656.5</v>
      </c>
      <c r="O3173" s="16">
        <f t="shared" si="2546"/>
        <v>16656.5</v>
      </c>
      <c r="P3173" s="16">
        <f t="shared" si="2564"/>
        <v>0</v>
      </c>
    </row>
    <row r="3174" spans="1:17" ht="31.5" customHeight="1" x14ac:dyDescent="0.3">
      <c r="A3174" s="33" t="s">
        <v>1301</v>
      </c>
      <c r="B3174" s="33" t="s">
        <v>38</v>
      </c>
      <c r="C3174" s="33" t="s">
        <v>30</v>
      </c>
      <c r="D3174" s="8" t="s">
        <v>176</v>
      </c>
      <c r="E3174" s="8"/>
      <c r="F3174" s="13" t="s">
        <v>509</v>
      </c>
      <c r="G3174" s="14">
        <f t="shared" ref="G3174:L3174" si="2566">G3175</f>
        <v>11437.199999999999</v>
      </c>
      <c r="H3174" s="14">
        <f t="shared" si="2566"/>
        <v>12058.800000000001</v>
      </c>
      <c r="I3174" s="14">
        <f t="shared" si="2566"/>
        <v>12058.800000000001</v>
      </c>
      <c r="J3174" s="14">
        <f t="shared" si="2566"/>
        <v>0</v>
      </c>
      <c r="K3174" s="14">
        <f t="shared" si="2566"/>
        <v>0</v>
      </c>
      <c r="L3174" s="14">
        <f t="shared" si="2566"/>
        <v>0</v>
      </c>
      <c r="M3174" s="14">
        <f t="shared" si="2544"/>
        <v>11437.199999999999</v>
      </c>
      <c r="N3174" s="14">
        <f t="shared" si="2545"/>
        <v>12058.800000000001</v>
      </c>
      <c r="O3174" s="14">
        <f t="shared" si="2546"/>
        <v>12058.800000000001</v>
      </c>
      <c r="P3174" s="14">
        <f t="shared" ref="P3174" si="2567">P3175</f>
        <v>0</v>
      </c>
      <c r="Q3174" s="2"/>
    </row>
    <row r="3175" spans="1:17" ht="63" customHeight="1" x14ac:dyDescent="0.3">
      <c r="A3175" s="33" t="s">
        <v>1301</v>
      </c>
      <c r="B3175" s="33" t="s">
        <v>38</v>
      </c>
      <c r="C3175" s="33" t="s">
        <v>30</v>
      </c>
      <c r="D3175" s="8" t="s">
        <v>177</v>
      </c>
      <c r="E3175" s="8"/>
      <c r="F3175" s="13" t="s">
        <v>1241</v>
      </c>
      <c r="G3175" s="14">
        <f t="shared" ref="G3175:L3175" si="2568">G3183+G3176</f>
        <v>11437.199999999999</v>
      </c>
      <c r="H3175" s="14">
        <f t="shared" si="2568"/>
        <v>12058.800000000001</v>
      </c>
      <c r="I3175" s="14">
        <f t="shared" si="2568"/>
        <v>12058.800000000001</v>
      </c>
      <c r="J3175" s="14">
        <f t="shared" si="2568"/>
        <v>0</v>
      </c>
      <c r="K3175" s="14">
        <f t="shared" si="2568"/>
        <v>0</v>
      </c>
      <c r="L3175" s="14">
        <f t="shared" si="2568"/>
        <v>0</v>
      </c>
      <c r="M3175" s="14">
        <f t="shared" si="2544"/>
        <v>11437.199999999999</v>
      </c>
      <c r="N3175" s="14">
        <f t="shared" si="2545"/>
        <v>12058.800000000001</v>
      </c>
      <c r="O3175" s="14">
        <f t="shared" si="2546"/>
        <v>12058.800000000001</v>
      </c>
      <c r="P3175" s="14">
        <f t="shared" ref="P3175" si="2569">P3183+P3176</f>
        <v>0</v>
      </c>
      <c r="Q3175" s="2"/>
    </row>
    <row r="3176" spans="1:17" ht="46.8" x14ac:dyDescent="0.3">
      <c r="A3176" s="33" t="s">
        <v>1301</v>
      </c>
      <c r="B3176" s="33" t="s">
        <v>38</v>
      </c>
      <c r="C3176" s="33" t="s">
        <v>30</v>
      </c>
      <c r="D3176" s="8" t="s">
        <v>385</v>
      </c>
      <c r="E3176" s="8"/>
      <c r="F3176" s="18" t="s">
        <v>778</v>
      </c>
      <c r="G3176" s="14">
        <f t="shared" ref="G3176:L3176" si="2570">G3177+G3180</f>
        <v>11149.8</v>
      </c>
      <c r="H3176" s="14">
        <f t="shared" si="2570"/>
        <v>11771.400000000001</v>
      </c>
      <c r="I3176" s="14">
        <f t="shared" si="2570"/>
        <v>11771.400000000001</v>
      </c>
      <c r="J3176" s="14">
        <f t="shared" si="2570"/>
        <v>0</v>
      </c>
      <c r="K3176" s="14">
        <f t="shared" si="2570"/>
        <v>0</v>
      </c>
      <c r="L3176" s="14">
        <f t="shared" si="2570"/>
        <v>0</v>
      </c>
      <c r="M3176" s="14">
        <f t="shared" si="2544"/>
        <v>11149.8</v>
      </c>
      <c r="N3176" s="14">
        <f t="shared" si="2545"/>
        <v>11771.400000000001</v>
      </c>
      <c r="O3176" s="14">
        <f t="shared" si="2546"/>
        <v>11771.400000000001</v>
      </c>
      <c r="P3176" s="14">
        <f t="shared" ref="P3176" si="2571">P3177+P3180</f>
        <v>0</v>
      </c>
      <c r="Q3176" s="2"/>
    </row>
    <row r="3177" spans="1:17" ht="93.6" x14ac:dyDescent="0.3">
      <c r="A3177" s="33" t="s">
        <v>1301</v>
      </c>
      <c r="B3177" s="33" t="s">
        <v>38</v>
      </c>
      <c r="C3177" s="33" t="s">
        <v>30</v>
      </c>
      <c r="D3177" s="8" t="s">
        <v>751</v>
      </c>
      <c r="E3177" s="8"/>
      <c r="F3177" s="13" t="s">
        <v>816</v>
      </c>
      <c r="G3177" s="14">
        <f t="shared" ref="G3177:L3178" si="2572">G3178</f>
        <v>6862.2</v>
      </c>
      <c r="H3177" s="14">
        <f t="shared" si="2572"/>
        <v>7483.8</v>
      </c>
      <c r="I3177" s="14">
        <f t="shared" si="2572"/>
        <v>7483.8</v>
      </c>
      <c r="J3177" s="14">
        <f t="shared" si="2572"/>
        <v>0</v>
      </c>
      <c r="K3177" s="14">
        <f t="shared" si="2572"/>
        <v>0</v>
      </c>
      <c r="L3177" s="14">
        <f t="shared" si="2572"/>
        <v>0</v>
      </c>
      <c r="M3177" s="14">
        <f t="shared" si="2544"/>
        <v>6862.2</v>
      </c>
      <c r="N3177" s="14">
        <f t="shared" si="2545"/>
        <v>7483.8</v>
      </c>
      <c r="O3177" s="14">
        <f t="shared" si="2546"/>
        <v>7483.8</v>
      </c>
      <c r="P3177" s="14">
        <f t="shared" ref="P3177:P3178" si="2573">P3178</f>
        <v>0</v>
      </c>
      <c r="Q3177" s="2"/>
    </row>
    <row r="3178" spans="1:17" x14ac:dyDescent="0.3">
      <c r="A3178" s="33" t="s">
        <v>1301</v>
      </c>
      <c r="B3178" s="33" t="s">
        <v>38</v>
      </c>
      <c r="C3178" s="33" t="s">
        <v>30</v>
      </c>
      <c r="D3178" s="8" t="s">
        <v>751</v>
      </c>
      <c r="E3178" s="8" t="s">
        <v>174</v>
      </c>
      <c r="F3178" s="13" t="s">
        <v>471</v>
      </c>
      <c r="G3178" s="14">
        <f t="shared" si="2572"/>
        <v>6862.2</v>
      </c>
      <c r="H3178" s="14">
        <f t="shared" si="2572"/>
        <v>7483.8</v>
      </c>
      <c r="I3178" s="14">
        <f t="shared" si="2572"/>
        <v>7483.8</v>
      </c>
      <c r="J3178" s="14">
        <f t="shared" si="2572"/>
        <v>0</v>
      </c>
      <c r="K3178" s="14">
        <f t="shared" si="2572"/>
        <v>0</v>
      </c>
      <c r="L3178" s="14">
        <f t="shared" si="2572"/>
        <v>0</v>
      </c>
      <c r="M3178" s="14">
        <f t="shared" si="2544"/>
        <v>6862.2</v>
      </c>
      <c r="N3178" s="14">
        <f t="shared" si="2545"/>
        <v>7483.8</v>
      </c>
      <c r="O3178" s="14">
        <f t="shared" si="2546"/>
        <v>7483.8</v>
      </c>
      <c r="P3178" s="14">
        <f t="shared" si="2573"/>
        <v>0</v>
      </c>
      <c r="Q3178" s="2"/>
    </row>
    <row r="3179" spans="1:17" ht="31.2" x14ac:dyDescent="0.3">
      <c r="A3179" s="33" t="s">
        <v>1301</v>
      </c>
      <c r="B3179" s="33" t="s">
        <v>38</v>
      </c>
      <c r="C3179" s="33" t="s">
        <v>30</v>
      </c>
      <c r="D3179" s="8" t="s">
        <v>751</v>
      </c>
      <c r="E3179" s="8" t="s">
        <v>1309</v>
      </c>
      <c r="F3179" s="13" t="s">
        <v>472</v>
      </c>
      <c r="G3179" s="14">
        <v>6862.2</v>
      </c>
      <c r="H3179" s="14">
        <v>7483.8</v>
      </c>
      <c r="I3179" s="14">
        <v>7483.8</v>
      </c>
      <c r="J3179" s="14"/>
      <c r="K3179" s="14"/>
      <c r="L3179" s="14"/>
      <c r="M3179" s="14">
        <f t="shared" si="2544"/>
        <v>6862.2</v>
      </c>
      <c r="N3179" s="14">
        <f t="shared" si="2545"/>
        <v>7483.8</v>
      </c>
      <c r="O3179" s="14">
        <f t="shared" si="2546"/>
        <v>7483.8</v>
      </c>
      <c r="P3179" s="14"/>
      <c r="Q3179" s="2"/>
    </row>
    <row r="3180" spans="1:17" ht="62.4" x14ac:dyDescent="0.3">
      <c r="A3180" s="33" t="s">
        <v>1301</v>
      </c>
      <c r="B3180" s="33" t="s">
        <v>38</v>
      </c>
      <c r="C3180" s="33" t="s">
        <v>30</v>
      </c>
      <c r="D3180" s="8" t="s">
        <v>752</v>
      </c>
      <c r="E3180" s="8"/>
      <c r="F3180" s="13" t="s">
        <v>817</v>
      </c>
      <c r="G3180" s="14">
        <f t="shared" ref="G3180:L3181" si="2574">G3181</f>
        <v>4287.6000000000004</v>
      </c>
      <c r="H3180" s="14">
        <f t="shared" si="2574"/>
        <v>4287.6000000000004</v>
      </c>
      <c r="I3180" s="14">
        <f t="shared" si="2574"/>
        <v>4287.6000000000004</v>
      </c>
      <c r="J3180" s="14">
        <f t="shared" si="2574"/>
        <v>0</v>
      </c>
      <c r="K3180" s="14">
        <f t="shared" si="2574"/>
        <v>0</v>
      </c>
      <c r="L3180" s="14">
        <f t="shared" si="2574"/>
        <v>0</v>
      </c>
      <c r="M3180" s="14">
        <f t="shared" si="2544"/>
        <v>4287.6000000000004</v>
      </c>
      <c r="N3180" s="14">
        <f t="shared" si="2545"/>
        <v>4287.6000000000004</v>
      </c>
      <c r="O3180" s="14">
        <f t="shared" si="2546"/>
        <v>4287.6000000000004</v>
      </c>
      <c r="P3180" s="14">
        <f t="shared" ref="P3180:P3181" si="2575">P3181</f>
        <v>0</v>
      </c>
      <c r="Q3180" s="2"/>
    </row>
    <row r="3181" spans="1:17" x14ac:dyDescent="0.3">
      <c r="A3181" s="33" t="s">
        <v>1301</v>
      </c>
      <c r="B3181" s="33" t="s">
        <v>38</v>
      </c>
      <c r="C3181" s="33" t="s">
        <v>30</v>
      </c>
      <c r="D3181" s="8" t="s">
        <v>752</v>
      </c>
      <c r="E3181" s="8" t="s">
        <v>174</v>
      </c>
      <c r="F3181" s="13" t="s">
        <v>471</v>
      </c>
      <c r="G3181" s="14">
        <f t="shared" si="2574"/>
        <v>4287.6000000000004</v>
      </c>
      <c r="H3181" s="14">
        <f t="shared" si="2574"/>
        <v>4287.6000000000004</v>
      </c>
      <c r="I3181" s="14">
        <f t="shared" si="2574"/>
        <v>4287.6000000000004</v>
      </c>
      <c r="J3181" s="14">
        <f t="shared" si="2574"/>
        <v>0</v>
      </c>
      <c r="K3181" s="14">
        <f t="shared" si="2574"/>
        <v>0</v>
      </c>
      <c r="L3181" s="14">
        <f t="shared" si="2574"/>
        <v>0</v>
      </c>
      <c r="M3181" s="14">
        <f t="shared" si="2544"/>
        <v>4287.6000000000004</v>
      </c>
      <c r="N3181" s="14">
        <f t="shared" si="2545"/>
        <v>4287.6000000000004</v>
      </c>
      <c r="O3181" s="14">
        <f t="shared" si="2546"/>
        <v>4287.6000000000004</v>
      </c>
      <c r="P3181" s="14">
        <f t="shared" si="2575"/>
        <v>0</v>
      </c>
      <c r="Q3181" s="2"/>
    </row>
    <row r="3182" spans="1:17" ht="31.2" x14ac:dyDescent="0.3">
      <c r="A3182" s="33" t="s">
        <v>1301</v>
      </c>
      <c r="B3182" s="33" t="s">
        <v>38</v>
      </c>
      <c r="C3182" s="33" t="s">
        <v>30</v>
      </c>
      <c r="D3182" s="8" t="s">
        <v>752</v>
      </c>
      <c r="E3182" s="8" t="s">
        <v>1309</v>
      </c>
      <c r="F3182" s="13" t="s">
        <v>472</v>
      </c>
      <c r="G3182" s="14">
        <v>4287.6000000000004</v>
      </c>
      <c r="H3182" s="14">
        <v>4287.6000000000004</v>
      </c>
      <c r="I3182" s="14">
        <v>4287.6000000000004</v>
      </c>
      <c r="J3182" s="14"/>
      <c r="K3182" s="14"/>
      <c r="L3182" s="14"/>
      <c r="M3182" s="14">
        <f t="shared" si="2544"/>
        <v>4287.6000000000004</v>
      </c>
      <c r="N3182" s="14">
        <f t="shared" si="2545"/>
        <v>4287.6000000000004</v>
      </c>
      <c r="O3182" s="14">
        <f t="shared" si="2546"/>
        <v>4287.6000000000004</v>
      </c>
      <c r="P3182" s="14"/>
      <c r="Q3182" s="2"/>
    </row>
    <row r="3183" spans="1:17" ht="46.8" x14ac:dyDescent="0.3">
      <c r="A3183" s="33" t="s">
        <v>1301</v>
      </c>
      <c r="B3183" s="33" t="s">
        <v>38</v>
      </c>
      <c r="C3183" s="33" t="s">
        <v>30</v>
      </c>
      <c r="D3183" s="8" t="s">
        <v>383</v>
      </c>
      <c r="E3183" s="8"/>
      <c r="F3183" s="18" t="s">
        <v>861</v>
      </c>
      <c r="G3183" s="14">
        <f t="shared" ref="G3183:L3185" si="2576">G3184</f>
        <v>287.39999999999998</v>
      </c>
      <c r="H3183" s="14">
        <f t="shared" si="2576"/>
        <v>287.39999999999998</v>
      </c>
      <c r="I3183" s="14">
        <f t="shared" si="2576"/>
        <v>287.39999999999998</v>
      </c>
      <c r="J3183" s="14">
        <f t="shared" si="2576"/>
        <v>0</v>
      </c>
      <c r="K3183" s="14">
        <f t="shared" si="2576"/>
        <v>0</v>
      </c>
      <c r="L3183" s="14">
        <f t="shared" si="2576"/>
        <v>0</v>
      </c>
      <c r="M3183" s="14">
        <f t="shared" si="2544"/>
        <v>287.39999999999998</v>
      </c>
      <c r="N3183" s="14">
        <f t="shared" si="2545"/>
        <v>287.39999999999998</v>
      </c>
      <c r="O3183" s="14">
        <f t="shared" si="2546"/>
        <v>287.39999999999998</v>
      </c>
      <c r="P3183" s="14">
        <f t="shared" ref="P3183:P3185" si="2577">P3184</f>
        <v>0</v>
      </c>
      <c r="Q3183" s="2"/>
    </row>
    <row r="3184" spans="1:17" x14ac:dyDescent="0.3">
      <c r="A3184" s="33" t="s">
        <v>1301</v>
      </c>
      <c r="B3184" s="33" t="s">
        <v>38</v>
      </c>
      <c r="C3184" s="33" t="s">
        <v>30</v>
      </c>
      <c r="D3184" s="8" t="s">
        <v>753</v>
      </c>
      <c r="E3184" s="8"/>
      <c r="F3184" s="13" t="s">
        <v>821</v>
      </c>
      <c r="G3184" s="14">
        <f t="shared" si="2576"/>
        <v>287.39999999999998</v>
      </c>
      <c r="H3184" s="14">
        <f t="shared" si="2576"/>
        <v>287.39999999999998</v>
      </c>
      <c r="I3184" s="14">
        <f t="shared" si="2576"/>
        <v>287.39999999999998</v>
      </c>
      <c r="J3184" s="14">
        <f t="shared" si="2576"/>
        <v>0</v>
      </c>
      <c r="K3184" s="14">
        <f t="shared" si="2576"/>
        <v>0</v>
      </c>
      <c r="L3184" s="14">
        <f t="shared" si="2576"/>
        <v>0</v>
      </c>
      <c r="M3184" s="14">
        <f t="shared" si="2544"/>
        <v>287.39999999999998</v>
      </c>
      <c r="N3184" s="14">
        <f t="shared" si="2545"/>
        <v>287.39999999999998</v>
      </c>
      <c r="O3184" s="14">
        <f t="shared" si="2546"/>
        <v>287.39999999999998</v>
      </c>
      <c r="P3184" s="14">
        <f t="shared" si="2577"/>
        <v>0</v>
      </c>
      <c r="Q3184" s="2"/>
    </row>
    <row r="3185" spans="1:17" ht="15.75" customHeight="1" x14ac:dyDescent="0.3">
      <c r="A3185" s="33" t="s">
        <v>1301</v>
      </c>
      <c r="B3185" s="33" t="s">
        <v>38</v>
      </c>
      <c r="C3185" s="33" t="s">
        <v>30</v>
      </c>
      <c r="D3185" s="8" t="s">
        <v>753</v>
      </c>
      <c r="E3185" s="8" t="s">
        <v>174</v>
      </c>
      <c r="F3185" s="13" t="s">
        <v>471</v>
      </c>
      <c r="G3185" s="14">
        <f t="shared" si="2576"/>
        <v>287.39999999999998</v>
      </c>
      <c r="H3185" s="14">
        <f t="shared" si="2576"/>
        <v>287.39999999999998</v>
      </c>
      <c r="I3185" s="14">
        <f t="shared" si="2576"/>
        <v>287.39999999999998</v>
      </c>
      <c r="J3185" s="14">
        <f t="shared" si="2576"/>
        <v>0</v>
      </c>
      <c r="K3185" s="14">
        <f t="shared" si="2576"/>
        <v>0</v>
      </c>
      <c r="L3185" s="14">
        <f t="shared" si="2576"/>
        <v>0</v>
      </c>
      <c r="M3185" s="14">
        <f t="shared" si="2544"/>
        <v>287.39999999999998</v>
      </c>
      <c r="N3185" s="14">
        <f t="shared" si="2545"/>
        <v>287.39999999999998</v>
      </c>
      <c r="O3185" s="14">
        <f t="shared" si="2546"/>
        <v>287.39999999999998</v>
      </c>
      <c r="P3185" s="14">
        <f t="shared" si="2577"/>
        <v>0</v>
      </c>
      <c r="Q3185" s="2"/>
    </row>
    <row r="3186" spans="1:17" x14ac:dyDescent="0.3">
      <c r="A3186" s="33" t="s">
        <v>1301</v>
      </c>
      <c r="B3186" s="33" t="s">
        <v>38</v>
      </c>
      <c r="C3186" s="33" t="s">
        <v>30</v>
      </c>
      <c r="D3186" s="8" t="s">
        <v>753</v>
      </c>
      <c r="E3186" s="8" t="s">
        <v>1312</v>
      </c>
      <c r="F3186" s="13" t="s">
        <v>475</v>
      </c>
      <c r="G3186" s="14">
        <v>287.39999999999998</v>
      </c>
      <c r="H3186" s="14">
        <v>287.39999999999998</v>
      </c>
      <c r="I3186" s="14">
        <v>287.39999999999998</v>
      </c>
      <c r="J3186" s="14"/>
      <c r="K3186" s="14"/>
      <c r="L3186" s="14"/>
      <c r="M3186" s="14">
        <f t="shared" si="2544"/>
        <v>287.39999999999998</v>
      </c>
      <c r="N3186" s="14">
        <f t="shared" si="2545"/>
        <v>287.39999999999998</v>
      </c>
      <c r="O3186" s="14">
        <f t="shared" si="2546"/>
        <v>287.39999999999998</v>
      </c>
      <c r="P3186" s="14"/>
      <c r="Q3186" s="2"/>
    </row>
    <row r="3187" spans="1:17" ht="31.2" x14ac:dyDescent="0.3">
      <c r="A3187" s="33" t="s">
        <v>1301</v>
      </c>
      <c r="B3187" s="33" t="s">
        <v>38</v>
      </c>
      <c r="C3187" s="33" t="s">
        <v>30</v>
      </c>
      <c r="D3187" s="8" t="s">
        <v>166</v>
      </c>
      <c r="E3187" s="8"/>
      <c r="F3187" s="13" t="s">
        <v>537</v>
      </c>
      <c r="G3187" s="14">
        <f>G3188</f>
        <v>4597.7</v>
      </c>
      <c r="H3187" s="14">
        <f t="shared" ref="H3187:P3188" si="2578">H3188</f>
        <v>4597.7</v>
      </c>
      <c r="I3187" s="14">
        <f t="shared" si="2578"/>
        <v>4597.7</v>
      </c>
      <c r="J3187" s="14">
        <f t="shared" si="2578"/>
        <v>0</v>
      </c>
      <c r="K3187" s="14">
        <f t="shared" si="2578"/>
        <v>0</v>
      </c>
      <c r="L3187" s="14">
        <f t="shared" si="2578"/>
        <v>0</v>
      </c>
      <c r="M3187" s="14">
        <f t="shared" si="2544"/>
        <v>4597.7</v>
      </c>
      <c r="N3187" s="14">
        <f t="shared" si="2545"/>
        <v>4597.7</v>
      </c>
      <c r="O3187" s="14">
        <f t="shared" si="2546"/>
        <v>4597.7</v>
      </c>
      <c r="P3187" s="14">
        <f t="shared" si="2578"/>
        <v>0</v>
      </c>
      <c r="Q3187" s="2"/>
    </row>
    <row r="3188" spans="1:17" ht="31.2" x14ac:dyDescent="0.3">
      <c r="A3188" s="33" t="s">
        <v>1301</v>
      </c>
      <c r="B3188" s="33" t="s">
        <v>38</v>
      </c>
      <c r="C3188" s="33" t="s">
        <v>30</v>
      </c>
      <c r="D3188" s="8" t="s">
        <v>253</v>
      </c>
      <c r="E3188" s="8"/>
      <c r="F3188" s="18" t="s">
        <v>541</v>
      </c>
      <c r="G3188" s="14">
        <f>G3189</f>
        <v>4597.7</v>
      </c>
      <c r="H3188" s="14">
        <f t="shared" si="2578"/>
        <v>4597.7</v>
      </c>
      <c r="I3188" s="14">
        <f t="shared" si="2578"/>
        <v>4597.7</v>
      </c>
      <c r="J3188" s="14">
        <f t="shared" si="2578"/>
        <v>0</v>
      </c>
      <c r="K3188" s="14">
        <f t="shared" si="2578"/>
        <v>0</v>
      </c>
      <c r="L3188" s="14">
        <f t="shared" si="2578"/>
        <v>0</v>
      </c>
      <c r="M3188" s="14">
        <f t="shared" si="2544"/>
        <v>4597.7</v>
      </c>
      <c r="N3188" s="14">
        <f t="shared" si="2545"/>
        <v>4597.7</v>
      </c>
      <c r="O3188" s="14">
        <f t="shared" si="2546"/>
        <v>4597.7</v>
      </c>
      <c r="P3188" s="14">
        <f t="shared" si="2578"/>
        <v>0</v>
      </c>
      <c r="Q3188" s="2"/>
    </row>
    <row r="3189" spans="1:17" ht="31.2" x14ac:dyDescent="0.3">
      <c r="A3189" s="33" t="s">
        <v>1301</v>
      </c>
      <c r="B3189" s="33" t="s">
        <v>38</v>
      </c>
      <c r="C3189" s="33" t="s">
        <v>30</v>
      </c>
      <c r="D3189" s="8" t="s">
        <v>1118</v>
      </c>
      <c r="E3189" s="43"/>
      <c r="F3189" s="24" t="s">
        <v>1150</v>
      </c>
      <c r="G3189" s="14">
        <f>G3190</f>
        <v>4597.7</v>
      </c>
      <c r="H3189" s="14">
        <f t="shared" ref="H3189:P3190" si="2579">H3190</f>
        <v>4597.7</v>
      </c>
      <c r="I3189" s="14">
        <f t="shared" si="2579"/>
        <v>4597.7</v>
      </c>
      <c r="J3189" s="14">
        <f t="shared" si="2579"/>
        <v>0</v>
      </c>
      <c r="K3189" s="14">
        <f t="shared" si="2579"/>
        <v>0</v>
      </c>
      <c r="L3189" s="14">
        <f t="shared" si="2579"/>
        <v>0</v>
      </c>
      <c r="M3189" s="14">
        <f t="shared" si="2544"/>
        <v>4597.7</v>
      </c>
      <c r="N3189" s="14">
        <f t="shared" si="2545"/>
        <v>4597.7</v>
      </c>
      <c r="O3189" s="14">
        <f t="shared" si="2546"/>
        <v>4597.7</v>
      </c>
      <c r="P3189" s="14">
        <f t="shared" si="2579"/>
        <v>0</v>
      </c>
      <c r="Q3189" s="2"/>
    </row>
    <row r="3190" spans="1:17" x14ac:dyDescent="0.3">
      <c r="A3190" s="33" t="s">
        <v>1301</v>
      </c>
      <c r="B3190" s="33" t="s">
        <v>38</v>
      </c>
      <c r="C3190" s="33" t="s">
        <v>30</v>
      </c>
      <c r="D3190" s="8" t="s">
        <v>1118</v>
      </c>
      <c r="E3190" s="8" t="s">
        <v>174</v>
      </c>
      <c r="F3190" s="13" t="s">
        <v>471</v>
      </c>
      <c r="G3190" s="14">
        <f>G3191</f>
        <v>4597.7</v>
      </c>
      <c r="H3190" s="14">
        <f t="shared" si="2579"/>
        <v>4597.7</v>
      </c>
      <c r="I3190" s="14">
        <f t="shared" si="2579"/>
        <v>4597.7</v>
      </c>
      <c r="J3190" s="14">
        <f t="shared" si="2579"/>
        <v>0</v>
      </c>
      <c r="K3190" s="14">
        <f t="shared" si="2579"/>
        <v>0</v>
      </c>
      <c r="L3190" s="14">
        <f t="shared" si="2579"/>
        <v>0</v>
      </c>
      <c r="M3190" s="14">
        <f t="shared" si="2544"/>
        <v>4597.7</v>
      </c>
      <c r="N3190" s="14">
        <f t="shared" si="2545"/>
        <v>4597.7</v>
      </c>
      <c r="O3190" s="14">
        <f t="shared" si="2546"/>
        <v>4597.7</v>
      </c>
      <c r="P3190" s="14">
        <f t="shared" si="2579"/>
        <v>0</v>
      </c>
      <c r="Q3190" s="2"/>
    </row>
    <row r="3191" spans="1:17" ht="31.2" x14ac:dyDescent="0.3">
      <c r="A3191" s="33" t="s">
        <v>1301</v>
      </c>
      <c r="B3191" s="33" t="s">
        <v>38</v>
      </c>
      <c r="C3191" s="33" t="s">
        <v>30</v>
      </c>
      <c r="D3191" s="8" t="s">
        <v>1118</v>
      </c>
      <c r="E3191" s="8" t="s">
        <v>1309</v>
      </c>
      <c r="F3191" s="13" t="s">
        <v>472</v>
      </c>
      <c r="G3191" s="14">
        <v>4597.7</v>
      </c>
      <c r="H3191" s="14">
        <v>4597.7</v>
      </c>
      <c r="I3191" s="14">
        <v>4597.7</v>
      </c>
      <c r="J3191" s="14"/>
      <c r="K3191" s="14"/>
      <c r="L3191" s="14"/>
      <c r="M3191" s="14">
        <f t="shared" si="2544"/>
        <v>4597.7</v>
      </c>
      <c r="N3191" s="14">
        <f t="shared" si="2545"/>
        <v>4597.7</v>
      </c>
      <c r="O3191" s="14">
        <f t="shared" si="2546"/>
        <v>4597.7</v>
      </c>
      <c r="P3191" s="14"/>
      <c r="Q3191" s="2"/>
    </row>
    <row r="3192" spans="1:17" s="9" customFormat="1" ht="15.75" customHeight="1" x14ac:dyDescent="0.3">
      <c r="A3192" s="6" t="s">
        <v>1301</v>
      </c>
      <c r="B3192" s="6" t="s">
        <v>38</v>
      </c>
      <c r="C3192" s="6" t="s">
        <v>19</v>
      </c>
      <c r="D3192" s="6"/>
      <c r="E3192" s="6"/>
      <c r="F3192" s="7" t="s">
        <v>48</v>
      </c>
      <c r="G3192" s="16">
        <f>G3193+G3219+G3228+G3234</f>
        <v>83052</v>
      </c>
      <c r="H3192" s="16">
        <f>H3193+H3219+H3228+H3234</f>
        <v>83054.100000000006</v>
      </c>
      <c r="I3192" s="16">
        <f>I3193+I3219+I3228+I3234</f>
        <v>83053.5</v>
      </c>
      <c r="J3192" s="16">
        <f t="shared" ref="J3192:L3192" si="2580">J3193+J3219+J3228+J3234</f>
        <v>0</v>
      </c>
      <c r="K3192" s="16">
        <f t="shared" si="2580"/>
        <v>0</v>
      </c>
      <c r="L3192" s="16">
        <f t="shared" si="2580"/>
        <v>0</v>
      </c>
      <c r="M3192" s="16">
        <f t="shared" si="2544"/>
        <v>83052</v>
      </c>
      <c r="N3192" s="16">
        <f t="shared" si="2545"/>
        <v>83054.100000000006</v>
      </c>
      <c r="O3192" s="16">
        <f t="shared" si="2546"/>
        <v>83053.5</v>
      </c>
      <c r="P3192" s="16">
        <f>P3193+P3219+P3228+P3234</f>
        <v>0</v>
      </c>
    </row>
    <row r="3193" spans="1:17" ht="31.5" customHeight="1" x14ac:dyDescent="0.3">
      <c r="A3193" s="33" t="s">
        <v>1301</v>
      </c>
      <c r="B3193" s="33" t="s">
        <v>38</v>
      </c>
      <c r="C3193" s="33" t="s">
        <v>19</v>
      </c>
      <c r="D3193" s="8" t="s">
        <v>176</v>
      </c>
      <c r="E3193" s="8"/>
      <c r="F3193" s="13" t="s">
        <v>509</v>
      </c>
      <c r="G3193" s="14">
        <f t="shared" ref="G3193:L3193" si="2581">G3194+G3215</f>
        <v>11323.399999999998</v>
      </c>
      <c r="H3193" s="14">
        <f t="shared" si="2581"/>
        <v>11326.099999999999</v>
      </c>
      <c r="I3193" s="14">
        <f t="shared" si="2581"/>
        <v>11326.099999999999</v>
      </c>
      <c r="J3193" s="14">
        <f t="shared" si="2581"/>
        <v>0</v>
      </c>
      <c r="K3193" s="14">
        <f t="shared" si="2581"/>
        <v>0</v>
      </c>
      <c r="L3193" s="14">
        <f t="shared" si="2581"/>
        <v>0</v>
      </c>
      <c r="M3193" s="14">
        <f t="shared" si="2544"/>
        <v>11323.399999999998</v>
      </c>
      <c r="N3193" s="14">
        <f t="shared" si="2545"/>
        <v>11326.099999999999</v>
      </c>
      <c r="O3193" s="14">
        <f t="shared" si="2546"/>
        <v>11326.099999999999</v>
      </c>
      <c r="P3193" s="14">
        <f t="shared" ref="P3193" si="2582">P3194+P3215</f>
        <v>0</v>
      </c>
      <c r="Q3193" s="2"/>
    </row>
    <row r="3194" spans="1:17" ht="63" customHeight="1" x14ac:dyDescent="0.3">
      <c r="A3194" s="33" t="s">
        <v>1301</v>
      </c>
      <c r="B3194" s="33" t="s">
        <v>38</v>
      </c>
      <c r="C3194" s="33" t="s">
        <v>19</v>
      </c>
      <c r="D3194" s="8" t="s">
        <v>177</v>
      </c>
      <c r="E3194" s="8"/>
      <c r="F3194" s="13" t="s">
        <v>1241</v>
      </c>
      <c r="G3194" s="14">
        <f t="shared" ref="G3194:L3194" si="2583">G3195+G3205+G3212</f>
        <v>9818.5999999999985</v>
      </c>
      <c r="H3194" s="14">
        <f t="shared" si="2583"/>
        <v>9821.2999999999993</v>
      </c>
      <c r="I3194" s="14">
        <f t="shared" si="2583"/>
        <v>9821.2999999999993</v>
      </c>
      <c r="J3194" s="14">
        <f t="shared" si="2583"/>
        <v>0</v>
      </c>
      <c r="K3194" s="14">
        <f t="shared" si="2583"/>
        <v>0</v>
      </c>
      <c r="L3194" s="14">
        <f t="shared" si="2583"/>
        <v>0</v>
      </c>
      <c r="M3194" s="14">
        <f t="shared" si="2544"/>
        <v>9818.5999999999985</v>
      </c>
      <c r="N3194" s="14">
        <f t="shared" si="2545"/>
        <v>9821.2999999999993</v>
      </c>
      <c r="O3194" s="14">
        <f t="shared" si="2546"/>
        <v>9821.2999999999993</v>
      </c>
      <c r="P3194" s="14">
        <f t="shared" ref="P3194" si="2584">P3195+P3205+P3212</f>
        <v>0</v>
      </c>
      <c r="Q3194" s="2"/>
    </row>
    <row r="3195" spans="1:17" ht="47.25" customHeight="1" x14ac:dyDescent="0.3">
      <c r="A3195" s="33" t="s">
        <v>1301</v>
      </c>
      <c r="B3195" s="33" t="s">
        <v>38</v>
      </c>
      <c r="C3195" s="33" t="s">
        <v>19</v>
      </c>
      <c r="D3195" s="8" t="s">
        <v>385</v>
      </c>
      <c r="E3195" s="8"/>
      <c r="F3195" s="18" t="s">
        <v>778</v>
      </c>
      <c r="G3195" s="14">
        <f t="shared" ref="G3195:L3195" si="2585">G3196+G3199+G3202</f>
        <v>7122.9</v>
      </c>
      <c r="H3195" s="14">
        <f t="shared" si="2585"/>
        <v>7125.6</v>
      </c>
      <c r="I3195" s="14">
        <f t="shared" si="2585"/>
        <v>7125.6</v>
      </c>
      <c r="J3195" s="14">
        <f t="shared" si="2585"/>
        <v>0</v>
      </c>
      <c r="K3195" s="14">
        <f t="shared" si="2585"/>
        <v>0</v>
      </c>
      <c r="L3195" s="14">
        <f t="shared" si="2585"/>
        <v>0</v>
      </c>
      <c r="M3195" s="14">
        <f t="shared" si="2544"/>
        <v>7122.9</v>
      </c>
      <c r="N3195" s="14">
        <f t="shared" si="2545"/>
        <v>7125.6</v>
      </c>
      <c r="O3195" s="14">
        <f t="shared" si="2546"/>
        <v>7125.6</v>
      </c>
      <c r="P3195" s="14">
        <f t="shared" ref="P3195" si="2586">P3196+P3199+P3202</f>
        <v>0</v>
      </c>
      <c r="Q3195" s="2"/>
    </row>
    <row r="3196" spans="1:17" ht="93.6" x14ac:dyDescent="0.3">
      <c r="A3196" s="33" t="s">
        <v>1301</v>
      </c>
      <c r="B3196" s="33" t="s">
        <v>38</v>
      </c>
      <c r="C3196" s="33" t="s">
        <v>19</v>
      </c>
      <c r="D3196" s="8" t="s">
        <v>751</v>
      </c>
      <c r="E3196" s="8"/>
      <c r="F3196" s="13" t="s">
        <v>816</v>
      </c>
      <c r="G3196" s="14">
        <f t="shared" ref="G3196:L3197" si="2587">G3197</f>
        <v>29.8</v>
      </c>
      <c r="H3196" s="14">
        <f t="shared" si="2587"/>
        <v>32.5</v>
      </c>
      <c r="I3196" s="14">
        <f t="shared" si="2587"/>
        <v>32.5</v>
      </c>
      <c r="J3196" s="14">
        <f t="shared" si="2587"/>
        <v>0</v>
      </c>
      <c r="K3196" s="14">
        <f t="shared" si="2587"/>
        <v>0</v>
      </c>
      <c r="L3196" s="14">
        <f t="shared" si="2587"/>
        <v>0</v>
      </c>
      <c r="M3196" s="14">
        <f t="shared" si="2544"/>
        <v>29.8</v>
      </c>
      <c r="N3196" s="14">
        <f t="shared" si="2545"/>
        <v>32.5</v>
      </c>
      <c r="O3196" s="14">
        <f t="shared" si="2546"/>
        <v>32.5</v>
      </c>
      <c r="P3196" s="14">
        <f t="shared" ref="P3196:P3197" si="2588">P3197</f>
        <v>0</v>
      </c>
      <c r="Q3196" s="2"/>
    </row>
    <row r="3197" spans="1:17" ht="31.2" x14ac:dyDescent="0.3">
      <c r="A3197" s="33" t="s">
        <v>1301</v>
      </c>
      <c r="B3197" s="33" t="s">
        <v>38</v>
      </c>
      <c r="C3197" s="33" t="s">
        <v>19</v>
      </c>
      <c r="D3197" s="8" t="s">
        <v>751</v>
      </c>
      <c r="E3197" s="43" t="s">
        <v>150</v>
      </c>
      <c r="F3197" s="24" t="s">
        <v>469</v>
      </c>
      <c r="G3197" s="14">
        <f t="shared" si="2587"/>
        <v>29.8</v>
      </c>
      <c r="H3197" s="14">
        <f t="shared" si="2587"/>
        <v>32.5</v>
      </c>
      <c r="I3197" s="14">
        <f t="shared" si="2587"/>
        <v>32.5</v>
      </c>
      <c r="J3197" s="14">
        <f t="shared" si="2587"/>
        <v>0</v>
      </c>
      <c r="K3197" s="14">
        <f t="shared" si="2587"/>
        <v>0</v>
      </c>
      <c r="L3197" s="14">
        <f t="shared" si="2587"/>
        <v>0</v>
      </c>
      <c r="M3197" s="14">
        <f t="shared" si="2544"/>
        <v>29.8</v>
      </c>
      <c r="N3197" s="14">
        <f t="shared" si="2545"/>
        <v>32.5</v>
      </c>
      <c r="O3197" s="14">
        <f t="shared" si="2546"/>
        <v>32.5</v>
      </c>
      <c r="P3197" s="14">
        <f t="shared" si="2588"/>
        <v>0</v>
      </c>
      <c r="Q3197" s="2"/>
    </row>
    <row r="3198" spans="1:17" ht="31.2" x14ac:dyDescent="0.3">
      <c r="A3198" s="33" t="s">
        <v>1301</v>
      </c>
      <c r="B3198" s="33" t="s">
        <v>38</v>
      </c>
      <c r="C3198" s="33" t="s">
        <v>19</v>
      </c>
      <c r="D3198" s="8" t="s">
        <v>751</v>
      </c>
      <c r="E3198" s="8" t="s">
        <v>1074</v>
      </c>
      <c r="F3198" s="24" t="s">
        <v>470</v>
      </c>
      <c r="G3198" s="14">
        <v>29.8</v>
      </c>
      <c r="H3198" s="14">
        <v>32.5</v>
      </c>
      <c r="I3198" s="14">
        <v>32.5</v>
      </c>
      <c r="J3198" s="14"/>
      <c r="K3198" s="14"/>
      <c r="L3198" s="14"/>
      <c r="M3198" s="14">
        <f t="shared" si="2544"/>
        <v>29.8</v>
      </c>
      <c r="N3198" s="14">
        <f t="shared" si="2545"/>
        <v>32.5</v>
      </c>
      <c r="O3198" s="14">
        <f t="shared" si="2546"/>
        <v>32.5</v>
      </c>
      <c r="P3198" s="14"/>
      <c r="Q3198" s="2"/>
    </row>
    <row r="3199" spans="1:17" ht="62.4" x14ac:dyDescent="0.3">
      <c r="A3199" s="33" t="s">
        <v>1301</v>
      </c>
      <c r="B3199" s="33" t="s">
        <v>38</v>
      </c>
      <c r="C3199" s="33" t="s">
        <v>19</v>
      </c>
      <c r="D3199" s="8" t="s">
        <v>752</v>
      </c>
      <c r="E3199" s="8"/>
      <c r="F3199" s="13" t="s">
        <v>817</v>
      </c>
      <c r="G3199" s="14">
        <f t="shared" ref="G3199:L3200" si="2589">G3200</f>
        <v>18.600000000000001</v>
      </c>
      <c r="H3199" s="14">
        <f t="shared" si="2589"/>
        <v>18.600000000000001</v>
      </c>
      <c r="I3199" s="14">
        <f t="shared" si="2589"/>
        <v>18.600000000000001</v>
      </c>
      <c r="J3199" s="14">
        <f t="shared" si="2589"/>
        <v>0</v>
      </c>
      <c r="K3199" s="14">
        <f t="shared" si="2589"/>
        <v>0</v>
      </c>
      <c r="L3199" s="14">
        <f t="shared" si="2589"/>
        <v>0</v>
      </c>
      <c r="M3199" s="14">
        <f t="shared" si="2544"/>
        <v>18.600000000000001</v>
      </c>
      <c r="N3199" s="14">
        <f t="shared" si="2545"/>
        <v>18.600000000000001</v>
      </c>
      <c r="O3199" s="14">
        <f t="shared" si="2546"/>
        <v>18.600000000000001</v>
      </c>
      <c r="P3199" s="14">
        <f t="shared" ref="P3199:P3200" si="2590">P3200</f>
        <v>0</v>
      </c>
      <c r="Q3199" s="2"/>
    </row>
    <row r="3200" spans="1:17" ht="31.2" x14ac:dyDescent="0.3">
      <c r="A3200" s="33" t="s">
        <v>1301</v>
      </c>
      <c r="B3200" s="33" t="s">
        <v>38</v>
      </c>
      <c r="C3200" s="33" t="s">
        <v>19</v>
      </c>
      <c r="D3200" s="8" t="s">
        <v>752</v>
      </c>
      <c r="E3200" s="43" t="s">
        <v>150</v>
      </c>
      <c r="F3200" s="24" t="s">
        <v>469</v>
      </c>
      <c r="G3200" s="14">
        <f t="shared" si="2589"/>
        <v>18.600000000000001</v>
      </c>
      <c r="H3200" s="14">
        <f t="shared" si="2589"/>
        <v>18.600000000000001</v>
      </c>
      <c r="I3200" s="14">
        <f t="shared" si="2589"/>
        <v>18.600000000000001</v>
      </c>
      <c r="J3200" s="14">
        <f t="shared" si="2589"/>
        <v>0</v>
      </c>
      <c r="K3200" s="14">
        <f t="shared" si="2589"/>
        <v>0</v>
      </c>
      <c r="L3200" s="14">
        <f t="shared" si="2589"/>
        <v>0</v>
      </c>
      <c r="M3200" s="14">
        <f t="shared" si="2544"/>
        <v>18.600000000000001</v>
      </c>
      <c r="N3200" s="14">
        <f t="shared" si="2545"/>
        <v>18.600000000000001</v>
      </c>
      <c r="O3200" s="14">
        <f t="shared" si="2546"/>
        <v>18.600000000000001</v>
      </c>
      <c r="P3200" s="14">
        <f t="shared" si="2590"/>
        <v>0</v>
      </c>
      <c r="Q3200" s="2"/>
    </row>
    <row r="3201" spans="1:17" ht="31.2" x14ac:dyDescent="0.3">
      <c r="A3201" s="33" t="s">
        <v>1301</v>
      </c>
      <c r="B3201" s="33" t="s">
        <v>38</v>
      </c>
      <c r="C3201" s="33" t="s">
        <v>19</v>
      </c>
      <c r="D3201" s="8" t="s">
        <v>752</v>
      </c>
      <c r="E3201" s="8" t="s">
        <v>1074</v>
      </c>
      <c r="F3201" s="24" t="s">
        <v>470</v>
      </c>
      <c r="G3201" s="14">
        <v>18.600000000000001</v>
      </c>
      <c r="H3201" s="14">
        <v>18.600000000000001</v>
      </c>
      <c r="I3201" s="14">
        <v>18.600000000000001</v>
      </c>
      <c r="J3201" s="14"/>
      <c r="K3201" s="14"/>
      <c r="L3201" s="14"/>
      <c r="M3201" s="14">
        <f t="shared" si="2544"/>
        <v>18.600000000000001</v>
      </c>
      <c r="N3201" s="14">
        <f t="shared" si="2545"/>
        <v>18.600000000000001</v>
      </c>
      <c r="O3201" s="14">
        <f t="shared" si="2546"/>
        <v>18.600000000000001</v>
      </c>
      <c r="P3201" s="14"/>
      <c r="Q3201" s="2"/>
    </row>
    <row r="3202" spans="1:17" x14ac:dyDescent="0.3">
      <c r="A3202" s="33" t="s">
        <v>1301</v>
      </c>
      <c r="B3202" s="33" t="s">
        <v>38</v>
      </c>
      <c r="C3202" s="33" t="s">
        <v>19</v>
      </c>
      <c r="D3202" s="8" t="s">
        <v>754</v>
      </c>
      <c r="E3202" s="8"/>
      <c r="F3202" s="13" t="s">
        <v>818</v>
      </c>
      <c r="G3202" s="14">
        <f t="shared" ref="G3202:L3203" si="2591">G3203</f>
        <v>7074.5</v>
      </c>
      <c r="H3202" s="14">
        <f t="shared" si="2591"/>
        <v>7074.5</v>
      </c>
      <c r="I3202" s="14">
        <f t="shared" si="2591"/>
        <v>7074.5</v>
      </c>
      <c r="J3202" s="14">
        <f t="shared" si="2591"/>
        <v>0</v>
      </c>
      <c r="K3202" s="14">
        <f t="shared" si="2591"/>
        <v>0</v>
      </c>
      <c r="L3202" s="14">
        <f t="shared" si="2591"/>
        <v>0</v>
      </c>
      <c r="M3202" s="14">
        <f t="shared" si="2544"/>
        <v>7074.5</v>
      </c>
      <c r="N3202" s="14">
        <f t="shared" si="2545"/>
        <v>7074.5</v>
      </c>
      <c r="O3202" s="14">
        <f t="shared" si="2546"/>
        <v>7074.5</v>
      </c>
      <c r="P3202" s="14">
        <f t="shared" ref="P3202:P3203" si="2592">P3203</f>
        <v>0</v>
      </c>
      <c r="Q3202" s="2"/>
    </row>
    <row r="3203" spans="1:17" x14ac:dyDescent="0.3">
      <c r="A3203" s="33" t="s">
        <v>1301</v>
      </c>
      <c r="B3203" s="33" t="s">
        <v>38</v>
      </c>
      <c r="C3203" s="33" t="s">
        <v>19</v>
      </c>
      <c r="D3203" s="8" t="s">
        <v>754</v>
      </c>
      <c r="E3203" s="8" t="s">
        <v>174</v>
      </c>
      <c r="F3203" s="13" t="s">
        <v>471</v>
      </c>
      <c r="G3203" s="14">
        <f t="shared" si="2591"/>
        <v>7074.5</v>
      </c>
      <c r="H3203" s="14">
        <f t="shared" si="2591"/>
        <v>7074.5</v>
      </c>
      <c r="I3203" s="14">
        <f t="shared" si="2591"/>
        <v>7074.5</v>
      </c>
      <c r="J3203" s="14">
        <f t="shared" si="2591"/>
        <v>0</v>
      </c>
      <c r="K3203" s="14">
        <f t="shared" si="2591"/>
        <v>0</v>
      </c>
      <c r="L3203" s="14">
        <f t="shared" si="2591"/>
        <v>0</v>
      </c>
      <c r="M3203" s="14">
        <f t="shared" si="2544"/>
        <v>7074.5</v>
      </c>
      <c r="N3203" s="14">
        <f t="shared" si="2545"/>
        <v>7074.5</v>
      </c>
      <c r="O3203" s="14">
        <f t="shared" si="2546"/>
        <v>7074.5</v>
      </c>
      <c r="P3203" s="14">
        <f t="shared" si="2592"/>
        <v>0</v>
      </c>
      <c r="Q3203" s="2"/>
    </row>
    <row r="3204" spans="1:17" ht="31.2" x14ac:dyDescent="0.3">
      <c r="A3204" s="33" t="s">
        <v>1301</v>
      </c>
      <c r="B3204" s="33" t="s">
        <v>38</v>
      </c>
      <c r="C3204" s="33" t="s">
        <v>19</v>
      </c>
      <c r="D3204" s="8" t="s">
        <v>754</v>
      </c>
      <c r="E3204" s="33" t="s">
        <v>1059</v>
      </c>
      <c r="F3204" s="13" t="s">
        <v>473</v>
      </c>
      <c r="G3204" s="14">
        <v>7074.5</v>
      </c>
      <c r="H3204" s="14">
        <v>7074.5</v>
      </c>
      <c r="I3204" s="14">
        <v>7074.5</v>
      </c>
      <c r="J3204" s="14"/>
      <c r="K3204" s="14"/>
      <c r="L3204" s="14"/>
      <c r="M3204" s="14">
        <f t="shared" si="2544"/>
        <v>7074.5</v>
      </c>
      <c r="N3204" s="14">
        <f t="shared" si="2545"/>
        <v>7074.5</v>
      </c>
      <c r="O3204" s="14">
        <f t="shared" si="2546"/>
        <v>7074.5</v>
      </c>
      <c r="P3204" s="14"/>
      <c r="Q3204" s="2"/>
    </row>
    <row r="3205" spans="1:17" ht="46.8" x14ac:dyDescent="0.3">
      <c r="A3205" s="33" t="s">
        <v>1301</v>
      </c>
      <c r="B3205" s="33" t="s">
        <v>38</v>
      </c>
      <c r="C3205" s="33" t="s">
        <v>19</v>
      </c>
      <c r="D3205" s="8" t="s">
        <v>383</v>
      </c>
      <c r="E3205" s="8"/>
      <c r="F3205" s="18" t="s">
        <v>861</v>
      </c>
      <c r="G3205" s="14">
        <f t="shared" ref="G3205:L3205" si="2593">G3206+G3209</f>
        <v>1632.9</v>
      </c>
      <c r="H3205" s="14">
        <f t="shared" si="2593"/>
        <v>1632.9</v>
      </c>
      <c r="I3205" s="14">
        <f t="shared" si="2593"/>
        <v>1632.9</v>
      </c>
      <c r="J3205" s="14">
        <f t="shared" si="2593"/>
        <v>0</v>
      </c>
      <c r="K3205" s="14">
        <f t="shared" si="2593"/>
        <v>0</v>
      </c>
      <c r="L3205" s="14">
        <f t="shared" si="2593"/>
        <v>0</v>
      </c>
      <c r="M3205" s="14">
        <f t="shared" si="2544"/>
        <v>1632.9</v>
      </c>
      <c r="N3205" s="14">
        <f t="shared" si="2545"/>
        <v>1632.9</v>
      </c>
      <c r="O3205" s="14">
        <f t="shared" si="2546"/>
        <v>1632.9</v>
      </c>
      <c r="P3205" s="14">
        <f t="shared" ref="P3205" si="2594">P3206+P3209</f>
        <v>0</v>
      </c>
      <c r="Q3205" s="2"/>
    </row>
    <row r="3206" spans="1:17" x14ac:dyDescent="0.3">
      <c r="A3206" s="33" t="s">
        <v>1301</v>
      </c>
      <c r="B3206" s="33" t="s">
        <v>38</v>
      </c>
      <c r="C3206" s="33" t="s">
        <v>19</v>
      </c>
      <c r="D3206" s="8" t="s">
        <v>727</v>
      </c>
      <c r="E3206" s="8"/>
      <c r="F3206" s="13" t="s">
        <v>819</v>
      </c>
      <c r="G3206" s="14">
        <f t="shared" ref="G3206:L3207" si="2595">G3207</f>
        <v>1451</v>
      </c>
      <c r="H3206" s="14">
        <f t="shared" si="2595"/>
        <v>1451</v>
      </c>
      <c r="I3206" s="14">
        <f t="shared" si="2595"/>
        <v>1451</v>
      </c>
      <c r="J3206" s="14">
        <f t="shared" si="2595"/>
        <v>0</v>
      </c>
      <c r="K3206" s="14">
        <f t="shared" si="2595"/>
        <v>0</v>
      </c>
      <c r="L3206" s="14">
        <f t="shared" si="2595"/>
        <v>0</v>
      </c>
      <c r="M3206" s="14">
        <f t="shared" si="2544"/>
        <v>1451</v>
      </c>
      <c r="N3206" s="14">
        <f t="shared" si="2545"/>
        <v>1451</v>
      </c>
      <c r="O3206" s="14">
        <f t="shared" si="2546"/>
        <v>1451</v>
      </c>
      <c r="P3206" s="14">
        <f t="shared" ref="P3206:P3207" si="2596">P3207</f>
        <v>0</v>
      </c>
      <c r="Q3206" s="2"/>
    </row>
    <row r="3207" spans="1:17" ht="31.2" x14ac:dyDescent="0.3">
      <c r="A3207" s="33" t="s">
        <v>1301</v>
      </c>
      <c r="B3207" s="33" t="s">
        <v>38</v>
      </c>
      <c r="C3207" s="33" t="s">
        <v>19</v>
      </c>
      <c r="D3207" s="8" t="s">
        <v>727</v>
      </c>
      <c r="E3207" s="43" t="s">
        <v>150</v>
      </c>
      <c r="F3207" s="24" t="s">
        <v>469</v>
      </c>
      <c r="G3207" s="14">
        <f t="shared" si="2595"/>
        <v>1451</v>
      </c>
      <c r="H3207" s="14">
        <f t="shared" si="2595"/>
        <v>1451</v>
      </c>
      <c r="I3207" s="14">
        <f t="shared" si="2595"/>
        <v>1451</v>
      </c>
      <c r="J3207" s="14">
        <f t="shared" si="2595"/>
        <v>0</v>
      </c>
      <c r="K3207" s="14">
        <f t="shared" si="2595"/>
        <v>0</v>
      </c>
      <c r="L3207" s="14">
        <f t="shared" si="2595"/>
        <v>0</v>
      </c>
      <c r="M3207" s="14">
        <f t="shared" si="2544"/>
        <v>1451</v>
      </c>
      <c r="N3207" s="14">
        <f t="shared" si="2545"/>
        <v>1451</v>
      </c>
      <c r="O3207" s="14">
        <f t="shared" si="2546"/>
        <v>1451</v>
      </c>
      <c r="P3207" s="14">
        <f t="shared" si="2596"/>
        <v>0</v>
      </c>
      <c r="Q3207" s="2"/>
    </row>
    <row r="3208" spans="1:17" ht="31.2" x14ac:dyDescent="0.3">
      <c r="A3208" s="33" t="s">
        <v>1301</v>
      </c>
      <c r="B3208" s="33" t="s">
        <v>38</v>
      </c>
      <c r="C3208" s="33" t="s">
        <v>19</v>
      </c>
      <c r="D3208" s="8" t="s">
        <v>727</v>
      </c>
      <c r="E3208" s="8" t="s">
        <v>1074</v>
      </c>
      <c r="F3208" s="24" t="s">
        <v>470</v>
      </c>
      <c r="G3208" s="14">
        <v>1451</v>
      </c>
      <c r="H3208" s="14">
        <v>1451</v>
      </c>
      <c r="I3208" s="14">
        <v>1451</v>
      </c>
      <c r="J3208" s="14"/>
      <c r="K3208" s="14"/>
      <c r="L3208" s="14"/>
      <c r="M3208" s="14">
        <f t="shared" si="2544"/>
        <v>1451</v>
      </c>
      <c r="N3208" s="14">
        <f t="shared" si="2545"/>
        <v>1451</v>
      </c>
      <c r="O3208" s="14">
        <f t="shared" si="2546"/>
        <v>1451</v>
      </c>
      <c r="P3208" s="14"/>
      <c r="Q3208" s="2"/>
    </row>
    <row r="3209" spans="1:17" ht="46.8" x14ac:dyDescent="0.3">
      <c r="A3209" s="33" t="s">
        <v>1301</v>
      </c>
      <c r="B3209" s="33" t="s">
        <v>38</v>
      </c>
      <c r="C3209" s="33" t="s">
        <v>19</v>
      </c>
      <c r="D3209" s="8" t="s">
        <v>755</v>
      </c>
      <c r="E3209" s="8"/>
      <c r="F3209" s="24" t="s">
        <v>820</v>
      </c>
      <c r="G3209" s="14">
        <f t="shared" ref="G3209:L3210" si="2597">G3210</f>
        <v>181.9</v>
      </c>
      <c r="H3209" s="14">
        <f t="shared" si="2597"/>
        <v>181.9</v>
      </c>
      <c r="I3209" s="14">
        <f t="shared" si="2597"/>
        <v>181.9</v>
      </c>
      <c r="J3209" s="14">
        <f t="shared" si="2597"/>
        <v>0</v>
      </c>
      <c r="K3209" s="14">
        <f t="shared" si="2597"/>
        <v>0</v>
      </c>
      <c r="L3209" s="14">
        <f t="shared" si="2597"/>
        <v>0</v>
      </c>
      <c r="M3209" s="14">
        <f t="shared" si="2544"/>
        <v>181.9</v>
      </c>
      <c r="N3209" s="14">
        <f t="shared" si="2545"/>
        <v>181.9</v>
      </c>
      <c r="O3209" s="14">
        <f t="shared" si="2546"/>
        <v>181.9</v>
      </c>
      <c r="P3209" s="14">
        <f t="shared" ref="P3209:P3210" si="2598">P3210</f>
        <v>0</v>
      </c>
      <c r="Q3209" s="2"/>
    </row>
    <row r="3210" spans="1:17" ht="31.2" x14ac:dyDescent="0.3">
      <c r="A3210" s="33" t="s">
        <v>1301</v>
      </c>
      <c r="B3210" s="33" t="s">
        <v>38</v>
      </c>
      <c r="C3210" s="33" t="s">
        <v>19</v>
      </c>
      <c r="D3210" s="8" t="s">
        <v>755</v>
      </c>
      <c r="E3210" s="43" t="s">
        <v>172</v>
      </c>
      <c r="F3210" s="24" t="s">
        <v>479</v>
      </c>
      <c r="G3210" s="14">
        <f t="shared" si="2597"/>
        <v>181.9</v>
      </c>
      <c r="H3210" s="14">
        <f t="shared" si="2597"/>
        <v>181.9</v>
      </c>
      <c r="I3210" s="14">
        <f t="shared" si="2597"/>
        <v>181.9</v>
      </c>
      <c r="J3210" s="14">
        <f t="shared" si="2597"/>
        <v>0</v>
      </c>
      <c r="K3210" s="14">
        <f t="shared" si="2597"/>
        <v>0</v>
      </c>
      <c r="L3210" s="14">
        <f t="shared" si="2597"/>
        <v>0</v>
      </c>
      <c r="M3210" s="14">
        <f t="shared" si="2544"/>
        <v>181.9</v>
      </c>
      <c r="N3210" s="14">
        <f t="shared" si="2545"/>
        <v>181.9</v>
      </c>
      <c r="O3210" s="14">
        <f t="shared" si="2546"/>
        <v>181.9</v>
      </c>
      <c r="P3210" s="14">
        <f t="shared" si="2598"/>
        <v>0</v>
      </c>
      <c r="Q3210" s="2"/>
    </row>
    <row r="3211" spans="1:17" ht="46.8" x14ac:dyDescent="0.3">
      <c r="A3211" s="33" t="s">
        <v>1301</v>
      </c>
      <c r="B3211" s="33" t="s">
        <v>38</v>
      </c>
      <c r="C3211" s="33" t="s">
        <v>19</v>
      </c>
      <c r="D3211" s="8" t="s">
        <v>755</v>
      </c>
      <c r="E3211" s="43" t="s">
        <v>1124</v>
      </c>
      <c r="F3211" s="24" t="s">
        <v>481</v>
      </c>
      <c r="G3211" s="14">
        <v>181.9</v>
      </c>
      <c r="H3211" s="14">
        <v>181.9</v>
      </c>
      <c r="I3211" s="14">
        <v>181.9</v>
      </c>
      <c r="J3211" s="14"/>
      <c r="K3211" s="14"/>
      <c r="L3211" s="14"/>
      <c r="M3211" s="14">
        <f t="shared" si="2544"/>
        <v>181.9</v>
      </c>
      <c r="N3211" s="14">
        <f t="shared" si="2545"/>
        <v>181.9</v>
      </c>
      <c r="O3211" s="14">
        <f t="shared" si="2546"/>
        <v>181.9</v>
      </c>
      <c r="P3211" s="14"/>
      <c r="Q3211" s="2"/>
    </row>
    <row r="3212" spans="1:17" ht="47.25" customHeight="1" x14ac:dyDescent="0.3">
      <c r="A3212" s="33" t="s">
        <v>1301</v>
      </c>
      <c r="B3212" s="33" t="s">
        <v>38</v>
      </c>
      <c r="C3212" s="33" t="s">
        <v>19</v>
      </c>
      <c r="D3212" s="8" t="s">
        <v>384</v>
      </c>
      <c r="E3212" s="8"/>
      <c r="F3212" s="13" t="s">
        <v>895</v>
      </c>
      <c r="G3212" s="14">
        <f t="shared" ref="G3212:L3213" si="2599">G3213</f>
        <v>1062.8</v>
      </c>
      <c r="H3212" s="14">
        <f t="shared" si="2599"/>
        <v>1062.8</v>
      </c>
      <c r="I3212" s="14">
        <f t="shared" si="2599"/>
        <v>1062.8</v>
      </c>
      <c r="J3212" s="14">
        <f t="shared" si="2599"/>
        <v>0</v>
      </c>
      <c r="K3212" s="14">
        <f t="shared" si="2599"/>
        <v>0</v>
      </c>
      <c r="L3212" s="14">
        <f t="shared" si="2599"/>
        <v>0</v>
      </c>
      <c r="M3212" s="14">
        <f t="shared" si="2544"/>
        <v>1062.8</v>
      </c>
      <c r="N3212" s="14">
        <f t="shared" si="2545"/>
        <v>1062.8</v>
      </c>
      <c r="O3212" s="14">
        <f t="shared" si="2546"/>
        <v>1062.8</v>
      </c>
      <c r="P3212" s="14">
        <f t="shared" ref="P3212" si="2600">P3213</f>
        <v>0</v>
      </c>
      <c r="Q3212" s="2"/>
    </row>
    <row r="3213" spans="1:17" ht="31.5" customHeight="1" x14ac:dyDescent="0.3">
      <c r="A3213" s="33" t="s">
        <v>1301</v>
      </c>
      <c r="B3213" s="33" t="s">
        <v>38</v>
      </c>
      <c r="C3213" s="33" t="s">
        <v>19</v>
      </c>
      <c r="D3213" s="8" t="s">
        <v>384</v>
      </c>
      <c r="E3213" s="43" t="s">
        <v>150</v>
      </c>
      <c r="F3213" s="24" t="s">
        <v>469</v>
      </c>
      <c r="G3213" s="14">
        <f t="shared" si="2599"/>
        <v>1062.8</v>
      </c>
      <c r="H3213" s="14">
        <f t="shared" si="2599"/>
        <v>1062.8</v>
      </c>
      <c r="I3213" s="14">
        <f t="shared" si="2599"/>
        <v>1062.8</v>
      </c>
      <c r="J3213" s="14">
        <f t="shared" si="2599"/>
        <v>0</v>
      </c>
      <c r="K3213" s="14">
        <f t="shared" si="2599"/>
        <v>0</v>
      </c>
      <c r="L3213" s="14">
        <f t="shared" si="2599"/>
        <v>0</v>
      </c>
      <c r="M3213" s="14">
        <f t="shared" si="2544"/>
        <v>1062.8</v>
      </c>
      <c r="N3213" s="14">
        <f t="shared" si="2545"/>
        <v>1062.8</v>
      </c>
      <c r="O3213" s="14">
        <f t="shared" si="2546"/>
        <v>1062.8</v>
      </c>
      <c r="P3213" s="14">
        <f t="shared" ref="P3213" si="2601">P3214</f>
        <v>0</v>
      </c>
      <c r="Q3213" s="2"/>
    </row>
    <row r="3214" spans="1:17" ht="31.5" customHeight="1" x14ac:dyDescent="0.3">
      <c r="A3214" s="33" t="s">
        <v>1301</v>
      </c>
      <c r="B3214" s="33" t="s">
        <v>38</v>
      </c>
      <c r="C3214" s="33" t="s">
        <v>19</v>
      </c>
      <c r="D3214" s="8" t="s">
        <v>384</v>
      </c>
      <c r="E3214" s="8" t="s">
        <v>1074</v>
      </c>
      <c r="F3214" s="24" t="s">
        <v>470</v>
      </c>
      <c r="G3214" s="14">
        <v>1062.8</v>
      </c>
      <c r="H3214" s="14">
        <v>1062.8</v>
      </c>
      <c r="I3214" s="14">
        <v>1062.8</v>
      </c>
      <c r="J3214" s="14"/>
      <c r="K3214" s="14"/>
      <c r="L3214" s="14"/>
      <c r="M3214" s="14">
        <f t="shared" si="2544"/>
        <v>1062.8</v>
      </c>
      <c r="N3214" s="14">
        <f t="shared" si="2545"/>
        <v>1062.8</v>
      </c>
      <c r="O3214" s="14">
        <f t="shared" si="2546"/>
        <v>1062.8</v>
      </c>
      <c r="P3214" s="14"/>
      <c r="Q3214" s="2"/>
    </row>
    <row r="3215" spans="1:17" ht="31.5" customHeight="1" x14ac:dyDescent="0.3">
      <c r="A3215" s="33" t="s">
        <v>1301</v>
      </c>
      <c r="B3215" s="33" t="s">
        <v>38</v>
      </c>
      <c r="C3215" s="33" t="s">
        <v>19</v>
      </c>
      <c r="D3215" s="8" t="s">
        <v>178</v>
      </c>
      <c r="E3215" s="8"/>
      <c r="F3215" s="13" t="s">
        <v>511</v>
      </c>
      <c r="G3215" s="14">
        <f t="shared" ref="G3215:L3217" si="2602">G3216</f>
        <v>1504.8</v>
      </c>
      <c r="H3215" s="14">
        <f t="shared" si="2602"/>
        <v>1504.8</v>
      </c>
      <c r="I3215" s="14">
        <f t="shared" si="2602"/>
        <v>1504.8</v>
      </c>
      <c r="J3215" s="14">
        <f t="shared" si="2602"/>
        <v>0</v>
      </c>
      <c r="K3215" s="14">
        <f t="shared" si="2602"/>
        <v>0</v>
      </c>
      <c r="L3215" s="14">
        <f t="shared" si="2602"/>
        <v>0</v>
      </c>
      <c r="M3215" s="14">
        <f t="shared" si="2544"/>
        <v>1504.8</v>
      </c>
      <c r="N3215" s="14">
        <f t="shared" si="2545"/>
        <v>1504.8</v>
      </c>
      <c r="O3215" s="14">
        <f t="shared" si="2546"/>
        <v>1504.8</v>
      </c>
      <c r="P3215" s="14">
        <f t="shared" ref="P3215:P3217" si="2603">P3216</f>
        <v>0</v>
      </c>
      <c r="Q3215" s="2"/>
    </row>
    <row r="3216" spans="1:17" ht="78" x14ac:dyDescent="0.3">
      <c r="A3216" s="33" t="s">
        <v>1301</v>
      </c>
      <c r="B3216" s="33" t="s">
        <v>38</v>
      </c>
      <c r="C3216" s="33" t="s">
        <v>19</v>
      </c>
      <c r="D3216" s="8" t="s">
        <v>179</v>
      </c>
      <c r="E3216" s="8"/>
      <c r="F3216" s="18" t="s">
        <v>877</v>
      </c>
      <c r="G3216" s="14">
        <f t="shared" si="2602"/>
        <v>1504.8</v>
      </c>
      <c r="H3216" s="14">
        <f t="shared" si="2602"/>
        <v>1504.8</v>
      </c>
      <c r="I3216" s="14">
        <f t="shared" si="2602"/>
        <v>1504.8</v>
      </c>
      <c r="J3216" s="14">
        <f t="shared" si="2602"/>
        <v>0</v>
      </c>
      <c r="K3216" s="14">
        <f t="shared" si="2602"/>
        <v>0</v>
      </c>
      <c r="L3216" s="14">
        <f t="shared" si="2602"/>
        <v>0</v>
      </c>
      <c r="M3216" s="14">
        <f t="shared" si="2544"/>
        <v>1504.8</v>
      </c>
      <c r="N3216" s="14">
        <f t="shared" si="2545"/>
        <v>1504.8</v>
      </c>
      <c r="O3216" s="14">
        <f t="shared" si="2546"/>
        <v>1504.8</v>
      </c>
      <c r="P3216" s="14">
        <f t="shared" si="2603"/>
        <v>0</v>
      </c>
      <c r="Q3216" s="2"/>
    </row>
    <row r="3217" spans="1:17" ht="31.5" customHeight="1" x14ac:dyDescent="0.3">
      <c r="A3217" s="33" t="s">
        <v>1301</v>
      </c>
      <c r="B3217" s="33" t="s">
        <v>38</v>
      </c>
      <c r="C3217" s="33" t="s">
        <v>19</v>
      </c>
      <c r="D3217" s="8" t="s">
        <v>179</v>
      </c>
      <c r="E3217" s="43" t="s">
        <v>150</v>
      </c>
      <c r="F3217" s="24" t="s">
        <v>469</v>
      </c>
      <c r="G3217" s="14">
        <f t="shared" si="2602"/>
        <v>1504.8</v>
      </c>
      <c r="H3217" s="14">
        <f t="shared" si="2602"/>
        <v>1504.8</v>
      </c>
      <c r="I3217" s="14">
        <f t="shared" si="2602"/>
        <v>1504.8</v>
      </c>
      <c r="J3217" s="14">
        <f t="shared" si="2602"/>
        <v>0</v>
      </c>
      <c r="K3217" s="14">
        <f t="shared" si="2602"/>
        <v>0</v>
      </c>
      <c r="L3217" s="14">
        <f t="shared" si="2602"/>
        <v>0</v>
      </c>
      <c r="M3217" s="14">
        <f t="shared" si="2544"/>
        <v>1504.8</v>
      </c>
      <c r="N3217" s="14">
        <f t="shared" si="2545"/>
        <v>1504.8</v>
      </c>
      <c r="O3217" s="14">
        <f t="shared" si="2546"/>
        <v>1504.8</v>
      </c>
      <c r="P3217" s="14">
        <f t="shared" si="2603"/>
        <v>0</v>
      </c>
      <c r="Q3217" s="2"/>
    </row>
    <row r="3218" spans="1:17" ht="31.5" customHeight="1" x14ac:dyDescent="0.3">
      <c r="A3218" s="33" t="s">
        <v>1301</v>
      </c>
      <c r="B3218" s="33" t="s">
        <v>38</v>
      </c>
      <c r="C3218" s="33" t="s">
        <v>19</v>
      </c>
      <c r="D3218" s="8" t="s">
        <v>179</v>
      </c>
      <c r="E3218" s="8" t="s">
        <v>1074</v>
      </c>
      <c r="F3218" s="24" t="s">
        <v>470</v>
      </c>
      <c r="G3218" s="14">
        <v>1504.8</v>
      </c>
      <c r="H3218" s="14">
        <v>1504.8</v>
      </c>
      <c r="I3218" s="14">
        <v>1504.8</v>
      </c>
      <c r="J3218" s="14"/>
      <c r="K3218" s="14"/>
      <c r="L3218" s="14"/>
      <c r="M3218" s="14">
        <f t="shared" ref="M3218:M3281" si="2604">G3218+J3218</f>
        <v>1504.8</v>
      </c>
      <c r="N3218" s="14">
        <f t="shared" ref="N3218:N3281" si="2605">H3218+K3218</f>
        <v>1504.8</v>
      </c>
      <c r="O3218" s="14">
        <f t="shared" ref="O3218:O3281" si="2606">I3218+L3218</f>
        <v>1504.8</v>
      </c>
      <c r="P3218" s="14"/>
      <c r="Q3218" s="2"/>
    </row>
    <row r="3219" spans="1:17" ht="31.5" customHeight="1" x14ac:dyDescent="0.3">
      <c r="A3219" s="33" t="s">
        <v>1301</v>
      </c>
      <c r="B3219" s="33" t="s">
        <v>38</v>
      </c>
      <c r="C3219" s="33" t="s">
        <v>19</v>
      </c>
      <c r="D3219" s="8" t="s">
        <v>166</v>
      </c>
      <c r="E3219" s="8"/>
      <c r="F3219" s="13" t="s">
        <v>537</v>
      </c>
      <c r="G3219" s="14">
        <f t="shared" ref="G3219:L3219" si="2607">G3220</f>
        <v>1257.7</v>
      </c>
      <c r="H3219" s="14">
        <f t="shared" si="2607"/>
        <v>1257.7</v>
      </c>
      <c r="I3219" s="14">
        <f t="shared" si="2607"/>
        <v>1257.7</v>
      </c>
      <c r="J3219" s="14">
        <f t="shared" si="2607"/>
        <v>0</v>
      </c>
      <c r="K3219" s="14">
        <f t="shared" si="2607"/>
        <v>0</v>
      </c>
      <c r="L3219" s="14">
        <f t="shared" si="2607"/>
        <v>0</v>
      </c>
      <c r="M3219" s="14">
        <f t="shared" si="2604"/>
        <v>1257.7</v>
      </c>
      <c r="N3219" s="14">
        <f t="shared" si="2605"/>
        <v>1257.7</v>
      </c>
      <c r="O3219" s="14">
        <f t="shared" si="2606"/>
        <v>1257.7</v>
      </c>
      <c r="P3219" s="14">
        <f t="shared" ref="P3219" si="2608">P3220</f>
        <v>0</v>
      </c>
      <c r="Q3219" s="2"/>
    </row>
    <row r="3220" spans="1:17" ht="31.5" customHeight="1" x14ac:dyDescent="0.3">
      <c r="A3220" s="33" t="s">
        <v>1301</v>
      </c>
      <c r="B3220" s="33" t="s">
        <v>38</v>
      </c>
      <c r="C3220" s="33" t="s">
        <v>19</v>
      </c>
      <c r="D3220" s="8" t="s">
        <v>253</v>
      </c>
      <c r="E3220" s="8"/>
      <c r="F3220" s="18" t="s">
        <v>541</v>
      </c>
      <c r="G3220" s="14">
        <f>G3221+G3225</f>
        <v>1257.7</v>
      </c>
      <c r="H3220" s="14">
        <f t="shared" ref="H3220:P3220" si="2609">H3221+H3225</f>
        <v>1257.7</v>
      </c>
      <c r="I3220" s="14">
        <f t="shared" si="2609"/>
        <v>1257.7</v>
      </c>
      <c r="J3220" s="14">
        <f t="shared" ref="J3220:L3220" si="2610">J3221+J3225</f>
        <v>0</v>
      </c>
      <c r="K3220" s="14">
        <f t="shared" si="2610"/>
        <v>0</v>
      </c>
      <c r="L3220" s="14">
        <f t="shared" si="2610"/>
        <v>0</v>
      </c>
      <c r="M3220" s="14">
        <f t="shared" si="2604"/>
        <v>1257.7</v>
      </c>
      <c r="N3220" s="14">
        <f t="shared" si="2605"/>
        <v>1257.7</v>
      </c>
      <c r="O3220" s="14">
        <f t="shared" si="2606"/>
        <v>1257.7</v>
      </c>
      <c r="P3220" s="14">
        <f t="shared" si="2609"/>
        <v>0</v>
      </c>
      <c r="Q3220" s="2"/>
    </row>
    <row r="3221" spans="1:17" ht="47.25" customHeight="1" x14ac:dyDescent="0.3">
      <c r="A3221" s="33" t="s">
        <v>1301</v>
      </c>
      <c r="B3221" s="33" t="s">
        <v>38</v>
      </c>
      <c r="C3221" s="33" t="s">
        <v>19</v>
      </c>
      <c r="D3221" s="8" t="s">
        <v>254</v>
      </c>
      <c r="E3221" s="8"/>
      <c r="F3221" s="18" t="s">
        <v>542</v>
      </c>
      <c r="G3221" s="14">
        <f t="shared" ref="G3221:L3223" si="2611">G3222</f>
        <v>173.7</v>
      </c>
      <c r="H3221" s="14">
        <f t="shared" si="2611"/>
        <v>173.7</v>
      </c>
      <c r="I3221" s="14">
        <f t="shared" si="2611"/>
        <v>173.7</v>
      </c>
      <c r="J3221" s="14">
        <f t="shared" si="2611"/>
        <v>0</v>
      </c>
      <c r="K3221" s="14">
        <f t="shared" si="2611"/>
        <v>0</v>
      </c>
      <c r="L3221" s="14">
        <f t="shared" si="2611"/>
        <v>0</v>
      </c>
      <c r="M3221" s="14">
        <f t="shared" si="2604"/>
        <v>173.7</v>
      </c>
      <c r="N3221" s="14">
        <f t="shared" si="2605"/>
        <v>173.7</v>
      </c>
      <c r="O3221" s="14">
        <f t="shared" si="2606"/>
        <v>173.7</v>
      </c>
      <c r="P3221" s="14">
        <f t="shared" ref="P3221:P3223" si="2612">P3222</f>
        <v>0</v>
      </c>
      <c r="Q3221" s="2"/>
    </row>
    <row r="3222" spans="1:17" ht="31.2" x14ac:dyDescent="0.3">
      <c r="A3222" s="33" t="s">
        <v>1301</v>
      </c>
      <c r="B3222" s="33" t="s">
        <v>38</v>
      </c>
      <c r="C3222" s="33" t="s">
        <v>19</v>
      </c>
      <c r="D3222" s="8" t="s">
        <v>386</v>
      </c>
      <c r="E3222" s="8"/>
      <c r="F3222" s="13" t="s">
        <v>1350</v>
      </c>
      <c r="G3222" s="14">
        <f t="shared" si="2611"/>
        <v>173.7</v>
      </c>
      <c r="H3222" s="14">
        <f t="shared" si="2611"/>
        <v>173.7</v>
      </c>
      <c r="I3222" s="14">
        <f t="shared" si="2611"/>
        <v>173.7</v>
      </c>
      <c r="J3222" s="14">
        <f t="shared" si="2611"/>
        <v>0</v>
      </c>
      <c r="K3222" s="14">
        <f t="shared" si="2611"/>
        <v>0</v>
      </c>
      <c r="L3222" s="14">
        <f t="shared" si="2611"/>
        <v>0</v>
      </c>
      <c r="M3222" s="14">
        <f t="shared" si="2604"/>
        <v>173.7</v>
      </c>
      <c r="N3222" s="14">
        <f t="shared" si="2605"/>
        <v>173.7</v>
      </c>
      <c r="O3222" s="14">
        <f t="shared" si="2606"/>
        <v>173.7</v>
      </c>
      <c r="P3222" s="14">
        <f t="shared" si="2612"/>
        <v>0</v>
      </c>
      <c r="Q3222" s="2"/>
    </row>
    <row r="3223" spans="1:17" ht="31.5" customHeight="1" x14ac:dyDescent="0.3">
      <c r="A3223" s="33" t="s">
        <v>1301</v>
      </c>
      <c r="B3223" s="33" t="s">
        <v>38</v>
      </c>
      <c r="C3223" s="33" t="s">
        <v>19</v>
      </c>
      <c r="D3223" s="8" t="s">
        <v>386</v>
      </c>
      <c r="E3223" s="43" t="s">
        <v>150</v>
      </c>
      <c r="F3223" s="24" t="s">
        <v>469</v>
      </c>
      <c r="G3223" s="14">
        <f t="shared" si="2611"/>
        <v>173.7</v>
      </c>
      <c r="H3223" s="14">
        <f t="shared" si="2611"/>
        <v>173.7</v>
      </c>
      <c r="I3223" s="14">
        <f t="shared" si="2611"/>
        <v>173.7</v>
      </c>
      <c r="J3223" s="14">
        <f t="shared" si="2611"/>
        <v>0</v>
      </c>
      <c r="K3223" s="14">
        <f t="shared" si="2611"/>
        <v>0</v>
      </c>
      <c r="L3223" s="14">
        <f t="shared" si="2611"/>
        <v>0</v>
      </c>
      <c r="M3223" s="14">
        <f t="shared" si="2604"/>
        <v>173.7</v>
      </c>
      <c r="N3223" s="14">
        <f t="shared" si="2605"/>
        <v>173.7</v>
      </c>
      <c r="O3223" s="14">
        <f t="shared" si="2606"/>
        <v>173.7</v>
      </c>
      <c r="P3223" s="14">
        <f t="shared" si="2612"/>
        <v>0</v>
      </c>
      <c r="Q3223" s="2"/>
    </row>
    <row r="3224" spans="1:17" ht="31.5" customHeight="1" x14ac:dyDescent="0.3">
      <c r="A3224" s="33" t="s">
        <v>1301</v>
      </c>
      <c r="B3224" s="33" t="s">
        <v>38</v>
      </c>
      <c r="C3224" s="33" t="s">
        <v>19</v>
      </c>
      <c r="D3224" s="8" t="s">
        <v>386</v>
      </c>
      <c r="E3224" s="8" t="s">
        <v>1074</v>
      </c>
      <c r="F3224" s="24" t="s">
        <v>470</v>
      </c>
      <c r="G3224" s="14">
        <v>173.7</v>
      </c>
      <c r="H3224" s="14">
        <v>173.7</v>
      </c>
      <c r="I3224" s="14">
        <v>173.7</v>
      </c>
      <c r="J3224" s="14"/>
      <c r="K3224" s="14"/>
      <c r="L3224" s="14"/>
      <c r="M3224" s="14">
        <f t="shared" si="2604"/>
        <v>173.7</v>
      </c>
      <c r="N3224" s="14">
        <f t="shared" si="2605"/>
        <v>173.7</v>
      </c>
      <c r="O3224" s="14">
        <f t="shared" si="2606"/>
        <v>173.7</v>
      </c>
      <c r="P3224" s="14"/>
      <c r="Q3224" s="2"/>
    </row>
    <row r="3225" spans="1:17" ht="47.25" customHeight="1" x14ac:dyDescent="0.3">
      <c r="A3225" s="33" t="s">
        <v>1301</v>
      </c>
      <c r="B3225" s="33" t="s">
        <v>38</v>
      </c>
      <c r="C3225" s="33" t="s">
        <v>19</v>
      </c>
      <c r="D3225" s="8" t="s">
        <v>387</v>
      </c>
      <c r="E3225" s="8"/>
      <c r="F3225" s="13" t="s">
        <v>543</v>
      </c>
      <c r="G3225" s="14">
        <f t="shared" ref="G3225:L3226" si="2613">G3226</f>
        <v>1084</v>
      </c>
      <c r="H3225" s="14">
        <f t="shared" si="2613"/>
        <v>1084</v>
      </c>
      <c r="I3225" s="14">
        <f t="shared" si="2613"/>
        <v>1084</v>
      </c>
      <c r="J3225" s="14">
        <f t="shared" si="2613"/>
        <v>0</v>
      </c>
      <c r="K3225" s="14">
        <f t="shared" si="2613"/>
        <v>0</v>
      </c>
      <c r="L3225" s="14">
        <f t="shared" si="2613"/>
        <v>0</v>
      </c>
      <c r="M3225" s="14">
        <f t="shared" si="2604"/>
        <v>1084</v>
      </c>
      <c r="N3225" s="14">
        <f t="shared" si="2605"/>
        <v>1084</v>
      </c>
      <c r="O3225" s="14">
        <f t="shared" si="2606"/>
        <v>1084</v>
      </c>
      <c r="P3225" s="14">
        <f t="shared" ref="P3225:P3226" si="2614">P3226</f>
        <v>0</v>
      </c>
      <c r="Q3225" s="2"/>
    </row>
    <row r="3226" spans="1:17" ht="31.5" customHeight="1" x14ac:dyDescent="0.3">
      <c r="A3226" s="33" t="s">
        <v>1301</v>
      </c>
      <c r="B3226" s="33" t="s">
        <v>38</v>
      </c>
      <c r="C3226" s="33" t="s">
        <v>19</v>
      </c>
      <c r="D3226" s="8" t="s">
        <v>387</v>
      </c>
      <c r="E3226" s="43" t="s">
        <v>172</v>
      </c>
      <c r="F3226" s="24" t="s">
        <v>479</v>
      </c>
      <c r="G3226" s="14">
        <f t="shared" si="2613"/>
        <v>1084</v>
      </c>
      <c r="H3226" s="14">
        <f t="shared" si="2613"/>
        <v>1084</v>
      </c>
      <c r="I3226" s="14">
        <f t="shared" si="2613"/>
        <v>1084</v>
      </c>
      <c r="J3226" s="14">
        <f t="shared" si="2613"/>
        <v>0</v>
      </c>
      <c r="K3226" s="14">
        <f t="shared" si="2613"/>
        <v>0</v>
      </c>
      <c r="L3226" s="14">
        <f t="shared" si="2613"/>
        <v>0</v>
      </c>
      <c r="M3226" s="14">
        <f t="shared" si="2604"/>
        <v>1084</v>
      </c>
      <c r="N3226" s="14">
        <f t="shared" si="2605"/>
        <v>1084</v>
      </c>
      <c r="O3226" s="14">
        <f t="shared" si="2606"/>
        <v>1084</v>
      </c>
      <c r="P3226" s="14">
        <f t="shared" si="2614"/>
        <v>0</v>
      </c>
      <c r="Q3226" s="2"/>
    </row>
    <row r="3227" spans="1:17" ht="47.25" customHeight="1" x14ac:dyDescent="0.3">
      <c r="A3227" s="33" t="s">
        <v>1301</v>
      </c>
      <c r="B3227" s="33" t="s">
        <v>38</v>
      </c>
      <c r="C3227" s="33" t="s">
        <v>19</v>
      </c>
      <c r="D3227" s="8" t="s">
        <v>387</v>
      </c>
      <c r="E3227" s="43" t="s">
        <v>1124</v>
      </c>
      <c r="F3227" s="24" t="s">
        <v>481</v>
      </c>
      <c r="G3227" s="14">
        <v>1084</v>
      </c>
      <c r="H3227" s="14">
        <v>1084</v>
      </c>
      <c r="I3227" s="14">
        <v>1084</v>
      </c>
      <c r="J3227" s="14"/>
      <c r="K3227" s="14"/>
      <c r="L3227" s="14"/>
      <c r="M3227" s="14">
        <f t="shared" si="2604"/>
        <v>1084</v>
      </c>
      <c r="N3227" s="14">
        <f t="shared" si="2605"/>
        <v>1084</v>
      </c>
      <c r="O3227" s="14">
        <f t="shared" si="2606"/>
        <v>1084</v>
      </c>
      <c r="P3227" s="14"/>
      <c r="Q3227" s="2"/>
    </row>
    <row r="3228" spans="1:17" ht="31.5" customHeight="1" x14ac:dyDescent="0.3">
      <c r="A3228" s="33" t="s">
        <v>1301</v>
      </c>
      <c r="B3228" s="33" t="s">
        <v>38</v>
      </c>
      <c r="C3228" s="33" t="s">
        <v>19</v>
      </c>
      <c r="D3228" s="8" t="s">
        <v>138</v>
      </c>
      <c r="E3228" s="8"/>
      <c r="F3228" s="13" t="s">
        <v>601</v>
      </c>
      <c r="G3228" s="14">
        <f t="shared" ref="G3228:L3232" si="2615">G3229</f>
        <v>40853.300000000003</v>
      </c>
      <c r="H3228" s="14">
        <f t="shared" si="2615"/>
        <v>40853.300000000003</v>
      </c>
      <c r="I3228" s="14">
        <f t="shared" si="2615"/>
        <v>40853.300000000003</v>
      </c>
      <c r="J3228" s="14">
        <f t="shared" si="2615"/>
        <v>0</v>
      </c>
      <c r="K3228" s="14">
        <f t="shared" si="2615"/>
        <v>0</v>
      </c>
      <c r="L3228" s="14">
        <f t="shared" si="2615"/>
        <v>0</v>
      </c>
      <c r="M3228" s="14">
        <f t="shared" si="2604"/>
        <v>40853.300000000003</v>
      </c>
      <c r="N3228" s="14">
        <f t="shared" si="2605"/>
        <v>40853.300000000003</v>
      </c>
      <c r="O3228" s="14">
        <f t="shared" si="2606"/>
        <v>40853.300000000003</v>
      </c>
      <c r="P3228" s="14">
        <f t="shared" ref="P3228:P3230" si="2616">P3229</f>
        <v>0</v>
      </c>
      <c r="Q3228" s="2"/>
    </row>
    <row r="3229" spans="1:17" ht="47.25" customHeight="1" x14ac:dyDescent="0.3">
      <c r="A3229" s="33" t="s">
        <v>1301</v>
      </c>
      <c r="B3229" s="33" t="s">
        <v>38</v>
      </c>
      <c r="C3229" s="33" t="s">
        <v>19</v>
      </c>
      <c r="D3229" s="8" t="s">
        <v>139</v>
      </c>
      <c r="E3229" s="8"/>
      <c r="F3229" s="13" t="s">
        <v>610</v>
      </c>
      <c r="G3229" s="14">
        <f t="shared" si="2615"/>
        <v>40853.300000000003</v>
      </c>
      <c r="H3229" s="14">
        <f t="shared" si="2615"/>
        <v>40853.300000000003</v>
      </c>
      <c r="I3229" s="14">
        <f t="shared" si="2615"/>
        <v>40853.300000000003</v>
      </c>
      <c r="J3229" s="14">
        <f t="shared" si="2615"/>
        <v>0</v>
      </c>
      <c r="K3229" s="14">
        <f t="shared" si="2615"/>
        <v>0</v>
      </c>
      <c r="L3229" s="14">
        <f t="shared" si="2615"/>
        <v>0</v>
      </c>
      <c r="M3229" s="14">
        <f t="shared" si="2604"/>
        <v>40853.300000000003</v>
      </c>
      <c r="N3229" s="14">
        <f t="shared" si="2605"/>
        <v>40853.300000000003</v>
      </c>
      <c r="O3229" s="14">
        <f t="shared" si="2606"/>
        <v>40853.300000000003</v>
      </c>
      <c r="P3229" s="14">
        <f t="shared" si="2616"/>
        <v>0</v>
      </c>
      <c r="Q3229" s="2"/>
    </row>
    <row r="3230" spans="1:17" ht="46.8" x14ac:dyDescent="0.3">
      <c r="A3230" s="33" t="s">
        <v>1301</v>
      </c>
      <c r="B3230" s="33" t="s">
        <v>38</v>
      </c>
      <c r="C3230" s="33" t="s">
        <v>19</v>
      </c>
      <c r="D3230" s="8" t="s">
        <v>285</v>
      </c>
      <c r="E3230" s="8"/>
      <c r="F3230" s="18" t="s">
        <v>807</v>
      </c>
      <c r="G3230" s="14">
        <f>G3231</f>
        <v>40853.300000000003</v>
      </c>
      <c r="H3230" s="14">
        <f t="shared" si="2615"/>
        <v>40853.300000000003</v>
      </c>
      <c r="I3230" s="14">
        <f t="shared" si="2615"/>
        <v>40853.300000000003</v>
      </c>
      <c r="J3230" s="14">
        <f t="shared" si="2615"/>
        <v>0</v>
      </c>
      <c r="K3230" s="14">
        <f t="shared" si="2615"/>
        <v>0</v>
      </c>
      <c r="L3230" s="14">
        <f t="shared" si="2615"/>
        <v>0</v>
      </c>
      <c r="M3230" s="14">
        <f t="shared" si="2604"/>
        <v>40853.300000000003</v>
      </c>
      <c r="N3230" s="14">
        <f t="shared" si="2605"/>
        <v>40853.300000000003</v>
      </c>
      <c r="O3230" s="14">
        <f t="shared" si="2606"/>
        <v>40853.300000000003</v>
      </c>
      <c r="P3230" s="14">
        <f t="shared" si="2616"/>
        <v>0</v>
      </c>
      <c r="Q3230" s="2"/>
    </row>
    <row r="3231" spans="1:17" ht="46.8" x14ac:dyDescent="0.3">
      <c r="A3231" s="33" t="s">
        <v>1301</v>
      </c>
      <c r="B3231" s="33" t="s">
        <v>38</v>
      </c>
      <c r="C3231" s="33" t="s">
        <v>19</v>
      </c>
      <c r="D3231" s="8" t="s">
        <v>756</v>
      </c>
      <c r="E3231" s="8"/>
      <c r="F3231" s="13" t="s">
        <v>841</v>
      </c>
      <c r="G3231" s="14">
        <f t="shared" ref="G3231:I3232" si="2617">G3232</f>
        <v>40853.300000000003</v>
      </c>
      <c r="H3231" s="14">
        <f t="shared" si="2617"/>
        <v>40853.300000000003</v>
      </c>
      <c r="I3231" s="14">
        <f t="shared" si="2617"/>
        <v>40853.300000000003</v>
      </c>
      <c r="J3231" s="14">
        <f t="shared" si="2615"/>
        <v>0</v>
      </c>
      <c r="K3231" s="14">
        <f t="shared" si="2615"/>
        <v>0</v>
      </c>
      <c r="L3231" s="14">
        <f t="shared" si="2615"/>
        <v>0</v>
      </c>
      <c r="M3231" s="14">
        <f t="shared" si="2604"/>
        <v>40853.300000000003</v>
      </c>
      <c r="N3231" s="14">
        <f t="shared" si="2605"/>
        <v>40853.300000000003</v>
      </c>
      <c r="O3231" s="14">
        <f t="shared" si="2606"/>
        <v>40853.300000000003</v>
      </c>
      <c r="P3231" s="14">
        <f t="shared" ref="P3231:P3232" si="2618">P3232</f>
        <v>0</v>
      </c>
      <c r="Q3231" s="2"/>
    </row>
    <row r="3232" spans="1:17" ht="15.75" customHeight="1" x14ac:dyDescent="0.3">
      <c r="A3232" s="33" t="s">
        <v>1301</v>
      </c>
      <c r="B3232" s="33" t="s">
        <v>38</v>
      </c>
      <c r="C3232" s="33" t="s">
        <v>19</v>
      </c>
      <c r="D3232" s="8" t="s">
        <v>756</v>
      </c>
      <c r="E3232" s="43" t="s">
        <v>236</v>
      </c>
      <c r="F3232" s="24" t="s">
        <v>482</v>
      </c>
      <c r="G3232" s="14">
        <f t="shared" si="2617"/>
        <v>40853.300000000003</v>
      </c>
      <c r="H3232" s="14">
        <f t="shared" si="2617"/>
        <v>40853.300000000003</v>
      </c>
      <c r="I3232" s="14">
        <f t="shared" si="2617"/>
        <v>40853.300000000003</v>
      </c>
      <c r="J3232" s="14">
        <f t="shared" si="2615"/>
        <v>0</v>
      </c>
      <c r="K3232" s="14">
        <f t="shared" si="2615"/>
        <v>0</v>
      </c>
      <c r="L3232" s="14">
        <f t="shared" si="2615"/>
        <v>0</v>
      </c>
      <c r="M3232" s="14">
        <f t="shared" si="2604"/>
        <v>40853.300000000003</v>
      </c>
      <c r="N3232" s="14">
        <f t="shared" si="2605"/>
        <v>40853.300000000003</v>
      </c>
      <c r="O3232" s="14">
        <f t="shared" si="2606"/>
        <v>40853.300000000003</v>
      </c>
      <c r="P3232" s="14">
        <f t="shared" si="2618"/>
        <v>0</v>
      </c>
      <c r="Q3232" s="2"/>
    </row>
    <row r="3233" spans="1:17" ht="63" customHeight="1" x14ac:dyDescent="0.3">
      <c r="A3233" s="33" t="s">
        <v>1301</v>
      </c>
      <c r="B3233" s="33" t="s">
        <v>38</v>
      </c>
      <c r="C3233" s="33" t="s">
        <v>19</v>
      </c>
      <c r="D3233" s="8" t="s">
        <v>756</v>
      </c>
      <c r="E3233" s="43" t="s">
        <v>1316</v>
      </c>
      <c r="F3233" s="18" t="s">
        <v>490</v>
      </c>
      <c r="G3233" s="14">
        <v>40853.300000000003</v>
      </c>
      <c r="H3233" s="14">
        <v>40853.300000000003</v>
      </c>
      <c r="I3233" s="14">
        <v>40853.300000000003</v>
      </c>
      <c r="J3233" s="14"/>
      <c r="K3233" s="14"/>
      <c r="L3233" s="14"/>
      <c r="M3233" s="14">
        <f t="shared" si="2604"/>
        <v>40853.300000000003</v>
      </c>
      <c r="N3233" s="14">
        <f t="shared" si="2605"/>
        <v>40853.300000000003</v>
      </c>
      <c r="O3233" s="14">
        <f t="shared" si="2606"/>
        <v>40853.300000000003</v>
      </c>
      <c r="P3233" s="14"/>
      <c r="Q3233" s="2"/>
    </row>
    <row r="3234" spans="1:17" ht="31.5" customHeight="1" x14ac:dyDescent="0.3">
      <c r="A3234" s="33" t="s">
        <v>1301</v>
      </c>
      <c r="B3234" s="33" t="s">
        <v>38</v>
      </c>
      <c r="C3234" s="33" t="s">
        <v>19</v>
      </c>
      <c r="D3234" s="8" t="s">
        <v>113</v>
      </c>
      <c r="E3234" s="8"/>
      <c r="F3234" s="24" t="s">
        <v>680</v>
      </c>
      <c r="G3234" s="14">
        <f t="shared" ref="G3234:L3234" si="2619">G3235</f>
        <v>29617.600000000002</v>
      </c>
      <c r="H3234" s="14">
        <f t="shared" si="2619"/>
        <v>29617</v>
      </c>
      <c r="I3234" s="14">
        <f t="shared" si="2619"/>
        <v>29616.400000000001</v>
      </c>
      <c r="J3234" s="14">
        <f t="shared" si="2619"/>
        <v>0</v>
      </c>
      <c r="K3234" s="14">
        <f t="shared" si="2619"/>
        <v>0</v>
      </c>
      <c r="L3234" s="14">
        <f t="shared" si="2619"/>
        <v>0</v>
      </c>
      <c r="M3234" s="14">
        <f t="shared" si="2604"/>
        <v>29617.600000000002</v>
      </c>
      <c r="N3234" s="14">
        <f t="shared" si="2605"/>
        <v>29617</v>
      </c>
      <c r="O3234" s="14">
        <f t="shared" si="2606"/>
        <v>29616.400000000001</v>
      </c>
      <c r="P3234" s="14">
        <f t="shared" ref="P3234" si="2620">P3235</f>
        <v>0</v>
      </c>
      <c r="Q3234" s="2"/>
    </row>
    <row r="3235" spans="1:17" ht="31.5" customHeight="1" x14ac:dyDescent="0.3">
      <c r="A3235" s="33" t="s">
        <v>1301</v>
      </c>
      <c r="B3235" s="33" t="s">
        <v>38</v>
      </c>
      <c r="C3235" s="33" t="s">
        <v>19</v>
      </c>
      <c r="D3235" s="8" t="s">
        <v>114</v>
      </c>
      <c r="E3235" s="8"/>
      <c r="F3235" s="24" t="s">
        <v>682</v>
      </c>
      <c r="G3235" s="14">
        <f t="shared" ref="G3235:L3235" si="2621">G3236+G3239</f>
        <v>29617.600000000002</v>
      </c>
      <c r="H3235" s="14">
        <f t="shared" si="2621"/>
        <v>29617</v>
      </c>
      <c r="I3235" s="14">
        <f t="shared" si="2621"/>
        <v>29616.400000000001</v>
      </c>
      <c r="J3235" s="14">
        <f t="shared" si="2621"/>
        <v>0</v>
      </c>
      <c r="K3235" s="14">
        <f t="shared" si="2621"/>
        <v>0</v>
      </c>
      <c r="L3235" s="14">
        <f t="shared" si="2621"/>
        <v>0</v>
      </c>
      <c r="M3235" s="14">
        <f t="shared" si="2604"/>
        <v>29617.600000000002</v>
      </c>
      <c r="N3235" s="14">
        <f t="shared" si="2605"/>
        <v>29617</v>
      </c>
      <c r="O3235" s="14">
        <f t="shared" si="2606"/>
        <v>29616.400000000001</v>
      </c>
      <c r="P3235" s="14">
        <f t="shared" ref="P3235" si="2622">P3236+P3239</f>
        <v>0</v>
      </c>
      <c r="Q3235" s="2"/>
    </row>
    <row r="3236" spans="1:17" ht="31.5" customHeight="1" x14ac:dyDescent="0.3">
      <c r="A3236" s="33" t="s">
        <v>1301</v>
      </c>
      <c r="B3236" s="33" t="s">
        <v>38</v>
      </c>
      <c r="C3236" s="33" t="s">
        <v>19</v>
      </c>
      <c r="D3236" s="43" t="s">
        <v>115</v>
      </c>
      <c r="E3236" s="8"/>
      <c r="F3236" s="24" t="s">
        <v>675</v>
      </c>
      <c r="G3236" s="14">
        <f t="shared" ref="G3236:L3237" si="2623">G3237</f>
        <v>27553.200000000001</v>
      </c>
      <c r="H3236" s="14">
        <f t="shared" si="2623"/>
        <v>27553.200000000001</v>
      </c>
      <c r="I3236" s="14">
        <f t="shared" si="2623"/>
        <v>27553.200000000001</v>
      </c>
      <c r="J3236" s="14">
        <f t="shared" si="2623"/>
        <v>0</v>
      </c>
      <c r="K3236" s="14">
        <f t="shared" si="2623"/>
        <v>0</v>
      </c>
      <c r="L3236" s="14">
        <f t="shared" si="2623"/>
        <v>0</v>
      </c>
      <c r="M3236" s="14">
        <f t="shared" si="2604"/>
        <v>27553.200000000001</v>
      </c>
      <c r="N3236" s="14">
        <f t="shared" si="2605"/>
        <v>27553.200000000001</v>
      </c>
      <c r="O3236" s="14">
        <f t="shared" si="2606"/>
        <v>27553.200000000001</v>
      </c>
      <c r="P3236" s="14">
        <f t="shared" ref="P3236:P3237" si="2624">P3237</f>
        <v>0</v>
      </c>
      <c r="Q3236" s="2"/>
    </row>
    <row r="3237" spans="1:17" ht="78.75" customHeight="1" x14ac:dyDescent="0.3">
      <c r="A3237" s="33" t="s">
        <v>1301</v>
      </c>
      <c r="B3237" s="33" t="s">
        <v>38</v>
      </c>
      <c r="C3237" s="33" t="s">
        <v>19</v>
      </c>
      <c r="D3237" s="43" t="s">
        <v>115</v>
      </c>
      <c r="E3237" s="43" t="s">
        <v>202</v>
      </c>
      <c r="F3237" s="24" t="s">
        <v>466</v>
      </c>
      <c r="G3237" s="14">
        <f t="shared" si="2623"/>
        <v>27553.200000000001</v>
      </c>
      <c r="H3237" s="14">
        <f t="shared" si="2623"/>
        <v>27553.200000000001</v>
      </c>
      <c r="I3237" s="14">
        <f t="shared" si="2623"/>
        <v>27553.200000000001</v>
      </c>
      <c r="J3237" s="14">
        <f t="shared" si="2623"/>
        <v>0</v>
      </c>
      <c r="K3237" s="14">
        <f t="shared" si="2623"/>
        <v>0</v>
      </c>
      <c r="L3237" s="14">
        <f t="shared" si="2623"/>
        <v>0</v>
      </c>
      <c r="M3237" s="14">
        <f t="shared" si="2604"/>
        <v>27553.200000000001</v>
      </c>
      <c r="N3237" s="14">
        <f t="shared" si="2605"/>
        <v>27553.200000000001</v>
      </c>
      <c r="O3237" s="14">
        <f t="shared" si="2606"/>
        <v>27553.200000000001</v>
      </c>
      <c r="P3237" s="14">
        <f t="shared" si="2624"/>
        <v>0</v>
      </c>
      <c r="Q3237" s="2"/>
    </row>
    <row r="3238" spans="1:17" ht="31.5" customHeight="1" x14ac:dyDescent="0.3">
      <c r="A3238" s="33" t="s">
        <v>1301</v>
      </c>
      <c r="B3238" s="33" t="s">
        <v>38</v>
      </c>
      <c r="C3238" s="33" t="s">
        <v>19</v>
      </c>
      <c r="D3238" s="43" t="s">
        <v>115</v>
      </c>
      <c r="E3238" s="43" t="s">
        <v>1058</v>
      </c>
      <c r="F3238" s="24" t="s">
        <v>468</v>
      </c>
      <c r="G3238" s="14">
        <v>27553.200000000001</v>
      </c>
      <c r="H3238" s="14">
        <v>27553.200000000001</v>
      </c>
      <c r="I3238" s="14">
        <v>27553.200000000001</v>
      </c>
      <c r="J3238" s="14"/>
      <c r="K3238" s="14"/>
      <c r="L3238" s="14"/>
      <c r="M3238" s="14">
        <f t="shared" si="2604"/>
        <v>27553.200000000001</v>
      </c>
      <c r="N3238" s="14">
        <f t="shared" si="2605"/>
        <v>27553.200000000001</v>
      </c>
      <c r="O3238" s="14">
        <f t="shared" si="2606"/>
        <v>27553.200000000001</v>
      </c>
      <c r="P3238" s="14"/>
      <c r="Q3238" s="2"/>
    </row>
    <row r="3239" spans="1:17" ht="31.5" customHeight="1" x14ac:dyDescent="0.3">
      <c r="A3239" s="33" t="s">
        <v>1301</v>
      </c>
      <c r="B3239" s="33" t="s">
        <v>38</v>
      </c>
      <c r="C3239" s="33" t="s">
        <v>19</v>
      </c>
      <c r="D3239" s="43" t="s">
        <v>116</v>
      </c>
      <c r="E3239" s="8"/>
      <c r="F3239" s="24" t="s">
        <v>677</v>
      </c>
      <c r="G3239" s="14">
        <f t="shared" ref="G3239:L3239" si="2625">G3240+G3242+G3244</f>
        <v>2064.4</v>
      </c>
      <c r="H3239" s="14">
        <f t="shared" si="2625"/>
        <v>2063.8000000000002</v>
      </c>
      <c r="I3239" s="14">
        <f t="shared" si="2625"/>
        <v>2063.1999999999998</v>
      </c>
      <c r="J3239" s="14">
        <f t="shared" si="2625"/>
        <v>0</v>
      </c>
      <c r="K3239" s="14">
        <f t="shared" si="2625"/>
        <v>0</v>
      </c>
      <c r="L3239" s="14">
        <f t="shared" si="2625"/>
        <v>0</v>
      </c>
      <c r="M3239" s="14">
        <f t="shared" si="2604"/>
        <v>2064.4</v>
      </c>
      <c r="N3239" s="14">
        <f t="shared" si="2605"/>
        <v>2063.8000000000002</v>
      </c>
      <c r="O3239" s="14">
        <f t="shared" si="2606"/>
        <v>2063.1999999999998</v>
      </c>
      <c r="P3239" s="14">
        <f t="shared" ref="P3239" si="2626">P3240+P3242+P3244</f>
        <v>0</v>
      </c>
      <c r="Q3239" s="2"/>
    </row>
    <row r="3240" spans="1:17" ht="78.75" customHeight="1" x14ac:dyDescent="0.3">
      <c r="A3240" s="33" t="s">
        <v>1301</v>
      </c>
      <c r="B3240" s="33" t="s">
        <v>38</v>
      </c>
      <c r="C3240" s="33" t="s">
        <v>19</v>
      </c>
      <c r="D3240" s="43" t="s">
        <v>116</v>
      </c>
      <c r="E3240" s="43" t="s">
        <v>202</v>
      </c>
      <c r="F3240" s="24" t="s">
        <v>466</v>
      </c>
      <c r="G3240" s="14">
        <f t="shared" ref="G3240:L3240" si="2627">G3241</f>
        <v>1.9</v>
      </c>
      <c r="H3240" s="14">
        <f t="shared" si="2627"/>
        <v>1.3</v>
      </c>
      <c r="I3240" s="14">
        <f t="shared" si="2627"/>
        <v>0.4</v>
      </c>
      <c r="J3240" s="14">
        <f t="shared" si="2627"/>
        <v>0</v>
      </c>
      <c r="K3240" s="14">
        <f t="shared" si="2627"/>
        <v>0</v>
      </c>
      <c r="L3240" s="14">
        <f t="shared" si="2627"/>
        <v>0</v>
      </c>
      <c r="M3240" s="14">
        <f t="shared" si="2604"/>
        <v>1.9</v>
      </c>
      <c r="N3240" s="14">
        <f t="shared" si="2605"/>
        <v>1.3</v>
      </c>
      <c r="O3240" s="14">
        <f t="shared" si="2606"/>
        <v>0.4</v>
      </c>
      <c r="P3240" s="14">
        <f t="shared" ref="P3240" si="2628">P3241</f>
        <v>0</v>
      </c>
      <c r="Q3240" s="2"/>
    </row>
    <row r="3241" spans="1:17" ht="31.5" customHeight="1" x14ac:dyDescent="0.3">
      <c r="A3241" s="33" t="s">
        <v>1301</v>
      </c>
      <c r="B3241" s="33" t="s">
        <v>38</v>
      </c>
      <c r="C3241" s="33" t="s">
        <v>19</v>
      </c>
      <c r="D3241" s="43" t="s">
        <v>116</v>
      </c>
      <c r="E3241" s="43" t="s">
        <v>1058</v>
      </c>
      <c r="F3241" s="24" t="s">
        <v>468</v>
      </c>
      <c r="G3241" s="14">
        <v>1.9</v>
      </c>
      <c r="H3241" s="14">
        <v>1.3</v>
      </c>
      <c r="I3241" s="14">
        <v>0.4</v>
      </c>
      <c r="J3241" s="14"/>
      <c r="K3241" s="14"/>
      <c r="L3241" s="14"/>
      <c r="M3241" s="14">
        <f t="shared" si="2604"/>
        <v>1.9</v>
      </c>
      <c r="N3241" s="14">
        <f t="shared" si="2605"/>
        <v>1.3</v>
      </c>
      <c r="O3241" s="14">
        <f t="shared" si="2606"/>
        <v>0.4</v>
      </c>
      <c r="P3241" s="14"/>
      <c r="Q3241" s="2"/>
    </row>
    <row r="3242" spans="1:17" ht="31.5" customHeight="1" x14ac:dyDescent="0.3">
      <c r="A3242" s="33" t="s">
        <v>1301</v>
      </c>
      <c r="B3242" s="33" t="s">
        <v>38</v>
      </c>
      <c r="C3242" s="33" t="s">
        <v>19</v>
      </c>
      <c r="D3242" s="43" t="s">
        <v>116</v>
      </c>
      <c r="E3242" s="43" t="s">
        <v>150</v>
      </c>
      <c r="F3242" s="24" t="s">
        <v>469</v>
      </c>
      <c r="G3242" s="14">
        <f t="shared" ref="G3242:L3242" si="2629">G3243</f>
        <v>2061.1</v>
      </c>
      <c r="H3242" s="14">
        <f t="shared" si="2629"/>
        <v>2061.6999999999998</v>
      </c>
      <c r="I3242" s="14">
        <f t="shared" si="2629"/>
        <v>2062.6</v>
      </c>
      <c r="J3242" s="14">
        <f t="shared" si="2629"/>
        <v>0</v>
      </c>
      <c r="K3242" s="14">
        <f t="shared" si="2629"/>
        <v>0</v>
      </c>
      <c r="L3242" s="14">
        <f t="shared" si="2629"/>
        <v>0</v>
      </c>
      <c r="M3242" s="14">
        <f t="shared" si="2604"/>
        <v>2061.1</v>
      </c>
      <c r="N3242" s="14">
        <f t="shared" si="2605"/>
        <v>2061.6999999999998</v>
      </c>
      <c r="O3242" s="14">
        <f t="shared" si="2606"/>
        <v>2062.6</v>
      </c>
      <c r="P3242" s="14">
        <f t="shared" ref="P3242" si="2630">P3243</f>
        <v>0</v>
      </c>
      <c r="Q3242" s="2"/>
    </row>
    <row r="3243" spans="1:17" ht="31.5" customHeight="1" x14ac:dyDescent="0.3">
      <c r="A3243" s="33" t="s">
        <v>1301</v>
      </c>
      <c r="B3243" s="33" t="s">
        <v>38</v>
      </c>
      <c r="C3243" s="33" t="s">
        <v>19</v>
      </c>
      <c r="D3243" s="43" t="s">
        <v>116</v>
      </c>
      <c r="E3243" s="8" t="s">
        <v>1074</v>
      </c>
      <c r="F3243" s="24" t="s">
        <v>470</v>
      </c>
      <c r="G3243" s="14">
        <v>2061.1</v>
      </c>
      <c r="H3243" s="14">
        <v>2061.6999999999998</v>
      </c>
      <c r="I3243" s="14">
        <v>2062.6</v>
      </c>
      <c r="J3243" s="14"/>
      <c r="K3243" s="14"/>
      <c r="L3243" s="14"/>
      <c r="M3243" s="14">
        <f t="shared" si="2604"/>
        <v>2061.1</v>
      </c>
      <c r="N3243" s="14">
        <f t="shared" si="2605"/>
        <v>2061.6999999999998</v>
      </c>
      <c r="O3243" s="14">
        <f t="shared" si="2606"/>
        <v>2062.6</v>
      </c>
      <c r="P3243" s="14"/>
      <c r="Q3243" s="2"/>
    </row>
    <row r="3244" spans="1:17" ht="15.75" customHeight="1" x14ac:dyDescent="0.3">
      <c r="A3244" s="33" t="s">
        <v>1301</v>
      </c>
      <c r="B3244" s="33" t="s">
        <v>38</v>
      </c>
      <c r="C3244" s="33" t="s">
        <v>19</v>
      </c>
      <c r="D3244" s="43" t="s">
        <v>116</v>
      </c>
      <c r="E3244" s="43" t="s">
        <v>236</v>
      </c>
      <c r="F3244" s="24" t="s">
        <v>482</v>
      </c>
      <c r="G3244" s="14">
        <f t="shared" ref="G3244:L3244" si="2631">G3245</f>
        <v>1.4</v>
      </c>
      <c r="H3244" s="14">
        <f t="shared" si="2631"/>
        <v>0.8</v>
      </c>
      <c r="I3244" s="14">
        <f t="shared" si="2631"/>
        <v>0.2</v>
      </c>
      <c r="J3244" s="14">
        <f t="shared" si="2631"/>
        <v>0</v>
      </c>
      <c r="K3244" s="14">
        <f t="shared" si="2631"/>
        <v>0</v>
      </c>
      <c r="L3244" s="14">
        <f t="shared" si="2631"/>
        <v>0</v>
      </c>
      <c r="M3244" s="14">
        <f t="shared" si="2604"/>
        <v>1.4</v>
      </c>
      <c r="N3244" s="14">
        <f t="shared" si="2605"/>
        <v>0.8</v>
      </c>
      <c r="O3244" s="14">
        <f t="shared" si="2606"/>
        <v>0.2</v>
      </c>
      <c r="P3244" s="14">
        <f t="shared" ref="P3244" si="2632">P3245</f>
        <v>0</v>
      </c>
      <c r="Q3244" s="2"/>
    </row>
    <row r="3245" spans="1:17" ht="15.75" customHeight="1" x14ac:dyDescent="0.3">
      <c r="A3245" s="33" t="s">
        <v>1301</v>
      </c>
      <c r="B3245" s="33" t="s">
        <v>38</v>
      </c>
      <c r="C3245" s="33" t="s">
        <v>19</v>
      </c>
      <c r="D3245" s="43" t="s">
        <v>116</v>
      </c>
      <c r="E3245" s="43" t="s">
        <v>1318</v>
      </c>
      <c r="F3245" s="24" t="s">
        <v>484</v>
      </c>
      <c r="G3245" s="14">
        <v>1.4</v>
      </c>
      <c r="H3245" s="14">
        <v>0.8</v>
      </c>
      <c r="I3245" s="14">
        <v>0.2</v>
      </c>
      <c r="J3245" s="14"/>
      <c r="K3245" s="14"/>
      <c r="L3245" s="14"/>
      <c r="M3245" s="14">
        <f t="shared" si="2604"/>
        <v>1.4</v>
      </c>
      <c r="N3245" s="14">
        <f t="shared" si="2605"/>
        <v>0.8</v>
      </c>
      <c r="O3245" s="14">
        <f t="shared" si="2606"/>
        <v>0.2</v>
      </c>
      <c r="P3245" s="14"/>
      <c r="Q3245" s="2"/>
    </row>
    <row r="3246" spans="1:17" s="3" customFormat="1" ht="31.5" customHeight="1" x14ac:dyDescent="0.3">
      <c r="A3246" s="4" t="s">
        <v>99</v>
      </c>
      <c r="B3246" s="4"/>
      <c r="C3246" s="4"/>
      <c r="D3246" s="4"/>
      <c r="E3246" s="4"/>
      <c r="F3246" s="5" t="s">
        <v>81</v>
      </c>
      <c r="G3246" s="15">
        <f>G3247+G3260</f>
        <v>185563.90000000002</v>
      </c>
      <c r="H3246" s="15">
        <f t="shared" ref="H3246:L3246" si="2633">H3247+H3260</f>
        <v>195896.09999999998</v>
      </c>
      <c r="I3246" s="15">
        <f t="shared" si="2633"/>
        <v>146072.6</v>
      </c>
      <c r="J3246" s="15">
        <f t="shared" si="2633"/>
        <v>-967.4</v>
      </c>
      <c r="K3246" s="15">
        <f t="shared" si="2633"/>
        <v>-300</v>
      </c>
      <c r="L3246" s="15">
        <f t="shared" si="2633"/>
        <v>-300</v>
      </c>
      <c r="M3246" s="15">
        <f t="shared" si="2604"/>
        <v>184596.50000000003</v>
      </c>
      <c r="N3246" s="15">
        <f t="shared" si="2605"/>
        <v>195596.09999999998</v>
      </c>
      <c r="O3246" s="15">
        <f t="shared" si="2606"/>
        <v>145772.6</v>
      </c>
      <c r="P3246" s="15">
        <f t="shared" ref="P3246" si="2634">P3247+P3260</f>
        <v>0</v>
      </c>
    </row>
    <row r="3247" spans="1:17" s="3" customFormat="1" ht="15.75" customHeight="1" x14ac:dyDescent="0.3">
      <c r="A3247" s="4" t="s">
        <v>99</v>
      </c>
      <c r="B3247" s="4" t="s">
        <v>9</v>
      </c>
      <c r="C3247" s="4"/>
      <c r="D3247" s="4"/>
      <c r="E3247" s="4"/>
      <c r="F3247" s="5" t="s">
        <v>14</v>
      </c>
      <c r="G3247" s="15">
        <f>G3254+G3248</f>
        <v>6563.4</v>
      </c>
      <c r="H3247" s="15">
        <f t="shared" ref="H3247:P3247" si="2635">H3254+H3248</f>
        <v>529.79999999999995</v>
      </c>
      <c r="I3247" s="15">
        <f t="shared" si="2635"/>
        <v>793.6</v>
      </c>
      <c r="J3247" s="15">
        <f t="shared" ref="J3247:L3247" si="2636">J3254+J3248</f>
        <v>0</v>
      </c>
      <c r="K3247" s="15">
        <f t="shared" si="2636"/>
        <v>0</v>
      </c>
      <c r="L3247" s="15">
        <f t="shared" si="2636"/>
        <v>0</v>
      </c>
      <c r="M3247" s="15">
        <f t="shared" si="2604"/>
        <v>6563.4</v>
      </c>
      <c r="N3247" s="15">
        <f t="shared" si="2605"/>
        <v>529.79999999999995</v>
      </c>
      <c r="O3247" s="15">
        <f t="shared" si="2606"/>
        <v>793.6</v>
      </c>
      <c r="P3247" s="15">
        <f t="shared" si="2635"/>
        <v>0</v>
      </c>
    </row>
    <row r="3248" spans="1:17" s="9" customFormat="1" ht="15.75" customHeight="1" x14ac:dyDescent="0.3">
      <c r="A3248" s="6" t="s">
        <v>99</v>
      </c>
      <c r="B3248" s="6" t="s">
        <v>9</v>
      </c>
      <c r="C3248" s="6" t="s">
        <v>31</v>
      </c>
      <c r="D3248" s="6"/>
      <c r="E3248" s="6"/>
      <c r="F3248" s="7" t="s">
        <v>1217</v>
      </c>
      <c r="G3248" s="16">
        <f>G3249</f>
        <v>6463.4</v>
      </c>
      <c r="H3248" s="16">
        <f t="shared" ref="H3248:P3252" si="2637">H3249</f>
        <v>429.8</v>
      </c>
      <c r="I3248" s="16">
        <f t="shared" si="2637"/>
        <v>693.6</v>
      </c>
      <c r="J3248" s="16">
        <f t="shared" si="2637"/>
        <v>0</v>
      </c>
      <c r="K3248" s="16">
        <f t="shared" si="2637"/>
        <v>0</v>
      </c>
      <c r="L3248" s="16">
        <f t="shared" si="2637"/>
        <v>0</v>
      </c>
      <c r="M3248" s="16">
        <f t="shared" si="2604"/>
        <v>6463.4</v>
      </c>
      <c r="N3248" s="16">
        <f t="shared" si="2605"/>
        <v>429.8</v>
      </c>
      <c r="O3248" s="16">
        <f t="shared" si="2606"/>
        <v>693.6</v>
      </c>
      <c r="P3248" s="16">
        <f t="shared" si="2637"/>
        <v>0</v>
      </c>
    </row>
    <row r="3249" spans="1:17" ht="31.2" x14ac:dyDescent="0.3">
      <c r="A3249" s="33" t="s">
        <v>99</v>
      </c>
      <c r="B3249" s="33" t="s">
        <v>9</v>
      </c>
      <c r="C3249" s="33" t="s">
        <v>31</v>
      </c>
      <c r="D3249" s="33" t="s">
        <v>200</v>
      </c>
      <c r="E3249" s="33"/>
      <c r="F3249" s="24" t="s">
        <v>662</v>
      </c>
      <c r="G3249" s="14">
        <f>G3250</f>
        <v>6463.4</v>
      </c>
      <c r="H3249" s="14">
        <f t="shared" si="2637"/>
        <v>429.8</v>
      </c>
      <c r="I3249" s="14">
        <f t="shared" si="2637"/>
        <v>693.6</v>
      </c>
      <c r="J3249" s="14">
        <f t="shared" si="2637"/>
        <v>0</v>
      </c>
      <c r="K3249" s="14">
        <f t="shared" si="2637"/>
        <v>0</v>
      </c>
      <c r="L3249" s="14">
        <f t="shared" si="2637"/>
        <v>0</v>
      </c>
      <c r="M3249" s="14">
        <f t="shared" si="2604"/>
        <v>6463.4</v>
      </c>
      <c r="N3249" s="14">
        <f t="shared" si="2605"/>
        <v>429.8</v>
      </c>
      <c r="O3249" s="14">
        <f t="shared" si="2606"/>
        <v>693.6</v>
      </c>
      <c r="P3249" s="14">
        <f t="shared" si="2637"/>
        <v>0</v>
      </c>
      <c r="Q3249" s="2"/>
    </row>
    <row r="3250" spans="1:17" ht="15.75" customHeight="1" x14ac:dyDescent="0.3">
      <c r="A3250" s="33" t="s">
        <v>99</v>
      </c>
      <c r="B3250" s="33" t="s">
        <v>9</v>
      </c>
      <c r="C3250" s="33" t="s">
        <v>31</v>
      </c>
      <c r="D3250" s="33" t="s">
        <v>201</v>
      </c>
      <c r="E3250" s="33"/>
      <c r="F3250" s="24" t="s">
        <v>663</v>
      </c>
      <c r="G3250" s="14">
        <f>G3251</f>
        <v>6463.4</v>
      </c>
      <c r="H3250" s="14">
        <f t="shared" si="2637"/>
        <v>429.8</v>
      </c>
      <c r="I3250" s="14">
        <f t="shared" si="2637"/>
        <v>693.6</v>
      </c>
      <c r="J3250" s="14">
        <f t="shared" si="2637"/>
        <v>0</v>
      </c>
      <c r="K3250" s="14">
        <f t="shared" si="2637"/>
        <v>0</v>
      </c>
      <c r="L3250" s="14">
        <f t="shared" si="2637"/>
        <v>0</v>
      </c>
      <c r="M3250" s="14">
        <f t="shared" si="2604"/>
        <v>6463.4</v>
      </c>
      <c r="N3250" s="14">
        <f t="shared" si="2605"/>
        <v>429.8</v>
      </c>
      <c r="O3250" s="14">
        <f t="shared" si="2606"/>
        <v>693.6</v>
      </c>
      <c r="P3250" s="14">
        <f t="shared" si="2637"/>
        <v>0</v>
      </c>
      <c r="Q3250" s="2"/>
    </row>
    <row r="3251" spans="1:17" ht="62.4" x14ac:dyDescent="0.3">
      <c r="A3251" s="33" t="s">
        <v>99</v>
      </c>
      <c r="B3251" s="33" t="s">
        <v>9</v>
      </c>
      <c r="C3251" s="33" t="s">
        <v>31</v>
      </c>
      <c r="D3251" s="33" t="s">
        <v>1119</v>
      </c>
      <c r="E3251" s="33"/>
      <c r="F3251" s="18" t="s">
        <v>1216</v>
      </c>
      <c r="G3251" s="14">
        <f>G3252</f>
        <v>6463.4</v>
      </c>
      <c r="H3251" s="14">
        <f t="shared" si="2637"/>
        <v>429.8</v>
      </c>
      <c r="I3251" s="14">
        <f t="shared" si="2637"/>
        <v>693.6</v>
      </c>
      <c r="J3251" s="14">
        <f t="shared" si="2637"/>
        <v>0</v>
      </c>
      <c r="K3251" s="14">
        <f t="shared" si="2637"/>
        <v>0</v>
      </c>
      <c r="L3251" s="14">
        <f t="shared" si="2637"/>
        <v>0</v>
      </c>
      <c r="M3251" s="14">
        <f t="shared" si="2604"/>
        <v>6463.4</v>
      </c>
      <c r="N3251" s="14">
        <f t="shared" si="2605"/>
        <v>429.8</v>
      </c>
      <c r="O3251" s="14">
        <f t="shared" si="2606"/>
        <v>693.6</v>
      </c>
      <c r="P3251" s="14">
        <f t="shared" si="2637"/>
        <v>0</v>
      </c>
      <c r="Q3251" s="2"/>
    </row>
    <row r="3252" spans="1:17" ht="31.2" x14ac:dyDescent="0.3">
      <c r="A3252" s="33" t="s">
        <v>99</v>
      </c>
      <c r="B3252" s="33" t="s">
        <v>9</v>
      </c>
      <c r="C3252" s="33" t="s">
        <v>31</v>
      </c>
      <c r="D3252" s="33" t="s">
        <v>1119</v>
      </c>
      <c r="E3252" s="43" t="s">
        <v>150</v>
      </c>
      <c r="F3252" s="24" t="s">
        <v>469</v>
      </c>
      <c r="G3252" s="14">
        <f>G3253</f>
        <v>6463.4</v>
      </c>
      <c r="H3252" s="14">
        <f t="shared" si="2637"/>
        <v>429.8</v>
      </c>
      <c r="I3252" s="14">
        <f t="shared" si="2637"/>
        <v>693.6</v>
      </c>
      <c r="J3252" s="14">
        <f t="shared" si="2637"/>
        <v>0</v>
      </c>
      <c r="K3252" s="14">
        <f t="shared" si="2637"/>
        <v>0</v>
      </c>
      <c r="L3252" s="14">
        <f t="shared" si="2637"/>
        <v>0</v>
      </c>
      <c r="M3252" s="14">
        <f t="shared" si="2604"/>
        <v>6463.4</v>
      </c>
      <c r="N3252" s="14">
        <f t="shared" si="2605"/>
        <v>429.8</v>
      </c>
      <c r="O3252" s="14">
        <f t="shared" si="2606"/>
        <v>693.6</v>
      </c>
      <c r="P3252" s="14">
        <f t="shared" si="2637"/>
        <v>0</v>
      </c>
      <c r="Q3252" s="2"/>
    </row>
    <row r="3253" spans="1:17" ht="31.2" x14ac:dyDescent="0.3">
      <c r="A3253" s="33" t="s">
        <v>99</v>
      </c>
      <c r="B3253" s="33" t="s">
        <v>9</v>
      </c>
      <c r="C3253" s="33" t="s">
        <v>31</v>
      </c>
      <c r="D3253" s="33" t="s">
        <v>1119</v>
      </c>
      <c r="E3253" s="8" t="s">
        <v>1074</v>
      </c>
      <c r="F3253" s="24" t="s">
        <v>470</v>
      </c>
      <c r="G3253" s="14">
        <v>6463.4</v>
      </c>
      <c r="H3253" s="14">
        <v>429.8</v>
      </c>
      <c r="I3253" s="14">
        <v>693.6</v>
      </c>
      <c r="J3253" s="14"/>
      <c r="K3253" s="14"/>
      <c r="L3253" s="14"/>
      <c r="M3253" s="14">
        <f t="shared" si="2604"/>
        <v>6463.4</v>
      </c>
      <c r="N3253" s="14">
        <f t="shared" si="2605"/>
        <v>429.8</v>
      </c>
      <c r="O3253" s="14">
        <f t="shared" si="2606"/>
        <v>693.6</v>
      </c>
      <c r="P3253" s="14"/>
      <c r="Q3253" s="2"/>
    </row>
    <row r="3254" spans="1:17" s="9" customFormat="1" ht="15.75" customHeight="1" x14ac:dyDescent="0.3">
      <c r="A3254" s="6" t="s">
        <v>99</v>
      </c>
      <c r="B3254" s="6" t="s">
        <v>9</v>
      </c>
      <c r="C3254" s="6" t="s">
        <v>11</v>
      </c>
      <c r="D3254" s="6"/>
      <c r="E3254" s="6"/>
      <c r="F3254" s="7" t="s">
        <v>15</v>
      </c>
      <c r="G3254" s="16">
        <f t="shared" ref="G3254:L3258" si="2638">G3255</f>
        <v>100</v>
      </c>
      <c r="H3254" s="16">
        <f t="shared" si="2638"/>
        <v>100</v>
      </c>
      <c r="I3254" s="16">
        <f t="shared" si="2638"/>
        <v>100</v>
      </c>
      <c r="J3254" s="16">
        <f t="shared" si="2638"/>
        <v>0</v>
      </c>
      <c r="K3254" s="16">
        <f t="shared" si="2638"/>
        <v>0</v>
      </c>
      <c r="L3254" s="16">
        <f t="shared" si="2638"/>
        <v>0</v>
      </c>
      <c r="M3254" s="16">
        <f t="shared" si="2604"/>
        <v>100</v>
      </c>
      <c r="N3254" s="16">
        <f t="shared" si="2605"/>
        <v>100</v>
      </c>
      <c r="O3254" s="16">
        <f t="shared" si="2606"/>
        <v>100</v>
      </c>
      <c r="P3254" s="16">
        <f t="shared" ref="P3254" si="2639">P3255</f>
        <v>0</v>
      </c>
    </row>
    <row r="3255" spans="1:17" ht="47.25" customHeight="1" x14ac:dyDescent="0.3">
      <c r="A3255" s="33" t="s">
        <v>99</v>
      </c>
      <c r="B3255" s="33" t="s">
        <v>9</v>
      </c>
      <c r="C3255" s="33" t="s">
        <v>11</v>
      </c>
      <c r="D3255" s="8" t="s">
        <v>108</v>
      </c>
      <c r="E3255" s="8"/>
      <c r="F3255" s="13" t="s">
        <v>503</v>
      </c>
      <c r="G3255" s="14">
        <f t="shared" si="2638"/>
        <v>100</v>
      </c>
      <c r="H3255" s="14">
        <f t="shared" si="2638"/>
        <v>100</v>
      </c>
      <c r="I3255" s="14">
        <f t="shared" si="2638"/>
        <v>100</v>
      </c>
      <c r="J3255" s="14">
        <f t="shared" si="2638"/>
        <v>0</v>
      </c>
      <c r="K3255" s="14">
        <f t="shared" si="2638"/>
        <v>0</v>
      </c>
      <c r="L3255" s="14">
        <f t="shared" si="2638"/>
        <v>0</v>
      </c>
      <c r="M3255" s="14">
        <f t="shared" si="2604"/>
        <v>100</v>
      </c>
      <c r="N3255" s="14">
        <f t="shared" si="2605"/>
        <v>100</v>
      </c>
      <c r="O3255" s="14">
        <f t="shared" si="2606"/>
        <v>100</v>
      </c>
      <c r="P3255" s="14">
        <f t="shared" ref="P3255:P3258" si="2640">P3256</f>
        <v>0</v>
      </c>
      <c r="Q3255" s="2"/>
    </row>
    <row r="3256" spans="1:17" ht="47.25" customHeight="1" x14ac:dyDescent="0.3">
      <c r="A3256" s="33" t="s">
        <v>99</v>
      </c>
      <c r="B3256" s="33" t="s">
        <v>9</v>
      </c>
      <c r="C3256" s="33" t="s">
        <v>11</v>
      </c>
      <c r="D3256" s="8" t="s">
        <v>109</v>
      </c>
      <c r="E3256" s="8"/>
      <c r="F3256" s="13" t="s">
        <v>504</v>
      </c>
      <c r="G3256" s="14">
        <f t="shared" si="2638"/>
        <v>100</v>
      </c>
      <c r="H3256" s="14">
        <f t="shared" si="2638"/>
        <v>100</v>
      </c>
      <c r="I3256" s="14">
        <f t="shared" si="2638"/>
        <v>100</v>
      </c>
      <c r="J3256" s="14">
        <f t="shared" si="2638"/>
        <v>0</v>
      </c>
      <c r="K3256" s="14">
        <f t="shared" si="2638"/>
        <v>0</v>
      </c>
      <c r="L3256" s="14">
        <f t="shared" si="2638"/>
        <v>0</v>
      </c>
      <c r="M3256" s="14">
        <f t="shared" si="2604"/>
        <v>100</v>
      </c>
      <c r="N3256" s="14">
        <f t="shared" si="2605"/>
        <v>100</v>
      </c>
      <c r="O3256" s="14">
        <f t="shared" si="2606"/>
        <v>100</v>
      </c>
      <c r="P3256" s="14">
        <f t="shared" si="2640"/>
        <v>0</v>
      </c>
      <c r="Q3256" s="2"/>
    </row>
    <row r="3257" spans="1:17" ht="63" customHeight="1" x14ac:dyDescent="0.3">
      <c r="A3257" s="33" t="s">
        <v>99</v>
      </c>
      <c r="B3257" s="33" t="s">
        <v>9</v>
      </c>
      <c r="C3257" s="33" t="s">
        <v>11</v>
      </c>
      <c r="D3257" s="8" t="s">
        <v>110</v>
      </c>
      <c r="E3257" s="8"/>
      <c r="F3257" s="13" t="s">
        <v>505</v>
      </c>
      <c r="G3257" s="14">
        <f t="shared" si="2638"/>
        <v>100</v>
      </c>
      <c r="H3257" s="14">
        <f t="shared" si="2638"/>
        <v>100</v>
      </c>
      <c r="I3257" s="14">
        <f t="shared" si="2638"/>
        <v>100</v>
      </c>
      <c r="J3257" s="14">
        <f t="shared" si="2638"/>
        <v>0</v>
      </c>
      <c r="K3257" s="14">
        <f t="shared" si="2638"/>
        <v>0</v>
      </c>
      <c r="L3257" s="14">
        <f t="shared" si="2638"/>
        <v>0</v>
      </c>
      <c r="M3257" s="14">
        <f t="shared" si="2604"/>
        <v>100</v>
      </c>
      <c r="N3257" s="14">
        <f t="shared" si="2605"/>
        <v>100</v>
      </c>
      <c r="O3257" s="14">
        <f t="shared" si="2606"/>
        <v>100</v>
      </c>
      <c r="P3257" s="14">
        <f t="shared" si="2640"/>
        <v>0</v>
      </c>
      <c r="Q3257" s="2"/>
    </row>
    <row r="3258" spans="1:17" ht="31.5" customHeight="1" x14ac:dyDescent="0.3">
      <c r="A3258" s="33" t="s">
        <v>99</v>
      </c>
      <c r="B3258" s="33" t="s">
        <v>9</v>
      </c>
      <c r="C3258" s="33" t="s">
        <v>11</v>
      </c>
      <c r="D3258" s="8" t="s">
        <v>110</v>
      </c>
      <c r="E3258" s="43" t="s">
        <v>150</v>
      </c>
      <c r="F3258" s="24" t="s">
        <v>469</v>
      </c>
      <c r="G3258" s="14">
        <f t="shared" si="2638"/>
        <v>100</v>
      </c>
      <c r="H3258" s="14">
        <f t="shared" si="2638"/>
        <v>100</v>
      </c>
      <c r="I3258" s="14">
        <f t="shared" si="2638"/>
        <v>100</v>
      </c>
      <c r="J3258" s="14">
        <f t="shared" si="2638"/>
        <v>0</v>
      </c>
      <c r="K3258" s="14">
        <f t="shared" si="2638"/>
        <v>0</v>
      </c>
      <c r="L3258" s="14">
        <f t="shared" si="2638"/>
        <v>0</v>
      </c>
      <c r="M3258" s="14">
        <f t="shared" si="2604"/>
        <v>100</v>
      </c>
      <c r="N3258" s="14">
        <f t="shared" si="2605"/>
        <v>100</v>
      </c>
      <c r="O3258" s="14">
        <f t="shared" si="2606"/>
        <v>100</v>
      </c>
      <c r="P3258" s="14">
        <f t="shared" si="2640"/>
        <v>0</v>
      </c>
      <c r="Q3258" s="2"/>
    </row>
    <row r="3259" spans="1:17" ht="31.5" customHeight="1" x14ac:dyDescent="0.3">
      <c r="A3259" s="33" t="s">
        <v>99</v>
      </c>
      <c r="B3259" s="33" t="s">
        <v>9</v>
      </c>
      <c r="C3259" s="33" t="s">
        <v>11</v>
      </c>
      <c r="D3259" s="8" t="s">
        <v>110</v>
      </c>
      <c r="E3259" s="8" t="s">
        <v>1074</v>
      </c>
      <c r="F3259" s="24" t="s">
        <v>470</v>
      </c>
      <c r="G3259" s="14">
        <v>100</v>
      </c>
      <c r="H3259" s="14">
        <v>100</v>
      </c>
      <c r="I3259" s="14">
        <v>100</v>
      </c>
      <c r="J3259" s="14"/>
      <c r="K3259" s="14"/>
      <c r="L3259" s="14"/>
      <c r="M3259" s="14">
        <f t="shared" si="2604"/>
        <v>100</v>
      </c>
      <c r="N3259" s="14">
        <f t="shared" si="2605"/>
        <v>100</v>
      </c>
      <c r="O3259" s="14">
        <f t="shared" si="2606"/>
        <v>100</v>
      </c>
      <c r="P3259" s="14"/>
      <c r="Q3259" s="2"/>
    </row>
    <row r="3260" spans="1:17" s="3" customFormat="1" ht="31.5" customHeight="1" x14ac:dyDescent="0.3">
      <c r="A3260" s="4" t="s">
        <v>99</v>
      </c>
      <c r="B3260" s="4" t="s">
        <v>30</v>
      </c>
      <c r="C3260" s="4"/>
      <c r="D3260" s="4"/>
      <c r="E3260" s="4"/>
      <c r="F3260" s="5" t="s">
        <v>56</v>
      </c>
      <c r="G3260" s="15">
        <f>G3261+G3317+G3304</f>
        <v>179000.50000000003</v>
      </c>
      <c r="H3260" s="15">
        <f>H3261+H3317+H3304</f>
        <v>195366.3</v>
      </c>
      <c r="I3260" s="15">
        <f>I3261+I3317+I3304</f>
        <v>145279</v>
      </c>
      <c r="J3260" s="15">
        <f t="shared" ref="J3260:L3260" si="2641">J3261+J3317+J3304</f>
        <v>-967.4</v>
      </c>
      <c r="K3260" s="15">
        <f t="shared" si="2641"/>
        <v>-300</v>
      </c>
      <c r="L3260" s="15">
        <f t="shared" si="2641"/>
        <v>-300</v>
      </c>
      <c r="M3260" s="15">
        <f t="shared" si="2604"/>
        <v>178033.10000000003</v>
      </c>
      <c r="N3260" s="15">
        <f t="shared" si="2605"/>
        <v>195066.3</v>
      </c>
      <c r="O3260" s="15">
        <f t="shared" si="2606"/>
        <v>144979</v>
      </c>
      <c r="P3260" s="15">
        <f>P3261+P3317+P3304</f>
        <v>0</v>
      </c>
    </row>
    <row r="3261" spans="1:17" s="9" customFormat="1" ht="47.25" customHeight="1" x14ac:dyDescent="0.3">
      <c r="A3261" s="6" t="s">
        <v>99</v>
      </c>
      <c r="B3261" s="6" t="s">
        <v>30</v>
      </c>
      <c r="C3261" s="6" t="s">
        <v>37</v>
      </c>
      <c r="D3261" s="6"/>
      <c r="E3261" s="6"/>
      <c r="F3261" s="7" t="s">
        <v>61</v>
      </c>
      <c r="G3261" s="16">
        <f>G3262+G3295</f>
        <v>159430.80000000005</v>
      </c>
      <c r="H3261" s="16">
        <f>H3262+H3295</f>
        <v>175590</v>
      </c>
      <c r="I3261" s="16">
        <f>I3262+I3295</f>
        <v>125502.7</v>
      </c>
      <c r="J3261" s="16">
        <f t="shared" ref="J3261:L3261" si="2642">J3262+J3295</f>
        <v>-667.4</v>
      </c>
      <c r="K3261" s="16">
        <f t="shared" si="2642"/>
        <v>0</v>
      </c>
      <c r="L3261" s="16">
        <f t="shared" si="2642"/>
        <v>0</v>
      </c>
      <c r="M3261" s="16">
        <f t="shared" si="2604"/>
        <v>158763.40000000005</v>
      </c>
      <c r="N3261" s="16">
        <f t="shared" si="2605"/>
        <v>175590</v>
      </c>
      <c r="O3261" s="16">
        <f t="shared" si="2606"/>
        <v>125502.7</v>
      </c>
      <c r="P3261" s="16">
        <f>P3262+P3295</f>
        <v>0</v>
      </c>
    </row>
    <row r="3262" spans="1:17" ht="47.25" customHeight="1" x14ac:dyDescent="0.3">
      <c r="A3262" s="33" t="s">
        <v>99</v>
      </c>
      <c r="B3262" s="33" t="s">
        <v>30</v>
      </c>
      <c r="C3262" s="33" t="s">
        <v>37</v>
      </c>
      <c r="D3262" s="8" t="s">
        <v>151</v>
      </c>
      <c r="E3262" s="8"/>
      <c r="F3262" s="18" t="s">
        <v>583</v>
      </c>
      <c r="G3262" s="14">
        <f t="shared" ref="G3262:L3262" si="2643">G3263</f>
        <v>158945.60000000003</v>
      </c>
      <c r="H3262" s="14">
        <f t="shared" si="2643"/>
        <v>174133</v>
      </c>
      <c r="I3262" s="14">
        <f t="shared" si="2643"/>
        <v>124133</v>
      </c>
      <c r="J3262" s="14">
        <f t="shared" si="2643"/>
        <v>-667.4</v>
      </c>
      <c r="K3262" s="14">
        <f t="shared" si="2643"/>
        <v>0</v>
      </c>
      <c r="L3262" s="14">
        <f t="shared" si="2643"/>
        <v>0</v>
      </c>
      <c r="M3262" s="14">
        <f t="shared" si="2604"/>
        <v>158278.20000000004</v>
      </c>
      <c r="N3262" s="14">
        <f t="shared" si="2605"/>
        <v>174133</v>
      </c>
      <c r="O3262" s="14">
        <f t="shared" si="2606"/>
        <v>124133</v>
      </c>
      <c r="P3262" s="14">
        <f t="shared" ref="P3262" si="2644">P3263</f>
        <v>0</v>
      </c>
      <c r="Q3262" s="2"/>
    </row>
    <row r="3263" spans="1:17" ht="63" customHeight="1" x14ac:dyDescent="0.3">
      <c r="A3263" s="33" t="s">
        <v>99</v>
      </c>
      <c r="B3263" s="33" t="s">
        <v>30</v>
      </c>
      <c r="C3263" s="33" t="s">
        <v>37</v>
      </c>
      <c r="D3263" s="8" t="s">
        <v>152</v>
      </c>
      <c r="E3263" s="8"/>
      <c r="F3263" s="18" t="s">
        <v>584</v>
      </c>
      <c r="G3263" s="14">
        <f>G3264+G3275+G3282</f>
        <v>158945.60000000003</v>
      </c>
      <c r="H3263" s="14">
        <f>H3264+H3275+H3282</f>
        <v>174133</v>
      </c>
      <c r="I3263" s="14">
        <f>I3264+I3275+I3282</f>
        <v>124133</v>
      </c>
      <c r="J3263" s="14">
        <f t="shared" ref="J3263:L3263" si="2645">J3264+J3275+J3282</f>
        <v>-667.4</v>
      </c>
      <c r="K3263" s="14">
        <f t="shared" si="2645"/>
        <v>0</v>
      </c>
      <c r="L3263" s="14">
        <f t="shared" si="2645"/>
        <v>0</v>
      </c>
      <c r="M3263" s="14">
        <f t="shared" si="2604"/>
        <v>158278.20000000004</v>
      </c>
      <c r="N3263" s="14">
        <f t="shared" si="2605"/>
        <v>174133</v>
      </c>
      <c r="O3263" s="14">
        <f t="shared" si="2606"/>
        <v>124133</v>
      </c>
      <c r="P3263" s="14">
        <f>P3264+P3275+P3282</f>
        <v>0</v>
      </c>
      <c r="Q3263" s="2"/>
    </row>
    <row r="3264" spans="1:17" ht="63" customHeight="1" x14ac:dyDescent="0.3">
      <c r="A3264" s="33" t="s">
        <v>99</v>
      </c>
      <c r="B3264" s="33" t="s">
        <v>30</v>
      </c>
      <c r="C3264" s="33" t="s">
        <v>37</v>
      </c>
      <c r="D3264" s="8" t="s">
        <v>407</v>
      </c>
      <c r="E3264" s="8"/>
      <c r="F3264" s="13" t="s">
        <v>585</v>
      </c>
      <c r="G3264" s="14">
        <f t="shared" ref="G3264:L3264" si="2646">G3265+G3272</f>
        <v>35923.200000000004</v>
      </c>
      <c r="H3264" s="14">
        <f t="shared" si="2646"/>
        <v>35923.200000000004</v>
      </c>
      <c r="I3264" s="14">
        <f t="shared" si="2646"/>
        <v>35923.200000000004</v>
      </c>
      <c r="J3264" s="14">
        <f t="shared" si="2646"/>
        <v>0</v>
      </c>
      <c r="K3264" s="14">
        <f t="shared" si="2646"/>
        <v>0</v>
      </c>
      <c r="L3264" s="14">
        <f t="shared" si="2646"/>
        <v>0</v>
      </c>
      <c r="M3264" s="14">
        <f t="shared" si="2604"/>
        <v>35923.200000000004</v>
      </c>
      <c r="N3264" s="14">
        <f t="shared" si="2605"/>
        <v>35923.200000000004</v>
      </c>
      <c r="O3264" s="14">
        <f t="shared" si="2606"/>
        <v>35923.200000000004</v>
      </c>
      <c r="P3264" s="14">
        <f t="shared" ref="P3264" si="2647">P3265+P3272</f>
        <v>0</v>
      </c>
      <c r="Q3264" s="2"/>
    </row>
    <row r="3265" spans="1:17" ht="63" customHeight="1" x14ac:dyDescent="0.3">
      <c r="A3265" s="33" t="s">
        <v>99</v>
      </c>
      <c r="B3265" s="33" t="s">
        <v>30</v>
      </c>
      <c r="C3265" s="33" t="s">
        <v>37</v>
      </c>
      <c r="D3265" s="8" t="s">
        <v>408</v>
      </c>
      <c r="E3265" s="8"/>
      <c r="F3265" s="24" t="s">
        <v>973</v>
      </c>
      <c r="G3265" s="14">
        <f t="shared" ref="G3265:L3265" si="2648">G3266+G3268+G3270</f>
        <v>33013.200000000004</v>
      </c>
      <c r="H3265" s="14">
        <f t="shared" si="2648"/>
        <v>33013.200000000004</v>
      </c>
      <c r="I3265" s="14">
        <f t="shared" si="2648"/>
        <v>33013.200000000004</v>
      </c>
      <c r="J3265" s="14">
        <f t="shared" si="2648"/>
        <v>0</v>
      </c>
      <c r="K3265" s="14">
        <f t="shared" si="2648"/>
        <v>0</v>
      </c>
      <c r="L3265" s="14">
        <f t="shared" si="2648"/>
        <v>0</v>
      </c>
      <c r="M3265" s="14">
        <f t="shared" si="2604"/>
        <v>33013.200000000004</v>
      </c>
      <c r="N3265" s="14">
        <f t="shared" si="2605"/>
        <v>33013.200000000004</v>
      </c>
      <c r="O3265" s="14">
        <f t="shared" si="2606"/>
        <v>33013.200000000004</v>
      </c>
      <c r="P3265" s="14">
        <f t="shared" ref="P3265" si="2649">P3266+P3268+P3270</f>
        <v>0</v>
      </c>
      <c r="Q3265" s="2"/>
    </row>
    <row r="3266" spans="1:17" ht="78.75" customHeight="1" x14ac:dyDescent="0.3">
      <c r="A3266" s="33" t="s">
        <v>99</v>
      </c>
      <c r="B3266" s="33" t="s">
        <v>30</v>
      </c>
      <c r="C3266" s="33" t="s">
        <v>37</v>
      </c>
      <c r="D3266" s="8" t="s">
        <v>408</v>
      </c>
      <c r="E3266" s="43" t="s">
        <v>202</v>
      </c>
      <c r="F3266" s="24" t="s">
        <v>466</v>
      </c>
      <c r="G3266" s="14">
        <f t="shared" ref="G3266:L3266" si="2650">G3267</f>
        <v>26528.3</v>
      </c>
      <c r="H3266" s="14">
        <f t="shared" si="2650"/>
        <v>26528.3</v>
      </c>
      <c r="I3266" s="14">
        <f t="shared" si="2650"/>
        <v>26528.3</v>
      </c>
      <c r="J3266" s="14">
        <f t="shared" si="2650"/>
        <v>0</v>
      </c>
      <c r="K3266" s="14">
        <f t="shared" si="2650"/>
        <v>0</v>
      </c>
      <c r="L3266" s="14">
        <f t="shared" si="2650"/>
        <v>0</v>
      </c>
      <c r="M3266" s="14">
        <f t="shared" si="2604"/>
        <v>26528.3</v>
      </c>
      <c r="N3266" s="14">
        <f t="shared" si="2605"/>
        <v>26528.3</v>
      </c>
      <c r="O3266" s="14">
        <f t="shared" si="2606"/>
        <v>26528.3</v>
      </c>
      <c r="P3266" s="14">
        <f t="shared" ref="P3266" si="2651">P3267</f>
        <v>0</v>
      </c>
      <c r="Q3266" s="2"/>
    </row>
    <row r="3267" spans="1:17" ht="15.75" customHeight="1" x14ac:dyDescent="0.3">
      <c r="A3267" s="33" t="s">
        <v>99</v>
      </c>
      <c r="B3267" s="33" t="s">
        <v>30</v>
      </c>
      <c r="C3267" s="33" t="s">
        <v>37</v>
      </c>
      <c r="D3267" s="8" t="s">
        <v>408</v>
      </c>
      <c r="E3267" s="8" t="s">
        <v>1308</v>
      </c>
      <c r="F3267" s="24" t="s">
        <v>467</v>
      </c>
      <c r="G3267" s="14">
        <v>26528.3</v>
      </c>
      <c r="H3267" s="14">
        <v>26528.3</v>
      </c>
      <c r="I3267" s="14">
        <v>26528.3</v>
      </c>
      <c r="J3267" s="14"/>
      <c r="K3267" s="14"/>
      <c r="L3267" s="14"/>
      <c r="M3267" s="14">
        <f t="shared" si="2604"/>
        <v>26528.3</v>
      </c>
      <c r="N3267" s="14">
        <f t="shared" si="2605"/>
        <v>26528.3</v>
      </c>
      <c r="O3267" s="14">
        <f t="shared" si="2606"/>
        <v>26528.3</v>
      </c>
      <c r="P3267" s="14"/>
      <c r="Q3267" s="2"/>
    </row>
    <row r="3268" spans="1:17" ht="31.5" customHeight="1" x14ac:dyDescent="0.3">
      <c r="A3268" s="33" t="s">
        <v>99</v>
      </c>
      <c r="B3268" s="33" t="s">
        <v>30</v>
      </c>
      <c r="C3268" s="33" t="s">
        <v>37</v>
      </c>
      <c r="D3268" s="8" t="s">
        <v>408</v>
      </c>
      <c r="E3268" s="43" t="s">
        <v>150</v>
      </c>
      <c r="F3268" s="24" t="s">
        <v>469</v>
      </c>
      <c r="G3268" s="14">
        <f t="shared" ref="G3268:L3268" si="2652">G3269</f>
        <v>6441.1</v>
      </c>
      <c r="H3268" s="14">
        <f t="shared" si="2652"/>
        <v>6441.1</v>
      </c>
      <c r="I3268" s="14">
        <f t="shared" si="2652"/>
        <v>6441.1</v>
      </c>
      <c r="J3268" s="14">
        <f t="shared" si="2652"/>
        <v>0</v>
      </c>
      <c r="K3268" s="14">
        <f t="shared" si="2652"/>
        <v>0</v>
      </c>
      <c r="L3268" s="14">
        <f t="shared" si="2652"/>
        <v>0</v>
      </c>
      <c r="M3268" s="14">
        <f t="shared" si="2604"/>
        <v>6441.1</v>
      </c>
      <c r="N3268" s="14">
        <f t="shared" si="2605"/>
        <v>6441.1</v>
      </c>
      <c r="O3268" s="14">
        <f t="shared" si="2606"/>
        <v>6441.1</v>
      </c>
      <c r="P3268" s="14">
        <f t="shared" ref="P3268" si="2653">P3269</f>
        <v>0</v>
      </c>
      <c r="Q3268" s="2"/>
    </row>
    <row r="3269" spans="1:17" ht="31.5" customHeight="1" x14ac:dyDescent="0.3">
      <c r="A3269" s="33" t="s">
        <v>99</v>
      </c>
      <c r="B3269" s="33" t="s">
        <v>30</v>
      </c>
      <c r="C3269" s="33" t="s">
        <v>37</v>
      </c>
      <c r="D3269" s="8" t="s">
        <v>408</v>
      </c>
      <c r="E3269" s="8" t="s">
        <v>1074</v>
      </c>
      <c r="F3269" s="24" t="s">
        <v>470</v>
      </c>
      <c r="G3269" s="14">
        <v>6441.1</v>
      </c>
      <c r="H3269" s="14">
        <v>6441.1</v>
      </c>
      <c r="I3269" s="14">
        <v>6441.1</v>
      </c>
      <c r="J3269" s="14"/>
      <c r="K3269" s="14"/>
      <c r="L3269" s="14"/>
      <c r="M3269" s="14">
        <f t="shared" si="2604"/>
        <v>6441.1</v>
      </c>
      <c r="N3269" s="14">
        <f t="shared" si="2605"/>
        <v>6441.1</v>
      </c>
      <c r="O3269" s="14">
        <f t="shared" si="2606"/>
        <v>6441.1</v>
      </c>
      <c r="P3269" s="14"/>
      <c r="Q3269" s="2"/>
    </row>
    <row r="3270" spans="1:17" ht="15.75" customHeight="1" x14ac:dyDescent="0.3">
      <c r="A3270" s="33" t="s">
        <v>99</v>
      </c>
      <c r="B3270" s="33" t="s">
        <v>30</v>
      </c>
      <c r="C3270" s="33" t="s">
        <v>37</v>
      </c>
      <c r="D3270" s="8" t="s">
        <v>408</v>
      </c>
      <c r="E3270" s="43" t="s">
        <v>236</v>
      </c>
      <c r="F3270" s="24" t="s">
        <v>482</v>
      </c>
      <c r="G3270" s="14">
        <f t="shared" ref="G3270:L3270" si="2654">G3271</f>
        <v>43.8</v>
      </c>
      <c r="H3270" s="14">
        <f t="shared" si="2654"/>
        <v>43.8</v>
      </c>
      <c r="I3270" s="14">
        <f t="shared" si="2654"/>
        <v>43.8</v>
      </c>
      <c r="J3270" s="14">
        <f t="shared" si="2654"/>
        <v>0</v>
      </c>
      <c r="K3270" s="14">
        <f t="shared" si="2654"/>
        <v>0</v>
      </c>
      <c r="L3270" s="14">
        <f t="shared" si="2654"/>
        <v>0</v>
      </c>
      <c r="M3270" s="14">
        <f t="shared" si="2604"/>
        <v>43.8</v>
      </c>
      <c r="N3270" s="14">
        <f t="shared" si="2605"/>
        <v>43.8</v>
      </c>
      <c r="O3270" s="14">
        <f t="shared" si="2606"/>
        <v>43.8</v>
      </c>
      <c r="P3270" s="14">
        <f t="shared" ref="P3270" si="2655">P3271</f>
        <v>0</v>
      </c>
      <c r="Q3270" s="2"/>
    </row>
    <row r="3271" spans="1:17" ht="15.75" customHeight="1" x14ac:dyDescent="0.3">
      <c r="A3271" s="33" t="s">
        <v>99</v>
      </c>
      <c r="B3271" s="33" t="s">
        <v>30</v>
      </c>
      <c r="C3271" s="33" t="s">
        <v>37</v>
      </c>
      <c r="D3271" s="8" t="s">
        <v>408</v>
      </c>
      <c r="E3271" s="43" t="s">
        <v>1318</v>
      </c>
      <c r="F3271" s="24" t="s">
        <v>484</v>
      </c>
      <c r="G3271" s="14">
        <v>43.8</v>
      </c>
      <c r="H3271" s="14">
        <v>43.8</v>
      </c>
      <c r="I3271" s="14">
        <v>43.8</v>
      </c>
      <c r="J3271" s="14"/>
      <c r="K3271" s="14"/>
      <c r="L3271" s="14"/>
      <c r="M3271" s="14">
        <f t="shared" si="2604"/>
        <v>43.8</v>
      </c>
      <c r="N3271" s="14">
        <f t="shared" si="2605"/>
        <v>43.8</v>
      </c>
      <c r="O3271" s="14">
        <f t="shared" si="2606"/>
        <v>43.8</v>
      </c>
      <c r="P3271" s="14"/>
      <c r="Q3271" s="2"/>
    </row>
    <row r="3272" spans="1:17" ht="62.4" x14ac:dyDescent="0.3">
      <c r="A3272" s="33" t="s">
        <v>99</v>
      </c>
      <c r="B3272" s="33" t="s">
        <v>30</v>
      </c>
      <c r="C3272" s="33" t="s">
        <v>37</v>
      </c>
      <c r="D3272" s="8" t="s">
        <v>749</v>
      </c>
      <c r="E3272" s="8"/>
      <c r="F3272" s="34" t="s">
        <v>833</v>
      </c>
      <c r="G3272" s="14">
        <f t="shared" ref="G3272:L3273" si="2656">G3273</f>
        <v>2910</v>
      </c>
      <c r="H3272" s="14">
        <f t="shared" si="2656"/>
        <v>2910</v>
      </c>
      <c r="I3272" s="14">
        <f t="shared" si="2656"/>
        <v>2910</v>
      </c>
      <c r="J3272" s="14">
        <f t="shared" si="2656"/>
        <v>0</v>
      </c>
      <c r="K3272" s="14">
        <f t="shared" si="2656"/>
        <v>0</v>
      </c>
      <c r="L3272" s="14">
        <f t="shared" si="2656"/>
        <v>0</v>
      </c>
      <c r="M3272" s="14">
        <f t="shared" si="2604"/>
        <v>2910</v>
      </c>
      <c r="N3272" s="14">
        <f t="shared" si="2605"/>
        <v>2910</v>
      </c>
      <c r="O3272" s="14">
        <f t="shared" si="2606"/>
        <v>2910</v>
      </c>
      <c r="P3272" s="14">
        <f t="shared" ref="P3272:P3273" si="2657">P3273</f>
        <v>0</v>
      </c>
      <c r="Q3272" s="2"/>
    </row>
    <row r="3273" spans="1:17" ht="31.2" x14ac:dyDescent="0.3">
      <c r="A3273" s="33" t="s">
        <v>99</v>
      </c>
      <c r="B3273" s="33" t="s">
        <v>30</v>
      </c>
      <c r="C3273" s="33" t="s">
        <v>37</v>
      </c>
      <c r="D3273" s="8" t="s">
        <v>749</v>
      </c>
      <c r="E3273" s="43" t="s">
        <v>150</v>
      </c>
      <c r="F3273" s="24" t="s">
        <v>469</v>
      </c>
      <c r="G3273" s="14">
        <f t="shared" si="2656"/>
        <v>2910</v>
      </c>
      <c r="H3273" s="14">
        <f t="shared" si="2656"/>
        <v>2910</v>
      </c>
      <c r="I3273" s="14">
        <f t="shared" si="2656"/>
        <v>2910</v>
      </c>
      <c r="J3273" s="14">
        <f t="shared" si="2656"/>
        <v>0</v>
      </c>
      <c r="K3273" s="14">
        <f t="shared" si="2656"/>
        <v>0</v>
      </c>
      <c r="L3273" s="14">
        <f t="shared" si="2656"/>
        <v>0</v>
      </c>
      <c r="M3273" s="14">
        <f t="shared" si="2604"/>
        <v>2910</v>
      </c>
      <c r="N3273" s="14">
        <f t="shared" si="2605"/>
        <v>2910</v>
      </c>
      <c r="O3273" s="14">
        <f t="shared" si="2606"/>
        <v>2910</v>
      </c>
      <c r="P3273" s="14">
        <f t="shared" si="2657"/>
        <v>0</v>
      </c>
      <c r="Q3273" s="2"/>
    </row>
    <row r="3274" spans="1:17" ht="31.2" x14ac:dyDescent="0.3">
      <c r="A3274" s="33" t="s">
        <v>99</v>
      </c>
      <c r="B3274" s="33" t="s">
        <v>30</v>
      </c>
      <c r="C3274" s="33" t="s">
        <v>37</v>
      </c>
      <c r="D3274" s="8" t="s">
        <v>749</v>
      </c>
      <c r="E3274" s="8" t="s">
        <v>1074</v>
      </c>
      <c r="F3274" s="24" t="s">
        <v>470</v>
      </c>
      <c r="G3274" s="14">
        <v>2910</v>
      </c>
      <c r="H3274" s="14">
        <v>2910</v>
      </c>
      <c r="I3274" s="14">
        <v>2910</v>
      </c>
      <c r="J3274" s="14"/>
      <c r="K3274" s="14"/>
      <c r="L3274" s="14"/>
      <c r="M3274" s="14">
        <f t="shared" si="2604"/>
        <v>2910</v>
      </c>
      <c r="N3274" s="14">
        <f t="shared" si="2605"/>
        <v>2910</v>
      </c>
      <c r="O3274" s="14">
        <f t="shared" si="2606"/>
        <v>2910</v>
      </c>
      <c r="P3274" s="14"/>
      <c r="Q3274" s="2"/>
    </row>
    <row r="3275" spans="1:17" ht="31.2" x14ac:dyDescent="0.3">
      <c r="A3275" s="33" t="s">
        <v>99</v>
      </c>
      <c r="B3275" s="33" t="s">
        <v>30</v>
      </c>
      <c r="C3275" s="33" t="s">
        <v>37</v>
      </c>
      <c r="D3275" s="8" t="s">
        <v>409</v>
      </c>
      <c r="E3275" s="8"/>
      <c r="F3275" s="18" t="s">
        <v>931</v>
      </c>
      <c r="G3275" s="14">
        <f>G3276+G3279</f>
        <v>34959.899999999994</v>
      </c>
      <c r="H3275" s="14">
        <f t="shared" ref="H3275:P3275" si="2658">H3276+H3279</f>
        <v>50341.7</v>
      </c>
      <c r="I3275" s="14">
        <f t="shared" si="2658"/>
        <v>341.7</v>
      </c>
      <c r="J3275" s="14">
        <f t="shared" ref="J3275:L3275" si="2659">J3276+J3279</f>
        <v>-667.4</v>
      </c>
      <c r="K3275" s="14">
        <f t="shared" si="2659"/>
        <v>0</v>
      </c>
      <c r="L3275" s="14">
        <f t="shared" si="2659"/>
        <v>0</v>
      </c>
      <c r="M3275" s="14">
        <f t="shared" si="2604"/>
        <v>34292.499999999993</v>
      </c>
      <c r="N3275" s="14">
        <f t="shared" si="2605"/>
        <v>50341.7</v>
      </c>
      <c r="O3275" s="14">
        <f t="shared" si="2606"/>
        <v>341.7</v>
      </c>
      <c r="P3275" s="14">
        <f t="shared" si="2658"/>
        <v>0</v>
      </c>
      <c r="Q3275" s="2"/>
    </row>
    <row r="3276" spans="1:17" ht="15.75" customHeight="1" x14ac:dyDescent="0.3">
      <c r="A3276" s="33" t="s">
        <v>99</v>
      </c>
      <c r="B3276" s="33" t="s">
        <v>30</v>
      </c>
      <c r="C3276" s="33" t="s">
        <v>37</v>
      </c>
      <c r="D3276" s="8" t="s">
        <v>757</v>
      </c>
      <c r="E3276" s="8"/>
      <c r="F3276" s="24" t="s">
        <v>893</v>
      </c>
      <c r="G3276" s="14">
        <f t="shared" ref="G3276:L3277" si="2660">G3277</f>
        <v>341.7</v>
      </c>
      <c r="H3276" s="14">
        <f t="shared" si="2660"/>
        <v>341.7</v>
      </c>
      <c r="I3276" s="14">
        <f t="shared" si="2660"/>
        <v>341.7</v>
      </c>
      <c r="J3276" s="14">
        <f t="shared" si="2660"/>
        <v>0</v>
      </c>
      <c r="K3276" s="14">
        <f t="shared" si="2660"/>
        <v>0</v>
      </c>
      <c r="L3276" s="14">
        <f t="shared" si="2660"/>
        <v>0</v>
      </c>
      <c r="M3276" s="14">
        <f t="shared" si="2604"/>
        <v>341.7</v>
      </c>
      <c r="N3276" s="14">
        <f t="shared" si="2605"/>
        <v>341.7</v>
      </c>
      <c r="O3276" s="14">
        <f t="shared" si="2606"/>
        <v>341.7</v>
      </c>
      <c r="P3276" s="14">
        <f t="shared" ref="P3276:P3277" si="2661">P3277</f>
        <v>0</v>
      </c>
      <c r="Q3276" s="2"/>
    </row>
    <row r="3277" spans="1:17" ht="15.75" customHeight="1" x14ac:dyDescent="0.3">
      <c r="A3277" s="33" t="s">
        <v>99</v>
      </c>
      <c r="B3277" s="33" t="s">
        <v>30</v>
      </c>
      <c r="C3277" s="33" t="s">
        <v>37</v>
      </c>
      <c r="D3277" s="8" t="s">
        <v>757</v>
      </c>
      <c r="E3277" s="43" t="s">
        <v>236</v>
      </c>
      <c r="F3277" s="24" t="s">
        <v>482</v>
      </c>
      <c r="G3277" s="14">
        <f t="shared" si="2660"/>
        <v>341.7</v>
      </c>
      <c r="H3277" s="14">
        <f t="shared" si="2660"/>
        <v>341.7</v>
      </c>
      <c r="I3277" s="14">
        <f t="shared" si="2660"/>
        <v>341.7</v>
      </c>
      <c r="J3277" s="14">
        <f t="shared" si="2660"/>
        <v>0</v>
      </c>
      <c r="K3277" s="14">
        <f t="shared" si="2660"/>
        <v>0</v>
      </c>
      <c r="L3277" s="14">
        <f t="shared" si="2660"/>
        <v>0</v>
      </c>
      <c r="M3277" s="14">
        <f t="shared" si="2604"/>
        <v>341.7</v>
      </c>
      <c r="N3277" s="14">
        <f t="shared" si="2605"/>
        <v>341.7</v>
      </c>
      <c r="O3277" s="14">
        <f t="shared" si="2606"/>
        <v>341.7</v>
      </c>
      <c r="P3277" s="14">
        <f t="shared" si="2661"/>
        <v>0</v>
      </c>
      <c r="Q3277" s="2"/>
    </row>
    <row r="3278" spans="1:17" ht="15.75" customHeight="1" x14ac:dyDescent="0.3">
      <c r="A3278" s="33" t="s">
        <v>99</v>
      </c>
      <c r="B3278" s="33" t="s">
        <v>30</v>
      </c>
      <c r="C3278" s="33" t="s">
        <v>37</v>
      </c>
      <c r="D3278" s="8" t="s">
        <v>757</v>
      </c>
      <c r="E3278" s="43" t="s">
        <v>1318</v>
      </c>
      <c r="F3278" s="24" t="s">
        <v>484</v>
      </c>
      <c r="G3278" s="14">
        <v>341.7</v>
      </c>
      <c r="H3278" s="14">
        <v>341.7</v>
      </c>
      <c r="I3278" s="14">
        <v>341.7</v>
      </c>
      <c r="J3278" s="14"/>
      <c r="K3278" s="14"/>
      <c r="L3278" s="14"/>
      <c r="M3278" s="14">
        <f t="shared" si="2604"/>
        <v>341.7</v>
      </c>
      <c r="N3278" s="14">
        <f t="shared" si="2605"/>
        <v>341.7</v>
      </c>
      <c r="O3278" s="14">
        <f t="shared" si="2606"/>
        <v>341.7</v>
      </c>
      <c r="P3278" s="14"/>
      <c r="Q3278" s="2"/>
    </row>
    <row r="3279" spans="1:17" ht="46.8" x14ac:dyDescent="0.3">
      <c r="A3279" s="33" t="s">
        <v>99</v>
      </c>
      <c r="B3279" s="33" t="s">
        <v>30</v>
      </c>
      <c r="C3279" s="33" t="s">
        <v>37</v>
      </c>
      <c r="D3279" s="8" t="s">
        <v>910</v>
      </c>
      <c r="E3279" s="8"/>
      <c r="F3279" s="24" t="s">
        <v>924</v>
      </c>
      <c r="G3279" s="14">
        <f t="shared" ref="G3279:L3280" si="2662">G3280</f>
        <v>34618.199999999997</v>
      </c>
      <c r="H3279" s="14">
        <f t="shared" si="2662"/>
        <v>50000</v>
      </c>
      <c r="I3279" s="14">
        <f t="shared" si="2662"/>
        <v>0</v>
      </c>
      <c r="J3279" s="14">
        <f t="shared" si="2662"/>
        <v>-667.4</v>
      </c>
      <c r="K3279" s="14">
        <f t="shared" si="2662"/>
        <v>0</v>
      </c>
      <c r="L3279" s="14">
        <f t="shared" si="2662"/>
        <v>0</v>
      </c>
      <c r="M3279" s="14">
        <f t="shared" si="2604"/>
        <v>33950.799999999996</v>
      </c>
      <c r="N3279" s="14">
        <f t="shared" si="2605"/>
        <v>50000</v>
      </c>
      <c r="O3279" s="14">
        <f t="shared" si="2606"/>
        <v>0</v>
      </c>
      <c r="P3279" s="14">
        <f t="shared" ref="P3279:P3280" si="2663">P3280</f>
        <v>0</v>
      </c>
      <c r="Q3279" s="2"/>
    </row>
    <row r="3280" spans="1:17" ht="31.2" x14ac:dyDescent="0.3">
      <c r="A3280" s="33" t="s">
        <v>99</v>
      </c>
      <c r="B3280" s="33" t="s">
        <v>30</v>
      </c>
      <c r="C3280" s="33" t="s">
        <v>37</v>
      </c>
      <c r="D3280" s="8" t="s">
        <v>910</v>
      </c>
      <c r="E3280" s="43" t="s">
        <v>250</v>
      </c>
      <c r="F3280" s="24" t="s">
        <v>477</v>
      </c>
      <c r="G3280" s="14">
        <f t="shared" si="2662"/>
        <v>34618.199999999997</v>
      </c>
      <c r="H3280" s="14">
        <f t="shared" si="2662"/>
        <v>50000</v>
      </c>
      <c r="I3280" s="14">
        <f t="shared" si="2662"/>
        <v>0</v>
      </c>
      <c r="J3280" s="14">
        <f t="shared" si="2662"/>
        <v>-667.4</v>
      </c>
      <c r="K3280" s="14">
        <f t="shared" si="2662"/>
        <v>0</v>
      </c>
      <c r="L3280" s="14">
        <f t="shared" si="2662"/>
        <v>0</v>
      </c>
      <c r="M3280" s="14">
        <f t="shared" si="2604"/>
        <v>33950.799999999996</v>
      </c>
      <c r="N3280" s="14">
        <f t="shared" si="2605"/>
        <v>50000</v>
      </c>
      <c r="O3280" s="14">
        <f t="shared" si="2606"/>
        <v>0</v>
      </c>
      <c r="P3280" s="14">
        <f t="shared" si="2663"/>
        <v>0</v>
      </c>
      <c r="Q3280" s="2"/>
    </row>
    <row r="3281" spans="1:17" ht="15.75" customHeight="1" x14ac:dyDescent="0.3">
      <c r="A3281" s="33" t="s">
        <v>99</v>
      </c>
      <c r="B3281" s="33" t="s">
        <v>30</v>
      </c>
      <c r="C3281" s="33" t="s">
        <v>37</v>
      </c>
      <c r="D3281" s="8" t="s">
        <v>910</v>
      </c>
      <c r="E3281" s="43" t="s">
        <v>953</v>
      </c>
      <c r="F3281" s="24" t="s">
        <v>478</v>
      </c>
      <c r="G3281" s="14">
        <v>34618.199999999997</v>
      </c>
      <c r="H3281" s="14">
        <v>50000</v>
      </c>
      <c r="I3281" s="14"/>
      <c r="J3281" s="14">
        <v>-667.4</v>
      </c>
      <c r="K3281" s="14"/>
      <c r="L3281" s="14"/>
      <c r="M3281" s="14">
        <f t="shared" si="2604"/>
        <v>33950.799999999996</v>
      </c>
      <c r="N3281" s="14">
        <f t="shared" si="2605"/>
        <v>50000</v>
      </c>
      <c r="O3281" s="14">
        <f t="shared" si="2606"/>
        <v>0</v>
      </c>
      <c r="P3281" s="14"/>
      <c r="Q3281" s="2"/>
    </row>
    <row r="3282" spans="1:17" ht="46.8" x14ac:dyDescent="0.3">
      <c r="A3282" s="33" t="s">
        <v>99</v>
      </c>
      <c r="B3282" s="33" t="s">
        <v>30</v>
      </c>
      <c r="C3282" s="33" t="s">
        <v>37</v>
      </c>
      <c r="D3282" s="8" t="s">
        <v>716</v>
      </c>
      <c r="E3282" s="8"/>
      <c r="F3282" s="34" t="s">
        <v>1196</v>
      </c>
      <c r="G3282" s="14">
        <f t="shared" ref="G3282:L3282" si="2664">G3283+G3290</f>
        <v>88062.500000000015</v>
      </c>
      <c r="H3282" s="14">
        <f t="shared" si="2664"/>
        <v>87868.1</v>
      </c>
      <c r="I3282" s="14">
        <f t="shared" si="2664"/>
        <v>87868.1</v>
      </c>
      <c r="J3282" s="14">
        <f t="shared" si="2664"/>
        <v>0</v>
      </c>
      <c r="K3282" s="14">
        <f t="shared" si="2664"/>
        <v>0</v>
      </c>
      <c r="L3282" s="14">
        <f t="shared" si="2664"/>
        <v>0</v>
      </c>
      <c r="M3282" s="14">
        <f t="shared" ref="M3282:M3345" si="2665">G3282+J3282</f>
        <v>88062.500000000015</v>
      </c>
      <c r="N3282" s="14">
        <f t="shared" ref="N3282:N3345" si="2666">H3282+K3282</f>
        <v>87868.1</v>
      </c>
      <c r="O3282" s="14">
        <f t="shared" ref="O3282:O3345" si="2667">I3282+L3282</f>
        <v>87868.1</v>
      </c>
      <c r="P3282" s="14">
        <f t="shared" ref="P3282" si="2668">P3283+P3290</f>
        <v>0</v>
      </c>
      <c r="Q3282" s="2"/>
    </row>
    <row r="3283" spans="1:17" ht="62.4" x14ac:dyDescent="0.3">
      <c r="A3283" s="33" t="s">
        <v>99</v>
      </c>
      <c r="B3283" s="33" t="s">
        <v>30</v>
      </c>
      <c r="C3283" s="33" t="s">
        <v>37</v>
      </c>
      <c r="D3283" s="8" t="s">
        <v>758</v>
      </c>
      <c r="E3283" s="8"/>
      <c r="F3283" s="24" t="s">
        <v>973</v>
      </c>
      <c r="G3283" s="14">
        <f t="shared" ref="G3283:L3283" si="2669">G3284+G3286+G3288</f>
        <v>82341.700000000012</v>
      </c>
      <c r="H3283" s="14">
        <f t="shared" si="2669"/>
        <v>82166.3</v>
      </c>
      <c r="I3283" s="14">
        <f t="shared" si="2669"/>
        <v>82166.3</v>
      </c>
      <c r="J3283" s="14">
        <f t="shared" si="2669"/>
        <v>0</v>
      </c>
      <c r="K3283" s="14">
        <f t="shared" si="2669"/>
        <v>0</v>
      </c>
      <c r="L3283" s="14">
        <f t="shared" si="2669"/>
        <v>0</v>
      </c>
      <c r="M3283" s="14">
        <f t="shared" si="2665"/>
        <v>82341.700000000012</v>
      </c>
      <c r="N3283" s="14">
        <f t="shared" si="2666"/>
        <v>82166.3</v>
      </c>
      <c r="O3283" s="14">
        <f t="shared" si="2667"/>
        <v>82166.3</v>
      </c>
      <c r="P3283" s="14">
        <f t="shared" ref="P3283" si="2670">P3284+P3286+P3288</f>
        <v>0</v>
      </c>
      <c r="Q3283" s="2"/>
    </row>
    <row r="3284" spans="1:17" ht="78" x14ac:dyDescent="0.3">
      <c r="A3284" s="33" t="s">
        <v>99</v>
      </c>
      <c r="B3284" s="33" t="s">
        <v>30</v>
      </c>
      <c r="C3284" s="33" t="s">
        <v>37</v>
      </c>
      <c r="D3284" s="8" t="s">
        <v>758</v>
      </c>
      <c r="E3284" s="43" t="s">
        <v>202</v>
      </c>
      <c r="F3284" s="24" t="s">
        <v>466</v>
      </c>
      <c r="G3284" s="14">
        <f t="shared" ref="G3284:L3284" si="2671">G3285</f>
        <v>71159</v>
      </c>
      <c r="H3284" s="14">
        <f t="shared" si="2671"/>
        <v>71159</v>
      </c>
      <c r="I3284" s="14">
        <f t="shared" si="2671"/>
        <v>71159</v>
      </c>
      <c r="J3284" s="14">
        <f t="shared" si="2671"/>
        <v>0</v>
      </c>
      <c r="K3284" s="14">
        <f t="shared" si="2671"/>
        <v>0</v>
      </c>
      <c r="L3284" s="14">
        <f t="shared" si="2671"/>
        <v>0</v>
      </c>
      <c r="M3284" s="14">
        <f t="shared" si="2665"/>
        <v>71159</v>
      </c>
      <c r="N3284" s="14">
        <f t="shared" si="2666"/>
        <v>71159</v>
      </c>
      <c r="O3284" s="14">
        <f t="shared" si="2667"/>
        <v>71159</v>
      </c>
      <c r="P3284" s="14">
        <f t="shared" ref="P3284" si="2672">P3285</f>
        <v>0</v>
      </c>
      <c r="Q3284" s="2"/>
    </row>
    <row r="3285" spans="1:17" x14ac:dyDescent="0.3">
      <c r="A3285" s="33" t="s">
        <v>99</v>
      </c>
      <c r="B3285" s="33" t="s">
        <v>30</v>
      </c>
      <c r="C3285" s="33" t="s">
        <v>37</v>
      </c>
      <c r="D3285" s="8" t="s">
        <v>758</v>
      </c>
      <c r="E3285" s="8" t="s">
        <v>1308</v>
      </c>
      <c r="F3285" s="24" t="s">
        <v>467</v>
      </c>
      <c r="G3285" s="14">
        <v>71159</v>
      </c>
      <c r="H3285" s="14">
        <v>71159</v>
      </c>
      <c r="I3285" s="14">
        <v>71159</v>
      </c>
      <c r="J3285" s="14"/>
      <c r="K3285" s="14"/>
      <c r="L3285" s="14"/>
      <c r="M3285" s="14">
        <f t="shared" si="2665"/>
        <v>71159</v>
      </c>
      <c r="N3285" s="14">
        <f t="shared" si="2666"/>
        <v>71159</v>
      </c>
      <c r="O3285" s="14">
        <f t="shared" si="2667"/>
        <v>71159</v>
      </c>
      <c r="P3285" s="14"/>
      <c r="Q3285" s="2"/>
    </row>
    <row r="3286" spans="1:17" ht="31.2" x14ac:dyDescent="0.3">
      <c r="A3286" s="33" t="s">
        <v>99</v>
      </c>
      <c r="B3286" s="33" t="s">
        <v>30</v>
      </c>
      <c r="C3286" s="33" t="s">
        <v>37</v>
      </c>
      <c r="D3286" s="8" t="s">
        <v>758</v>
      </c>
      <c r="E3286" s="43" t="s">
        <v>150</v>
      </c>
      <c r="F3286" s="24" t="s">
        <v>469</v>
      </c>
      <c r="G3286" s="14">
        <f t="shared" ref="G3286:L3286" si="2673">G3287</f>
        <v>11134.1</v>
      </c>
      <c r="H3286" s="14">
        <f t="shared" si="2673"/>
        <v>10958.7</v>
      </c>
      <c r="I3286" s="14">
        <f t="shared" si="2673"/>
        <v>10958.7</v>
      </c>
      <c r="J3286" s="14">
        <f t="shared" si="2673"/>
        <v>0</v>
      </c>
      <c r="K3286" s="14">
        <f t="shared" si="2673"/>
        <v>0</v>
      </c>
      <c r="L3286" s="14">
        <f t="shared" si="2673"/>
        <v>0</v>
      </c>
      <c r="M3286" s="14">
        <f t="shared" si="2665"/>
        <v>11134.1</v>
      </c>
      <c r="N3286" s="14">
        <f t="shared" si="2666"/>
        <v>10958.7</v>
      </c>
      <c r="O3286" s="14">
        <f t="shared" si="2667"/>
        <v>10958.7</v>
      </c>
      <c r="P3286" s="14">
        <f t="shared" ref="P3286" si="2674">P3287</f>
        <v>0</v>
      </c>
      <c r="Q3286" s="2"/>
    </row>
    <row r="3287" spans="1:17" ht="31.2" x14ac:dyDescent="0.3">
      <c r="A3287" s="33" t="s">
        <v>99</v>
      </c>
      <c r="B3287" s="33" t="s">
        <v>30</v>
      </c>
      <c r="C3287" s="33" t="s">
        <v>37</v>
      </c>
      <c r="D3287" s="8" t="s">
        <v>758</v>
      </c>
      <c r="E3287" s="8" t="s">
        <v>1074</v>
      </c>
      <c r="F3287" s="24" t="s">
        <v>470</v>
      </c>
      <c r="G3287" s="14">
        <v>11134.1</v>
      </c>
      <c r="H3287" s="14">
        <v>10958.7</v>
      </c>
      <c r="I3287" s="14">
        <v>10958.7</v>
      </c>
      <c r="J3287" s="14"/>
      <c r="K3287" s="14"/>
      <c r="L3287" s="14"/>
      <c r="M3287" s="14">
        <f t="shared" si="2665"/>
        <v>11134.1</v>
      </c>
      <c r="N3287" s="14">
        <f t="shared" si="2666"/>
        <v>10958.7</v>
      </c>
      <c r="O3287" s="14">
        <f t="shared" si="2667"/>
        <v>10958.7</v>
      </c>
      <c r="P3287" s="14"/>
      <c r="Q3287" s="2"/>
    </row>
    <row r="3288" spans="1:17" x14ac:dyDescent="0.3">
      <c r="A3288" s="33" t="s">
        <v>99</v>
      </c>
      <c r="B3288" s="33" t="s">
        <v>30</v>
      </c>
      <c r="C3288" s="33" t="s">
        <v>37</v>
      </c>
      <c r="D3288" s="8" t="s">
        <v>758</v>
      </c>
      <c r="E3288" s="43" t="s">
        <v>236</v>
      </c>
      <c r="F3288" s="24" t="s">
        <v>482</v>
      </c>
      <c r="G3288" s="14">
        <f t="shared" ref="G3288:L3288" si="2675">G3289</f>
        <v>48.6</v>
      </c>
      <c r="H3288" s="14">
        <f t="shared" si="2675"/>
        <v>48.6</v>
      </c>
      <c r="I3288" s="14">
        <f t="shared" si="2675"/>
        <v>48.6</v>
      </c>
      <c r="J3288" s="14">
        <f t="shared" si="2675"/>
        <v>0</v>
      </c>
      <c r="K3288" s="14">
        <f t="shared" si="2675"/>
        <v>0</v>
      </c>
      <c r="L3288" s="14">
        <f t="shared" si="2675"/>
        <v>0</v>
      </c>
      <c r="M3288" s="14">
        <f t="shared" si="2665"/>
        <v>48.6</v>
      </c>
      <c r="N3288" s="14">
        <f t="shared" si="2666"/>
        <v>48.6</v>
      </c>
      <c r="O3288" s="14">
        <f t="shared" si="2667"/>
        <v>48.6</v>
      </c>
      <c r="P3288" s="14">
        <f t="shared" ref="P3288" si="2676">P3289</f>
        <v>0</v>
      </c>
      <c r="Q3288" s="2"/>
    </row>
    <row r="3289" spans="1:17" x14ac:dyDescent="0.3">
      <c r="A3289" s="33" t="s">
        <v>99</v>
      </c>
      <c r="B3289" s="33" t="s">
        <v>30</v>
      </c>
      <c r="C3289" s="33" t="s">
        <v>37</v>
      </c>
      <c r="D3289" s="8" t="s">
        <v>758</v>
      </c>
      <c r="E3289" s="43" t="s">
        <v>1318</v>
      </c>
      <c r="F3289" s="24" t="s">
        <v>484</v>
      </c>
      <c r="G3289" s="14">
        <v>48.6</v>
      </c>
      <c r="H3289" s="14">
        <v>48.6</v>
      </c>
      <c r="I3289" s="14">
        <v>48.6</v>
      </c>
      <c r="J3289" s="14"/>
      <c r="K3289" s="14"/>
      <c r="L3289" s="14"/>
      <c r="M3289" s="14">
        <f t="shared" si="2665"/>
        <v>48.6</v>
      </c>
      <c r="N3289" s="14">
        <f t="shared" si="2666"/>
        <v>48.6</v>
      </c>
      <c r="O3289" s="14">
        <f t="shared" si="2667"/>
        <v>48.6</v>
      </c>
      <c r="P3289" s="14"/>
      <c r="Q3289" s="2"/>
    </row>
    <row r="3290" spans="1:17" ht="31.2" x14ac:dyDescent="0.3">
      <c r="A3290" s="33" t="s">
        <v>99</v>
      </c>
      <c r="B3290" s="33" t="s">
        <v>30</v>
      </c>
      <c r="C3290" s="33" t="s">
        <v>37</v>
      </c>
      <c r="D3290" s="8" t="s">
        <v>759</v>
      </c>
      <c r="E3290" s="8"/>
      <c r="F3290" s="24" t="s">
        <v>834</v>
      </c>
      <c r="G3290" s="14">
        <f t="shared" ref="G3290:L3290" si="2677">G3291+G3293</f>
        <v>5720.8</v>
      </c>
      <c r="H3290" s="14">
        <f t="shared" si="2677"/>
        <v>5701.8</v>
      </c>
      <c r="I3290" s="14">
        <f t="shared" si="2677"/>
        <v>5701.8</v>
      </c>
      <c r="J3290" s="14">
        <f t="shared" si="2677"/>
        <v>0</v>
      </c>
      <c r="K3290" s="14">
        <f t="shared" si="2677"/>
        <v>0</v>
      </c>
      <c r="L3290" s="14">
        <f t="shared" si="2677"/>
        <v>0</v>
      </c>
      <c r="M3290" s="14">
        <f t="shared" si="2665"/>
        <v>5720.8</v>
      </c>
      <c r="N3290" s="14">
        <f t="shared" si="2666"/>
        <v>5701.8</v>
      </c>
      <c r="O3290" s="14">
        <f t="shared" si="2667"/>
        <v>5701.8</v>
      </c>
      <c r="P3290" s="14">
        <f t="shared" ref="P3290" si="2678">P3291+P3293</f>
        <v>0</v>
      </c>
      <c r="Q3290" s="2"/>
    </row>
    <row r="3291" spans="1:17" ht="78" x14ac:dyDescent="0.3">
      <c r="A3291" s="33" t="s">
        <v>99</v>
      </c>
      <c r="B3291" s="33" t="s">
        <v>30</v>
      </c>
      <c r="C3291" s="33" t="s">
        <v>37</v>
      </c>
      <c r="D3291" s="8" t="s">
        <v>759</v>
      </c>
      <c r="E3291" s="43" t="s">
        <v>202</v>
      </c>
      <c r="F3291" s="24" t="s">
        <v>466</v>
      </c>
      <c r="G3291" s="14">
        <f t="shared" ref="G3291:L3291" si="2679">G3292</f>
        <v>4685</v>
      </c>
      <c r="H3291" s="14">
        <f t="shared" si="2679"/>
        <v>4685</v>
      </c>
      <c r="I3291" s="14">
        <f t="shared" si="2679"/>
        <v>4685</v>
      </c>
      <c r="J3291" s="14">
        <f t="shared" si="2679"/>
        <v>0</v>
      </c>
      <c r="K3291" s="14">
        <f t="shared" si="2679"/>
        <v>0</v>
      </c>
      <c r="L3291" s="14">
        <f t="shared" si="2679"/>
        <v>0</v>
      </c>
      <c r="M3291" s="14">
        <f t="shared" si="2665"/>
        <v>4685</v>
      </c>
      <c r="N3291" s="14">
        <f t="shared" si="2666"/>
        <v>4685</v>
      </c>
      <c r="O3291" s="14">
        <f t="shared" si="2667"/>
        <v>4685</v>
      </c>
      <c r="P3291" s="14">
        <f t="shared" ref="P3291" si="2680">P3292</f>
        <v>0</v>
      </c>
      <c r="Q3291" s="2"/>
    </row>
    <row r="3292" spans="1:17" x14ac:dyDescent="0.3">
      <c r="A3292" s="33" t="s">
        <v>99</v>
      </c>
      <c r="B3292" s="33" t="s">
        <v>30</v>
      </c>
      <c r="C3292" s="33" t="s">
        <v>37</v>
      </c>
      <c r="D3292" s="8" t="s">
        <v>759</v>
      </c>
      <c r="E3292" s="8" t="s">
        <v>1308</v>
      </c>
      <c r="F3292" s="24" t="s">
        <v>467</v>
      </c>
      <c r="G3292" s="14">
        <v>4685</v>
      </c>
      <c r="H3292" s="14">
        <v>4685</v>
      </c>
      <c r="I3292" s="14">
        <v>4685</v>
      </c>
      <c r="J3292" s="14"/>
      <c r="K3292" s="14"/>
      <c r="L3292" s="14"/>
      <c r="M3292" s="14">
        <f t="shared" si="2665"/>
        <v>4685</v>
      </c>
      <c r="N3292" s="14">
        <f t="shared" si="2666"/>
        <v>4685</v>
      </c>
      <c r="O3292" s="14">
        <f t="shared" si="2667"/>
        <v>4685</v>
      </c>
      <c r="P3292" s="14"/>
      <c r="Q3292" s="2"/>
    </row>
    <row r="3293" spans="1:17" ht="31.2" x14ac:dyDescent="0.3">
      <c r="A3293" s="33" t="s">
        <v>99</v>
      </c>
      <c r="B3293" s="33" t="s">
        <v>30</v>
      </c>
      <c r="C3293" s="33" t="s">
        <v>37</v>
      </c>
      <c r="D3293" s="8" t="s">
        <v>759</v>
      </c>
      <c r="E3293" s="43" t="s">
        <v>150</v>
      </c>
      <c r="F3293" s="24" t="s">
        <v>469</v>
      </c>
      <c r="G3293" s="14">
        <f t="shared" ref="G3293:L3293" si="2681">G3294</f>
        <v>1035.8</v>
      </c>
      <c r="H3293" s="14">
        <f t="shared" si="2681"/>
        <v>1016.8</v>
      </c>
      <c r="I3293" s="14">
        <f t="shared" si="2681"/>
        <v>1016.8</v>
      </c>
      <c r="J3293" s="14">
        <f t="shared" si="2681"/>
        <v>0</v>
      </c>
      <c r="K3293" s="14">
        <f t="shared" si="2681"/>
        <v>0</v>
      </c>
      <c r="L3293" s="14">
        <f t="shared" si="2681"/>
        <v>0</v>
      </c>
      <c r="M3293" s="14">
        <f t="shared" si="2665"/>
        <v>1035.8</v>
      </c>
      <c r="N3293" s="14">
        <f t="shared" si="2666"/>
        <v>1016.8</v>
      </c>
      <c r="O3293" s="14">
        <f t="shared" si="2667"/>
        <v>1016.8</v>
      </c>
      <c r="P3293" s="14">
        <f t="shared" ref="P3293" si="2682">P3294</f>
        <v>0</v>
      </c>
      <c r="Q3293" s="2"/>
    </row>
    <row r="3294" spans="1:17" ht="31.2" x14ac:dyDescent="0.3">
      <c r="A3294" s="33" t="s">
        <v>99</v>
      </c>
      <c r="B3294" s="33" t="s">
        <v>30</v>
      </c>
      <c r="C3294" s="33" t="s">
        <v>37</v>
      </c>
      <c r="D3294" s="8" t="s">
        <v>759</v>
      </c>
      <c r="E3294" s="8" t="s">
        <v>1074</v>
      </c>
      <c r="F3294" s="24" t="s">
        <v>470</v>
      </c>
      <c r="G3294" s="14">
        <v>1035.8</v>
      </c>
      <c r="H3294" s="14">
        <v>1016.8</v>
      </c>
      <c r="I3294" s="14">
        <v>1016.8</v>
      </c>
      <c r="J3294" s="14"/>
      <c r="K3294" s="14"/>
      <c r="L3294" s="14"/>
      <c r="M3294" s="14">
        <f t="shared" si="2665"/>
        <v>1035.8</v>
      </c>
      <c r="N3294" s="14">
        <f t="shared" si="2666"/>
        <v>1016.8</v>
      </c>
      <c r="O3294" s="14">
        <f t="shared" si="2667"/>
        <v>1016.8</v>
      </c>
      <c r="P3294" s="14"/>
      <c r="Q3294" s="2"/>
    </row>
    <row r="3295" spans="1:17" ht="31.5" customHeight="1" x14ac:dyDescent="0.3">
      <c r="A3295" s="33" t="s">
        <v>99</v>
      </c>
      <c r="B3295" s="33" t="s">
        <v>30</v>
      </c>
      <c r="C3295" s="33" t="s">
        <v>37</v>
      </c>
      <c r="D3295" s="8" t="s">
        <v>200</v>
      </c>
      <c r="E3295" s="8"/>
      <c r="F3295" s="24" t="s">
        <v>662</v>
      </c>
      <c r="G3295" s="14">
        <f t="shared" ref="G3295:L3300" si="2683">G3296</f>
        <v>485.2</v>
      </c>
      <c r="H3295" s="14">
        <f t="shared" si="2683"/>
        <v>1457.0000000000002</v>
      </c>
      <c r="I3295" s="14">
        <f t="shared" si="2683"/>
        <v>1369.7</v>
      </c>
      <c r="J3295" s="14">
        <f t="shared" si="2683"/>
        <v>0</v>
      </c>
      <c r="K3295" s="14">
        <f t="shared" si="2683"/>
        <v>0</v>
      </c>
      <c r="L3295" s="14">
        <f t="shared" si="2683"/>
        <v>0</v>
      </c>
      <c r="M3295" s="14">
        <f t="shared" si="2665"/>
        <v>485.2</v>
      </c>
      <c r="N3295" s="14">
        <f t="shared" si="2666"/>
        <v>1457.0000000000002</v>
      </c>
      <c r="O3295" s="14">
        <f t="shared" si="2667"/>
        <v>1369.7</v>
      </c>
      <c r="P3295" s="14">
        <f t="shared" ref="P3295:P3300" si="2684">P3296</f>
        <v>0</v>
      </c>
      <c r="Q3295" s="2"/>
    </row>
    <row r="3296" spans="1:17" ht="15.75" customHeight="1" x14ac:dyDescent="0.3">
      <c r="A3296" s="33" t="s">
        <v>99</v>
      </c>
      <c r="B3296" s="33" t="s">
        <v>30</v>
      </c>
      <c r="C3296" s="33" t="s">
        <v>37</v>
      </c>
      <c r="D3296" s="8" t="s">
        <v>201</v>
      </c>
      <c r="E3296" s="8"/>
      <c r="F3296" s="24" t="s">
        <v>663</v>
      </c>
      <c r="G3296" s="14">
        <f t="shared" si="2683"/>
        <v>485.2</v>
      </c>
      <c r="H3296" s="14">
        <f t="shared" si="2683"/>
        <v>1457.0000000000002</v>
      </c>
      <c r="I3296" s="14">
        <f t="shared" si="2683"/>
        <v>1369.7</v>
      </c>
      <c r="J3296" s="14">
        <f t="shared" si="2683"/>
        <v>0</v>
      </c>
      <c r="K3296" s="14">
        <f t="shared" si="2683"/>
        <v>0</v>
      </c>
      <c r="L3296" s="14">
        <f t="shared" si="2683"/>
        <v>0</v>
      </c>
      <c r="M3296" s="14">
        <f t="shared" si="2665"/>
        <v>485.2</v>
      </c>
      <c r="N3296" s="14">
        <f t="shared" si="2666"/>
        <v>1457.0000000000002</v>
      </c>
      <c r="O3296" s="14">
        <f t="shared" si="2667"/>
        <v>1369.7</v>
      </c>
      <c r="P3296" s="14">
        <f t="shared" si="2684"/>
        <v>0</v>
      </c>
      <c r="Q3296" s="2"/>
    </row>
    <row r="3297" spans="1:17" ht="47.25" customHeight="1" x14ac:dyDescent="0.3">
      <c r="A3297" s="33" t="s">
        <v>99</v>
      </c>
      <c r="B3297" s="33" t="s">
        <v>30</v>
      </c>
      <c r="C3297" s="33" t="s">
        <v>37</v>
      </c>
      <c r="D3297" s="8" t="s">
        <v>215</v>
      </c>
      <c r="E3297" s="8"/>
      <c r="F3297" s="18" t="s">
        <v>666</v>
      </c>
      <c r="G3297" s="14">
        <f>G3300+G3298+G3302</f>
        <v>485.2</v>
      </c>
      <c r="H3297" s="14">
        <f t="shared" ref="H3297:P3297" si="2685">H3300+H3298+H3302</f>
        <v>1457.0000000000002</v>
      </c>
      <c r="I3297" s="14">
        <f t="shared" si="2685"/>
        <v>1369.7</v>
      </c>
      <c r="J3297" s="14">
        <f t="shared" ref="J3297:L3297" si="2686">J3300+J3298+J3302</f>
        <v>0</v>
      </c>
      <c r="K3297" s="14">
        <f t="shared" si="2686"/>
        <v>0</v>
      </c>
      <c r="L3297" s="14">
        <f t="shared" si="2686"/>
        <v>0</v>
      </c>
      <c r="M3297" s="14">
        <f t="shared" si="2665"/>
        <v>485.2</v>
      </c>
      <c r="N3297" s="14">
        <f t="shared" si="2666"/>
        <v>1457.0000000000002</v>
      </c>
      <c r="O3297" s="14">
        <f t="shared" si="2667"/>
        <v>1369.7</v>
      </c>
      <c r="P3297" s="14">
        <f t="shared" si="2685"/>
        <v>0</v>
      </c>
      <c r="Q3297" s="2"/>
    </row>
    <row r="3298" spans="1:17" ht="78" x14ac:dyDescent="0.3">
      <c r="A3298" s="33" t="s">
        <v>99</v>
      </c>
      <c r="B3298" s="33" t="s">
        <v>30</v>
      </c>
      <c r="C3298" s="33" t="s">
        <v>37</v>
      </c>
      <c r="D3298" s="8" t="s">
        <v>215</v>
      </c>
      <c r="E3298" s="43" t="s">
        <v>202</v>
      </c>
      <c r="F3298" s="24" t="s">
        <v>466</v>
      </c>
      <c r="G3298" s="14">
        <f>G3299</f>
        <v>356.4</v>
      </c>
      <c r="H3298" s="14">
        <f t="shared" ref="H3298:P3298" si="2687">H3299</f>
        <v>356.4</v>
      </c>
      <c r="I3298" s="14">
        <f t="shared" si="2687"/>
        <v>356.4</v>
      </c>
      <c r="J3298" s="14">
        <f t="shared" si="2687"/>
        <v>0</v>
      </c>
      <c r="K3298" s="14">
        <f t="shared" si="2687"/>
        <v>0</v>
      </c>
      <c r="L3298" s="14">
        <f t="shared" si="2687"/>
        <v>0</v>
      </c>
      <c r="M3298" s="14">
        <f t="shared" si="2665"/>
        <v>356.4</v>
      </c>
      <c r="N3298" s="14">
        <f t="shared" si="2666"/>
        <v>356.4</v>
      </c>
      <c r="O3298" s="14">
        <f t="shared" si="2667"/>
        <v>356.4</v>
      </c>
      <c r="P3298" s="14">
        <f t="shared" si="2687"/>
        <v>0</v>
      </c>
      <c r="Q3298" s="2"/>
    </row>
    <row r="3299" spans="1:17" x14ac:dyDescent="0.3">
      <c r="A3299" s="33" t="s">
        <v>99</v>
      </c>
      <c r="B3299" s="33" t="s">
        <v>30</v>
      </c>
      <c r="C3299" s="33" t="s">
        <v>37</v>
      </c>
      <c r="D3299" s="8" t="s">
        <v>215</v>
      </c>
      <c r="E3299" s="8" t="s">
        <v>1308</v>
      </c>
      <c r="F3299" s="24" t="s">
        <v>467</v>
      </c>
      <c r="G3299" s="14">
        <v>356.4</v>
      </c>
      <c r="H3299" s="14">
        <v>356.4</v>
      </c>
      <c r="I3299" s="14">
        <v>356.4</v>
      </c>
      <c r="J3299" s="14"/>
      <c r="K3299" s="14"/>
      <c r="L3299" s="14"/>
      <c r="M3299" s="14">
        <f t="shared" si="2665"/>
        <v>356.4</v>
      </c>
      <c r="N3299" s="14">
        <f t="shared" si="2666"/>
        <v>356.4</v>
      </c>
      <c r="O3299" s="14">
        <f t="shared" si="2667"/>
        <v>356.4</v>
      </c>
      <c r="P3299" s="14"/>
      <c r="Q3299" s="2"/>
    </row>
    <row r="3300" spans="1:17" ht="31.5" customHeight="1" x14ac:dyDescent="0.3">
      <c r="A3300" s="33" t="s">
        <v>99</v>
      </c>
      <c r="B3300" s="33" t="s">
        <v>30</v>
      </c>
      <c r="C3300" s="33" t="s">
        <v>37</v>
      </c>
      <c r="D3300" s="8" t="s">
        <v>215</v>
      </c>
      <c r="E3300" s="43" t="s">
        <v>150</v>
      </c>
      <c r="F3300" s="24" t="s">
        <v>469</v>
      </c>
      <c r="G3300" s="14">
        <f t="shared" si="2683"/>
        <v>125.6</v>
      </c>
      <c r="H3300" s="14">
        <f t="shared" si="2683"/>
        <v>1097.4000000000001</v>
      </c>
      <c r="I3300" s="14">
        <f t="shared" si="2683"/>
        <v>1010.1</v>
      </c>
      <c r="J3300" s="14">
        <f t="shared" si="2683"/>
        <v>0</v>
      </c>
      <c r="K3300" s="14">
        <f t="shared" si="2683"/>
        <v>0</v>
      </c>
      <c r="L3300" s="14">
        <f t="shared" si="2683"/>
        <v>0</v>
      </c>
      <c r="M3300" s="14">
        <f t="shared" si="2665"/>
        <v>125.6</v>
      </c>
      <c r="N3300" s="14">
        <f t="shared" si="2666"/>
        <v>1097.4000000000001</v>
      </c>
      <c r="O3300" s="14">
        <f t="shared" si="2667"/>
        <v>1010.1</v>
      </c>
      <c r="P3300" s="14">
        <f t="shared" si="2684"/>
        <v>0</v>
      </c>
      <c r="Q3300" s="2"/>
    </row>
    <row r="3301" spans="1:17" ht="31.5" customHeight="1" x14ac:dyDescent="0.3">
      <c r="A3301" s="33" t="s">
        <v>99</v>
      </c>
      <c r="B3301" s="33" t="s">
        <v>30</v>
      </c>
      <c r="C3301" s="33" t="s">
        <v>37</v>
      </c>
      <c r="D3301" s="8" t="s">
        <v>215</v>
      </c>
      <c r="E3301" s="8" t="s">
        <v>1074</v>
      </c>
      <c r="F3301" s="24" t="s">
        <v>470</v>
      </c>
      <c r="G3301" s="14">
        <v>125.6</v>
      </c>
      <c r="H3301" s="14">
        <v>1097.4000000000001</v>
      </c>
      <c r="I3301" s="14">
        <v>1010.1</v>
      </c>
      <c r="J3301" s="14"/>
      <c r="K3301" s="14"/>
      <c r="L3301" s="14"/>
      <c r="M3301" s="14">
        <f t="shared" si="2665"/>
        <v>125.6</v>
      </c>
      <c r="N3301" s="14">
        <f t="shared" si="2666"/>
        <v>1097.4000000000001</v>
      </c>
      <c r="O3301" s="14">
        <f t="shared" si="2667"/>
        <v>1010.1</v>
      </c>
      <c r="P3301" s="14"/>
      <c r="Q3301" s="2"/>
    </row>
    <row r="3302" spans="1:17" x14ac:dyDescent="0.3">
      <c r="A3302" s="33" t="s">
        <v>99</v>
      </c>
      <c r="B3302" s="33" t="s">
        <v>30</v>
      </c>
      <c r="C3302" s="33" t="s">
        <v>37</v>
      </c>
      <c r="D3302" s="8" t="s">
        <v>215</v>
      </c>
      <c r="E3302" s="43" t="s">
        <v>236</v>
      </c>
      <c r="F3302" s="24" t="s">
        <v>482</v>
      </c>
      <c r="G3302" s="14">
        <f>G3303</f>
        <v>3.2</v>
      </c>
      <c r="H3302" s="14">
        <f t="shared" ref="H3302:P3302" si="2688">H3303</f>
        <v>3.2</v>
      </c>
      <c r="I3302" s="14">
        <f t="shared" si="2688"/>
        <v>3.2</v>
      </c>
      <c r="J3302" s="14">
        <f t="shared" si="2688"/>
        <v>0</v>
      </c>
      <c r="K3302" s="14">
        <f t="shared" si="2688"/>
        <v>0</v>
      </c>
      <c r="L3302" s="14">
        <f t="shared" si="2688"/>
        <v>0</v>
      </c>
      <c r="M3302" s="14">
        <f t="shared" si="2665"/>
        <v>3.2</v>
      </c>
      <c r="N3302" s="14">
        <f t="shared" si="2666"/>
        <v>3.2</v>
      </c>
      <c r="O3302" s="14">
        <f t="shared" si="2667"/>
        <v>3.2</v>
      </c>
      <c r="P3302" s="14">
        <f t="shared" si="2688"/>
        <v>0</v>
      </c>
      <c r="Q3302" s="2"/>
    </row>
    <row r="3303" spans="1:17" x14ac:dyDescent="0.3">
      <c r="A3303" s="33" t="s">
        <v>99</v>
      </c>
      <c r="B3303" s="33" t="s">
        <v>30</v>
      </c>
      <c r="C3303" s="33" t="s">
        <v>37</v>
      </c>
      <c r="D3303" s="8" t="s">
        <v>215</v>
      </c>
      <c r="E3303" s="43" t="s">
        <v>1318</v>
      </c>
      <c r="F3303" s="24" t="s">
        <v>484</v>
      </c>
      <c r="G3303" s="14">
        <v>3.2</v>
      </c>
      <c r="H3303" s="14">
        <v>3.2</v>
      </c>
      <c r="I3303" s="14">
        <v>3.2</v>
      </c>
      <c r="J3303" s="14"/>
      <c r="K3303" s="14"/>
      <c r="L3303" s="14"/>
      <c r="M3303" s="14">
        <f t="shared" si="2665"/>
        <v>3.2</v>
      </c>
      <c r="N3303" s="14">
        <f t="shared" si="2666"/>
        <v>3.2</v>
      </c>
      <c r="O3303" s="14">
        <f t="shared" si="2667"/>
        <v>3.2</v>
      </c>
      <c r="P3303" s="14"/>
      <c r="Q3303" s="2"/>
    </row>
    <row r="3304" spans="1:17" s="9" customFormat="1" ht="15.75" customHeight="1" x14ac:dyDescent="0.3">
      <c r="A3304" s="6" t="s">
        <v>99</v>
      </c>
      <c r="B3304" s="6" t="s">
        <v>30</v>
      </c>
      <c r="C3304" s="6" t="s">
        <v>38</v>
      </c>
      <c r="D3304" s="11"/>
      <c r="E3304" s="11"/>
      <c r="F3304" s="27" t="s">
        <v>703</v>
      </c>
      <c r="G3304" s="16">
        <f t="shared" ref="G3304:L3309" si="2689">G3305</f>
        <v>568.9</v>
      </c>
      <c r="H3304" s="16">
        <f t="shared" si="2689"/>
        <v>775.5</v>
      </c>
      <c r="I3304" s="16">
        <f t="shared" si="2689"/>
        <v>775.5</v>
      </c>
      <c r="J3304" s="16">
        <f t="shared" si="2689"/>
        <v>0</v>
      </c>
      <c r="K3304" s="16">
        <f t="shared" si="2689"/>
        <v>0</v>
      </c>
      <c r="L3304" s="16">
        <f t="shared" si="2689"/>
        <v>0</v>
      </c>
      <c r="M3304" s="16">
        <f t="shared" si="2665"/>
        <v>568.9</v>
      </c>
      <c r="N3304" s="16">
        <f t="shared" si="2666"/>
        <v>775.5</v>
      </c>
      <c r="O3304" s="16">
        <f t="shared" si="2667"/>
        <v>775.5</v>
      </c>
      <c r="P3304" s="16">
        <f t="shared" ref="P3304:P3309" si="2690">P3305</f>
        <v>0</v>
      </c>
    </row>
    <row r="3305" spans="1:17" ht="47.25" customHeight="1" x14ac:dyDescent="0.3">
      <c r="A3305" s="33" t="s">
        <v>99</v>
      </c>
      <c r="B3305" s="33" t="s">
        <v>30</v>
      </c>
      <c r="C3305" s="33" t="s">
        <v>38</v>
      </c>
      <c r="D3305" s="8" t="s">
        <v>151</v>
      </c>
      <c r="E3305" s="8"/>
      <c r="F3305" s="18" t="s">
        <v>583</v>
      </c>
      <c r="G3305" s="14">
        <f t="shared" si="2689"/>
        <v>568.9</v>
      </c>
      <c r="H3305" s="14">
        <f t="shared" si="2689"/>
        <v>775.5</v>
      </c>
      <c r="I3305" s="14">
        <f t="shared" si="2689"/>
        <v>775.5</v>
      </c>
      <c r="J3305" s="14">
        <f t="shared" si="2689"/>
        <v>0</v>
      </c>
      <c r="K3305" s="14">
        <f t="shared" si="2689"/>
        <v>0</v>
      </c>
      <c r="L3305" s="14">
        <f t="shared" si="2689"/>
        <v>0</v>
      </c>
      <c r="M3305" s="14">
        <f t="shared" si="2665"/>
        <v>568.9</v>
      </c>
      <c r="N3305" s="14">
        <f t="shared" si="2666"/>
        <v>775.5</v>
      </c>
      <c r="O3305" s="14">
        <f t="shared" si="2667"/>
        <v>775.5</v>
      </c>
      <c r="P3305" s="14">
        <f t="shared" si="2690"/>
        <v>0</v>
      </c>
      <c r="Q3305" s="2"/>
    </row>
    <row r="3306" spans="1:17" ht="31.5" customHeight="1" x14ac:dyDescent="0.3">
      <c r="A3306" s="33" t="s">
        <v>99</v>
      </c>
      <c r="B3306" s="33" t="s">
        <v>30</v>
      </c>
      <c r="C3306" s="33" t="s">
        <v>38</v>
      </c>
      <c r="D3306" s="8" t="s">
        <v>206</v>
      </c>
      <c r="E3306" s="8"/>
      <c r="F3306" s="13" t="s">
        <v>586</v>
      </c>
      <c r="G3306" s="14">
        <f t="shared" si="2689"/>
        <v>568.9</v>
      </c>
      <c r="H3306" s="14">
        <f t="shared" si="2689"/>
        <v>775.5</v>
      </c>
      <c r="I3306" s="14">
        <f t="shared" si="2689"/>
        <v>775.5</v>
      </c>
      <c r="J3306" s="14">
        <f t="shared" si="2689"/>
        <v>0</v>
      </c>
      <c r="K3306" s="14">
        <f t="shared" si="2689"/>
        <v>0</v>
      </c>
      <c r="L3306" s="14">
        <f t="shared" si="2689"/>
        <v>0</v>
      </c>
      <c r="M3306" s="14">
        <f t="shared" si="2665"/>
        <v>568.9</v>
      </c>
      <c r="N3306" s="14">
        <f t="shared" si="2666"/>
        <v>775.5</v>
      </c>
      <c r="O3306" s="14">
        <f t="shared" si="2667"/>
        <v>775.5</v>
      </c>
      <c r="P3306" s="14">
        <f t="shared" si="2690"/>
        <v>0</v>
      </c>
      <c r="Q3306" s="2"/>
    </row>
    <row r="3307" spans="1:17" ht="78" x14ac:dyDescent="0.3">
      <c r="A3307" s="33" t="s">
        <v>99</v>
      </c>
      <c r="B3307" s="33" t="s">
        <v>30</v>
      </c>
      <c r="C3307" s="33" t="s">
        <v>38</v>
      </c>
      <c r="D3307" s="8" t="s">
        <v>219</v>
      </c>
      <c r="E3307" s="8"/>
      <c r="F3307" s="18" t="s">
        <v>915</v>
      </c>
      <c r="G3307" s="14">
        <f t="shared" ref="G3307:L3307" si="2691">G3308+G3314+G3311</f>
        <v>568.9</v>
      </c>
      <c r="H3307" s="14">
        <f t="shared" si="2691"/>
        <v>775.5</v>
      </c>
      <c r="I3307" s="14">
        <f t="shared" si="2691"/>
        <v>775.5</v>
      </c>
      <c r="J3307" s="14">
        <f t="shared" si="2691"/>
        <v>0</v>
      </c>
      <c r="K3307" s="14">
        <f t="shared" si="2691"/>
        <v>0</v>
      </c>
      <c r="L3307" s="14">
        <f t="shared" si="2691"/>
        <v>0</v>
      </c>
      <c r="M3307" s="14">
        <f t="shared" si="2665"/>
        <v>568.9</v>
      </c>
      <c r="N3307" s="14">
        <f t="shared" si="2666"/>
        <v>775.5</v>
      </c>
      <c r="O3307" s="14">
        <f t="shared" si="2667"/>
        <v>775.5</v>
      </c>
      <c r="P3307" s="14">
        <f t="shared" ref="P3307" si="2692">P3308+P3314+P3311</f>
        <v>0</v>
      </c>
      <c r="Q3307" s="2"/>
    </row>
    <row r="3308" spans="1:17" ht="78" x14ac:dyDescent="0.3">
      <c r="A3308" s="33" t="s">
        <v>99</v>
      </c>
      <c r="B3308" s="33" t="s">
        <v>30</v>
      </c>
      <c r="C3308" s="33" t="s">
        <v>38</v>
      </c>
      <c r="D3308" s="8" t="s">
        <v>760</v>
      </c>
      <c r="E3308" s="8"/>
      <c r="F3308" s="13" t="s">
        <v>835</v>
      </c>
      <c r="G3308" s="14">
        <f t="shared" si="2689"/>
        <v>16.899999999999999</v>
      </c>
      <c r="H3308" s="14">
        <f t="shared" si="2689"/>
        <v>73.5</v>
      </c>
      <c r="I3308" s="14">
        <f t="shared" si="2689"/>
        <v>73.5</v>
      </c>
      <c r="J3308" s="14">
        <f t="shared" si="2689"/>
        <v>0</v>
      </c>
      <c r="K3308" s="14">
        <f t="shared" si="2689"/>
        <v>0</v>
      </c>
      <c r="L3308" s="14">
        <f t="shared" si="2689"/>
        <v>0</v>
      </c>
      <c r="M3308" s="14">
        <f t="shared" si="2665"/>
        <v>16.899999999999999</v>
      </c>
      <c r="N3308" s="14">
        <f t="shared" si="2666"/>
        <v>73.5</v>
      </c>
      <c r="O3308" s="14">
        <f t="shared" si="2667"/>
        <v>73.5</v>
      </c>
      <c r="P3308" s="14">
        <f t="shared" si="2690"/>
        <v>0</v>
      </c>
      <c r="Q3308" s="2"/>
    </row>
    <row r="3309" spans="1:17" ht="31.5" customHeight="1" x14ac:dyDescent="0.3">
      <c r="A3309" s="33" t="s">
        <v>99</v>
      </c>
      <c r="B3309" s="33" t="s">
        <v>30</v>
      </c>
      <c r="C3309" s="33" t="s">
        <v>38</v>
      </c>
      <c r="D3309" s="8" t="s">
        <v>760</v>
      </c>
      <c r="E3309" s="43" t="s">
        <v>150</v>
      </c>
      <c r="F3309" s="24" t="s">
        <v>469</v>
      </c>
      <c r="G3309" s="14">
        <f t="shared" si="2689"/>
        <v>16.899999999999999</v>
      </c>
      <c r="H3309" s="14">
        <f t="shared" si="2689"/>
        <v>73.5</v>
      </c>
      <c r="I3309" s="14">
        <f t="shared" si="2689"/>
        <v>73.5</v>
      </c>
      <c r="J3309" s="14">
        <f t="shared" si="2689"/>
        <v>0</v>
      </c>
      <c r="K3309" s="14">
        <f t="shared" si="2689"/>
        <v>0</v>
      </c>
      <c r="L3309" s="14">
        <f t="shared" si="2689"/>
        <v>0</v>
      </c>
      <c r="M3309" s="14">
        <f t="shared" si="2665"/>
        <v>16.899999999999999</v>
      </c>
      <c r="N3309" s="14">
        <f t="shared" si="2666"/>
        <v>73.5</v>
      </c>
      <c r="O3309" s="14">
        <f t="shared" si="2667"/>
        <v>73.5</v>
      </c>
      <c r="P3309" s="14">
        <f t="shared" si="2690"/>
        <v>0</v>
      </c>
      <c r="Q3309" s="2"/>
    </row>
    <row r="3310" spans="1:17" ht="31.5" customHeight="1" x14ac:dyDescent="0.3">
      <c r="A3310" s="33" t="s">
        <v>99</v>
      </c>
      <c r="B3310" s="33" t="s">
        <v>30</v>
      </c>
      <c r="C3310" s="33" t="s">
        <v>38</v>
      </c>
      <c r="D3310" s="8" t="s">
        <v>760</v>
      </c>
      <c r="E3310" s="8" t="s">
        <v>1074</v>
      </c>
      <c r="F3310" s="24" t="s">
        <v>470</v>
      </c>
      <c r="G3310" s="14">
        <v>16.899999999999999</v>
      </c>
      <c r="H3310" s="14">
        <v>73.5</v>
      </c>
      <c r="I3310" s="14">
        <v>73.5</v>
      </c>
      <c r="J3310" s="14"/>
      <c r="K3310" s="14"/>
      <c r="L3310" s="14"/>
      <c r="M3310" s="14">
        <f t="shared" si="2665"/>
        <v>16.899999999999999</v>
      </c>
      <c r="N3310" s="14">
        <f t="shared" si="2666"/>
        <v>73.5</v>
      </c>
      <c r="O3310" s="14">
        <f t="shared" si="2667"/>
        <v>73.5</v>
      </c>
      <c r="P3310" s="14"/>
      <c r="Q3310" s="2"/>
    </row>
    <row r="3311" spans="1:17" ht="140.4" x14ac:dyDescent="0.3">
      <c r="A3311" s="33" t="s">
        <v>99</v>
      </c>
      <c r="B3311" s="33" t="s">
        <v>30</v>
      </c>
      <c r="C3311" s="33" t="s">
        <v>38</v>
      </c>
      <c r="D3311" s="8" t="s">
        <v>761</v>
      </c>
      <c r="E3311" s="8"/>
      <c r="F3311" s="13" t="s">
        <v>1181</v>
      </c>
      <c r="G3311" s="14">
        <f t="shared" ref="G3311:L3312" si="2693">G3312</f>
        <v>552</v>
      </c>
      <c r="H3311" s="14">
        <f t="shared" si="2693"/>
        <v>552</v>
      </c>
      <c r="I3311" s="14">
        <f t="shared" si="2693"/>
        <v>552</v>
      </c>
      <c r="J3311" s="14">
        <f t="shared" si="2693"/>
        <v>0</v>
      </c>
      <c r="K3311" s="14">
        <f t="shared" si="2693"/>
        <v>0</v>
      </c>
      <c r="L3311" s="14">
        <f t="shared" si="2693"/>
        <v>0</v>
      </c>
      <c r="M3311" s="14">
        <f t="shared" si="2665"/>
        <v>552</v>
      </c>
      <c r="N3311" s="14">
        <f t="shared" si="2666"/>
        <v>552</v>
      </c>
      <c r="O3311" s="14">
        <f t="shared" si="2667"/>
        <v>552</v>
      </c>
      <c r="P3311" s="14">
        <f t="shared" ref="P3311:P3312" si="2694">P3312</f>
        <v>0</v>
      </c>
      <c r="Q3311" s="2"/>
    </row>
    <row r="3312" spans="1:17" ht="31.5" customHeight="1" x14ac:dyDescent="0.3">
      <c r="A3312" s="33" t="s">
        <v>99</v>
      </c>
      <c r="B3312" s="33" t="s">
        <v>30</v>
      </c>
      <c r="C3312" s="33" t="s">
        <v>38</v>
      </c>
      <c r="D3312" s="8" t="s">
        <v>761</v>
      </c>
      <c r="E3312" s="43" t="s">
        <v>172</v>
      </c>
      <c r="F3312" s="24" t="s">
        <v>479</v>
      </c>
      <c r="G3312" s="14">
        <f t="shared" si="2693"/>
        <v>552</v>
      </c>
      <c r="H3312" s="14">
        <f t="shared" si="2693"/>
        <v>552</v>
      </c>
      <c r="I3312" s="14">
        <f t="shared" si="2693"/>
        <v>552</v>
      </c>
      <c r="J3312" s="14">
        <f t="shared" si="2693"/>
        <v>0</v>
      </c>
      <c r="K3312" s="14">
        <f t="shared" si="2693"/>
        <v>0</v>
      </c>
      <c r="L3312" s="14">
        <f t="shared" si="2693"/>
        <v>0</v>
      </c>
      <c r="M3312" s="14">
        <f t="shared" si="2665"/>
        <v>552</v>
      </c>
      <c r="N3312" s="14">
        <f t="shared" si="2666"/>
        <v>552</v>
      </c>
      <c r="O3312" s="14">
        <f t="shared" si="2667"/>
        <v>552</v>
      </c>
      <c r="P3312" s="14">
        <f t="shared" si="2694"/>
        <v>0</v>
      </c>
      <c r="Q3312" s="2"/>
    </row>
    <row r="3313" spans="1:17" ht="47.25" customHeight="1" x14ac:dyDescent="0.3">
      <c r="A3313" s="33" t="s">
        <v>99</v>
      </c>
      <c r="B3313" s="33" t="s">
        <v>30</v>
      </c>
      <c r="C3313" s="33" t="s">
        <v>38</v>
      </c>
      <c r="D3313" s="8" t="s">
        <v>761</v>
      </c>
      <c r="E3313" s="43" t="s">
        <v>1124</v>
      </c>
      <c r="F3313" s="24" t="s">
        <v>481</v>
      </c>
      <c r="G3313" s="14">
        <v>552</v>
      </c>
      <c r="H3313" s="14">
        <v>552</v>
      </c>
      <c r="I3313" s="14">
        <v>552</v>
      </c>
      <c r="J3313" s="14"/>
      <c r="K3313" s="14"/>
      <c r="L3313" s="14"/>
      <c r="M3313" s="14">
        <f t="shared" si="2665"/>
        <v>552</v>
      </c>
      <c r="N3313" s="14">
        <f t="shared" si="2666"/>
        <v>552</v>
      </c>
      <c r="O3313" s="14">
        <f t="shared" si="2667"/>
        <v>552</v>
      </c>
      <c r="P3313" s="14"/>
      <c r="Q3313" s="2"/>
    </row>
    <row r="3314" spans="1:17" ht="78.75" hidden="1" x14ac:dyDescent="0.25">
      <c r="A3314" s="33" t="s">
        <v>99</v>
      </c>
      <c r="B3314" s="33" t="s">
        <v>30</v>
      </c>
      <c r="C3314" s="33" t="s">
        <v>38</v>
      </c>
      <c r="D3314" s="8" t="s">
        <v>762</v>
      </c>
      <c r="E3314" s="8"/>
      <c r="F3314" s="13" t="s">
        <v>836</v>
      </c>
      <c r="G3314" s="14">
        <f t="shared" ref="G3314:L3315" si="2695">G3315</f>
        <v>0</v>
      </c>
      <c r="H3314" s="14">
        <f t="shared" si="2695"/>
        <v>150</v>
      </c>
      <c r="I3314" s="14">
        <f t="shared" si="2695"/>
        <v>150</v>
      </c>
      <c r="J3314" s="14">
        <f t="shared" si="2695"/>
        <v>0</v>
      </c>
      <c r="K3314" s="14">
        <f t="shared" si="2695"/>
        <v>0</v>
      </c>
      <c r="L3314" s="14">
        <f t="shared" si="2695"/>
        <v>0</v>
      </c>
      <c r="M3314" s="14">
        <f t="shared" si="2665"/>
        <v>0</v>
      </c>
      <c r="N3314" s="14">
        <f t="shared" si="2666"/>
        <v>150</v>
      </c>
      <c r="O3314" s="14">
        <f t="shared" si="2667"/>
        <v>150</v>
      </c>
      <c r="P3314" s="14">
        <f t="shared" ref="P3314:P3315" si="2696">P3315</f>
        <v>0</v>
      </c>
      <c r="Q3314" s="3">
        <v>0</v>
      </c>
    </row>
    <row r="3315" spans="1:17" ht="15.75" hidden="1" x14ac:dyDescent="0.25">
      <c r="A3315" s="33" t="s">
        <v>99</v>
      </c>
      <c r="B3315" s="33" t="s">
        <v>30</v>
      </c>
      <c r="C3315" s="33" t="s">
        <v>38</v>
      </c>
      <c r="D3315" s="8" t="s">
        <v>762</v>
      </c>
      <c r="E3315" s="8" t="s">
        <v>174</v>
      </c>
      <c r="F3315" s="13" t="s">
        <v>471</v>
      </c>
      <c r="G3315" s="14">
        <f t="shared" si="2695"/>
        <v>0</v>
      </c>
      <c r="H3315" s="14">
        <f t="shared" si="2695"/>
        <v>150</v>
      </c>
      <c r="I3315" s="14">
        <f t="shared" si="2695"/>
        <v>150</v>
      </c>
      <c r="J3315" s="14">
        <f t="shared" si="2695"/>
        <v>0</v>
      </c>
      <c r="K3315" s="14">
        <f t="shared" si="2695"/>
        <v>0</v>
      </c>
      <c r="L3315" s="14">
        <f t="shared" si="2695"/>
        <v>0</v>
      </c>
      <c r="M3315" s="14">
        <f t="shared" si="2665"/>
        <v>0</v>
      </c>
      <c r="N3315" s="14">
        <f t="shared" si="2666"/>
        <v>150</v>
      </c>
      <c r="O3315" s="14">
        <f t="shared" si="2667"/>
        <v>150</v>
      </c>
      <c r="P3315" s="14">
        <f t="shared" si="2696"/>
        <v>0</v>
      </c>
      <c r="Q3315" s="3">
        <v>0</v>
      </c>
    </row>
    <row r="3316" spans="1:17" ht="31.5" hidden="1" x14ac:dyDescent="0.25">
      <c r="A3316" s="33" t="s">
        <v>99</v>
      </c>
      <c r="B3316" s="33" t="s">
        <v>30</v>
      </c>
      <c r="C3316" s="33" t="s">
        <v>38</v>
      </c>
      <c r="D3316" s="8" t="s">
        <v>762</v>
      </c>
      <c r="E3316" s="33" t="s">
        <v>1059</v>
      </c>
      <c r="F3316" s="13" t="s">
        <v>473</v>
      </c>
      <c r="G3316" s="14"/>
      <c r="H3316" s="14">
        <v>150</v>
      </c>
      <c r="I3316" s="14">
        <v>150</v>
      </c>
      <c r="J3316" s="14"/>
      <c r="K3316" s="14"/>
      <c r="L3316" s="14"/>
      <c r="M3316" s="14">
        <f t="shared" si="2665"/>
        <v>0</v>
      </c>
      <c r="N3316" s="14">
        <f t="shared" si="2666"/>
        <v>150</v>
      </c>
      <c r="O3316" s="14">
        <f t="shared" si="2667"/>
        <v>150</v>
      </c>
      <c r="P3316" s="14"/>
      <c r="Q3316" s="3">
        <v>0</v>
      </c>
    </row>
    <row r="3317" spans="1:17" s="9" customFormat="1" ht="31.5" customHeight="1" x14ac:dyDescent="0.3">
      <c r="A3317" s="6" t="s">
        <v>99</v>
      </c>
      <c r="B3317" s="6" t="s">
        <v>30</v>
      </c>
      <c r="C3317" s="6" t="s">
        <v>50</v>
      </c>
      <c r="D3317" s="6"/>
      <c r="E3317" s="6"/>
      <c r="F3317" s="7" t="s">
        <v>62</v>
      </c>
      <c r="G3317" s="16">
        <f>G3318+G3335+G3345</f>
        <v>19000.800000000003</v>
      </c>
      <c r="H3317" s="16">
        <f>H3318+H3335+H3345</f>
        <v>19000.800000000003</v>
      </c>
      <c r="I3317" s="16">
        <f>I3318+I3335+I3345</f>
        <v>19000.800000000003</v>
      </c>
      <c r="J3317" s="16">
        <f t="shared" ref="J3317:L3317" si="2697">J3318+J3335+J3345</f>
        <v>-300</v>
      </c>
      <c r="K3317" s="16">
        <f t="shared" si="2697"/>
        <v>-300</v>
      </c>
      <c r="L3317" s="16">
        <f t="shared" si="2697"/>
        <v>-300</v>
      </c>
      <c r="M3317" s="16">
        <f t="shared" si="2665"/>
        <v>18700.800000000003</v>
      </c>
      <c r="N3317" s="16">
        <f t="shared" si="2666"/>
        <v>18700.800000000003</v>
      </c>
      <c r="O3317" s="16">
        <f t="shared" si="2667"/>
        <v>18700.800000000003</v>
      </c>
      <c r="P3317" s="16">
        <f>P3318+P3335+P3345</f>
        <v>0</v>
      </c>
    </row>
    <row r="3318" spans="1:17" ht="31.5" customHeight="1" x14ac:dyDescent="0.3">
      <c r="A3318" s="33" t="s">
        <v>99</v>
      </c>
      <c r="B3318" s="33" t="s">
        <v>30</v>
      </c>
      <c r="C3318" s="33" t="s">
        <v>50</v>
      </c>
      <c r="D3318" s="8" t="s">
        <v>153</v>
      </c>
      <c r="E3318" s="8"/>
      <c r="F3318" s="13" t="s">
        <v>577</v>
      </c>
      <c r="G3318" s="14">
        <f t="shared" ref="G3318:L3318" si="2698">G3319+G3330</f>
        <v>5722.7000000000007</v>
      </c>
      <c r="H3318" s="14">
        <f t="shared" si="2698"/>
        <v>5722.7000000000007</v>
      </c>
      <c r="I3318" s="14">
        <f t="shared" si="2698"/>
        <v>5722.7000000000007</v>
      </c>
      <c r="J3318" s="14">
        <f t="shared" si="2698"/>
        <v>-300</v>
      </c>
      <c r="K3318" s="14">
        <f t="shared" si="2698"/>
        <v>-300</v>
      </c>
      <c r="L3318" s="14">
        <f t="shared" si="2698"/>
        <v>-300</v>
      </c>
      <c r="M3318" s="14">
        <f t="shared" si="2665"/>
        <v>5422.7000000000007</v>
      </c>
      <c r="N3318" s="14">
        <f t="shared" si="2666"/>
        <v>5422.7000000000007</v>
      </c>
      <c r="O3318" s="14">
        <f t="shared" si="2667"/>
        <v>5422.7000000000007</v>
      </c>
      <c r="P3318" s="14">
        <f t="shared" ref="P3318" si="2699">P3319+P3330</f>
        <v>0</v>
      </c>
      <c r="Q3318" s="2"/>
    </row>
    <row r="3319" spans="1:17" ht="47.25" customHeight="1" x14ac:dyDescent="0.3">
      <c r="A3319" s="33" t="s">
        <v>99</v>
      </c>
      <c r="B3319" s="33" t="s">
        <v>30</v>
      </c>
      <c r="C3319" s="33" t="s">
        <v>50</v>
      </c>
      <c r="D3319" s="8" t="s">
        <v>203</v>
      </c>
      <c r="E3319" s="8"/>
      <c r="F3319" s="13" t="s">
        <v>578</v>
      </c>
      <c r="G3319" s="14">
        <f t="shared" ref="G3319:L3319" si="2700">G3320</f>
        <v>5422.7000000000007</v>
      </c>
      <c r="H3319" s="14">
        <f t="shared" si="2700"/>
        <v>5422.7000000000007</v>
      </c>
      <c r="I3319" s="14">
        <f t="shared" si="2700"/>
        <v>5422.7000000000007</v>
      </c>
      <c r="J3319" s="14">
        <f t="shared" si="2700"/>
        <v>0</v>
      </c>
      <c r="K3319" s="14">
        <f t="shared" si="2700"/>
        <v>0</v>
      </c>
      <c r="L3319" s="14">
        <f t="shared" si="2700"/>
        <v>0</v>
      </c>
      <c r="M3319" s="14">
        <f t="shared" si="2665"/>
        <v>5422.7000000000007</v>
      </c>
      <c r="N3319" s="14">
        <f t="shared" si="2666"/>
        <v>5422.7000000000007</v>
      </c>
      <c r="O3319" s="14">
        <f t="shared" si="2667"/>
        <v>5422.7000000000007</v>
      </c>
      <c r="P3319" s="14">
        <f t="shared" ref="P3319" si="2701">P3320</f>
        <v>0</v>
      </c>
      <c r="Q3319" s="2"/>
    </row>
    <row r="3320" spans="1:17" ht="47.25" customHeight="1" x14ac:dyDescent="0.3">
      <c r="A3320" s="33" t="s">
        <v>99</v>
      </c>
      <c r="B3320" s="33" t="s">
        <v>30</v>
      </c>
      <c r="C3320" s="33" t="s">
        <v>50</v>
      </c>
      <c r="D3320" s="8" t="s">
        <v>410</v>
      </c>
      <c r="E3320" s="8"/>
      <c r="F3320" s="13" t="s">
        <v>579</v>
      </c>
      <c r="G3320" s="14">
        <f t="shared" ref="G3320:L3320" si="2702">G3327+G3324+G3321</f>
        <v>5422.7000000000007</v>
      </c>
      <c r="H3320" s="14">
        <f t="shared" si="2702"/>
        <v>5422.7000000000007</v>
      </c>
      <c r="I3320" s="14">
        <f t="shared" si="2702"/>
        <v>5422.7000000000007</v>
      </c>
      <c r="J3320" s="14">
        <f t="shared" si="2702"/>
        <v>0</v>
      </c>
      <c r="K3320" s="14">
        <f t="shared" si="2702"/>
        <v>0</v>
      </c>
      <c r="L3320" s="14">
        <f t="shared" si="2702"/>
        <v>0</v>
      </c>
      <c r="M3320" s="14">
        <f t="shared" si="2665"/>
        <v>5422.7000000000007</v>
      </c>
      <c r="N3320" s="14">
        <f t="shared" si="2666"/>
        <v>5422.7000000000007</v>
      </c>
      <c r="O3320" s="14">
        <f t="shared" si="2667"/>
        <v>5422.7000000000007</v>
      </c>
      <c r="P3320" s="14">
        <f t="shared" ref="P3320" si="2703">P3327+P3324+P3321</f>
        <v>0</v>
      </c>
      <c r="Q3320" s="2"/>
    </row>
    <row r="3321" spans="1:17" ht="47.25" customHeight="1" x14ac:dyDescent="0.3">
      <c r="A3321" s="33" t="s">
        <v>99</v>
      </c>
      <c r="B3321" s="33" t="s">
        <v>30</v>
      </c>
      <c r="C3321" s="33" t="s">
        <v>50</v>
      </c>
      <c r="D3321" s="8" t="s">
        <v>919</v>
      </c>
      <c r="E3321" s="8"/>
      <c r="F3321" s="13" t="s">
        <v>926</v>
      </c>
      <c r="G3321" s="14">
        <f t="shared" ref="G3321:L3322" si="2704">G3322</f>
        <v>831.5</v>
      </c>
      <c r="H3321" s="14">
        <f t="shared" si="2704"/>
        <v>831.5</v>
      </c>
      <c r="I3321" s="14">
        <f t="shared" si="2704"/>
        <v>831.5</v>
      </c>
      <c r="J3321" s="14">
        <f t="shared" si="2704"/>
        <v>0</v>
      </c>
      <c r="K3321" s="14">
        <f t="shared" si="2704"/>
        <v>0</v>
      </c>
      <c r="L3321" s="14">
        <f t="shared" si="2704"/>
        <v>0</v>
      </c>
      <c r="M3321" s="14">
        <f t="shared" si="2665"/>
        <v>831.5</v>
      </c>
      <c r="N3321" s="14">
        <f t="shared" si="2666"/>
        <v>831.5</v>
      </c>
      <c r="O3321" s="14">
        <f t="shared" si="2667"/>
        <v>831.5</v>
      </c>
      <c r="P3321" s="14">
        <f t="shared" ref="P3321:P3322" si="2705">P3322</f>
        <v>0</v>
      </c>
      <c r="Q3321" s="2"/>
    </row>
    <row r="3322" spans="1:17" ht="31.2" x14ac:dyDescent="0.3">
      <c r="A3322" s="33" t="s">
        <v>99</v>
      </c>
      <c r="B3322" s="33" t="s">
        <v>30</v>
      </c>
      <c r="C3322" s="33" t="s">
        <v>50</v>
      </c>
      <c r="D3322" s="8" t="s">
        <v>919</v>
      </c>
      <c r="E3322" s="43" t="s">
        <v>172</v>
      </c>
      <c r="F3322" s="24" t="s">
        <v>479</v>
      </c>
      <c r="G3322" s="14">
        <f t="shared" si="2704"/>
        <v>831.5</v>
      </c>
      <c r="H3322" s="14">
        <f t="shared" si="2704"/>
        <v>831.5</v>
      </c>
      <c r="I3322" s="14">
        <f t="shared" si="2704"/>
        <v>831.5</v>
      </c>
      <c r="J3322" s="14">
        <f t="shared" si="2704"/>
        <v>0</v>
      </c>
      <c r="K3322" s="14">
        <f t="shared" si="2704"/>
        <v>0</v>
      </c>
      <c r="L3322" s="14">
        <f t="shared" si="2704"/>
        <v>0</v>
      </c>
      <c r="M3322" s="14">
        <f t="shared" si="2665"/>
        <v>831.5</v>
      </c>
      <c r="N3322" s="14">
        <f t="shared" si="2666"/>
        <v>831.5</v>
      </c>
      <c r="O3322" s="14">
        <f t="shared" si="2667"/>
        <v>831.5</v>
      </c>
      <c r="P3322" s="14">
        <f t="shared" si="2705"/>
        <v>0</v>
      </c>
      <c r="Q3322" s="2"/>
    </row>
    <row r="3323" spans="1:17" ht="47.25" customHeight="1" x14ac:dyDescent="0.3">
      <c r="A3323" s="33" t="s">
        <v>99</v>
      </c>
      <c r="B3323" s="33" t="s">
        <v>30</v>
      </c>
      <c r="C3323" s="33" t="s">
        <v>50</v>
      </c>
      <c r="D3323" s="8" t="s">
        <v>919</v>
      </c>
      <c r="E3323" s="43" t="s">
        <v>1124</v>
      </c>
      <c r="F3323" s="24" t="s">
        <v>481</v>
      </c>
      <c r="G3323" s="14">
        <v>831.5</v>
      </c>
      <c r="H3323" s="14">
        <v>831.5</v>
      </c>
      <c r="I3323" s="14">
        <v>831.5</v>
      </c>
      <c r="J3323" s="14"/>
      <c r="K3323" s="14"/>
      <c r="L3323" s="14"/>
      <c r="M3323" s="14">
        <f t="shared" si="2665"/>
        <v>831.5</v>
      </c>
      <c r="N3323" s="14">
        <f t="shared" si="2666"/>
        <v>831.5</v>
      </c>
      <c r="O3323" s="14">
        <f t="shared" si="2667"/>
        <v>831.5</v>
      </c>
      <c r="P3323" s="14"/>
      <c r="Q3323" s="2"/>
    </row>
    <row r="3324" spans="1:17" ht="62.4" x14ac:dyDescent="0.3">
      <c r="A3324" s="33" t="s">
        <v>99</v>
      </c>
      <c r="B3324" s="33" t="s">
        <v>30</v>
      </c>
      <c r="C3324" s="33" t="s">
        <v>50</v>
      </c>
      <c r="D3324" s="8" t="s">
        <v>1120</v>
      </c>
      <c r="E3324" s="8"/>
      <c r="F3324" s="13" t="s">
        <v>1170</v>
      </c>
      <c r="G3324" s="14">
        <f t="shared" ref="G3324:L3325" si="2706">G3325</f>
        <v>39.1</v>
      </c>
      <c r="H3324" s="14">
        <f t="shared" si="2706"/>
        <v>39.1</v>
      </c>
      <c r="I3324" s="14">
        <f t="shared" si="2706"/>
        <v>39.1</v>
      </c>
      <c r="J3324" s="14">
        <f t="shared" si="2706"/>
        <v>0</v>
      </c>
      <c r="K3324" s="14">
        <f t="shared" si="2706"/>
        <v>0</v>
      </c>
      <c r="L3324" s="14">
        <f t="shared" si="2706"/>
        <v>0</v>
      </c>
      <c r="M3324" s="14">
        <f t="shared" si="2665"/>
        <v>39.1</v>
      </c>
      <c r="N3324" s="14">
        <f t="shared" si="2666"/>
        <v>39.1</v>
      </c>
      <c r="O3324" s="14">
        <f t="shared" si="2667"/>
        <v>39.1</v>
      </c>
      <c r="P3324" s="14">
        <f t="shared" ref="P3324:P3325" si="2707">P3325</f>
        <v>0</v>
      </c>
      <c r="Q3324" s="2"/>
    </row>
    <row r="3325" spans="1:17" ht="31.2" x14ac:dyDescent="0.3">
      <c r="A3325" s="33" t="s">
        <v>99</v>
      </c>
      <c r="B3325" s="33" t="s">
        <v>30</v>
      </c>
      <c r="C3325" s="33" t="s">
        <v>50</v>
      </c>
      <c r="D3325" s="8" t="s">
        <v>1120</v>
      </c>
      <c r="E3325" s="43" t="s">
        <v>150</v>
      </c>
      <c r="F3325" s="24" t="s">
        <v>469</v>
      </c>
      <c r="G3325" s="14">
        <f t="shared" si="2706"/>
        <v>39.1</v>
      </c>
      <c r="H3325" s="14">
        <f t="shared" si="2706"/>
        <v>39.1</v>
      </c>
      <c r="I3325" s="14">
        <f t="shared" si="2706"/>
        <v>39.1</v>
      </c>
      <c r="J3325" s="14">
        <f t="shared" si="2706"/>
        <v>0</v>
      </c>
      <c r="K3325" s="14">
        <f t="shared" si="2706"/>
        <v>0</v>
      </c>
      <c r="L3325" s="14">
        <f t="shared" si="2706"/>
        <v>0</v>
      </c>
      <c r="M3325" s="14">
        <f t="shared" si="2665"/>
        <v>39.1</v>
      </c>
      <c r="N3325" s="14">
        <f t="shared" si="2666"/>
        <v>39.1</v>
      </c>
      <c r="O3325" s="14">
        <f t="shared" si="2667"/>
        <v>39.1</v>
      </c>
      <c r="P3325" s="14">
        <f t="shared" si="2707"/>
        <v>0</v>
      </c>
      <c r="Q3325" s="2"/>
    </row>
    <row r="3326" spans="1:17" ht="31.2" x14ac:dyDescent="0.3">
      <c r="A3326" s="33" t="s">
        <v>99</v>
      </c>
      <c r="B3326" s="33" t="s">
        <v>30</v>
      </c>
      <c r="C3326" s="33" t="s">
        <v>50</v>
      </c>
      <c r="D3326" s="8" t="s">
        <v>1120</v>
      </c>
      <c r="E3326" s="8" t="s">
        <v>1074</v>
      </c>
      <c r="F3326" s="24" t="s">
        <v>470</v>
      </c>
      <c r="G3326" s="14">
        <v>39.1</v>
      </c>
      <c r="H3326" s="14">
        <v>39.1</v>
      </c>
      <c r="I3326" s="14">
        <v>39.1</v>
      </c>
      <c r="J3326" s="14"/>
      <c r="K3326" s="14"/>
      <c r="L3326" s="14"/>
      <c r="M3326" s="14">
        <f t="shared" si="2665"/>
        <v>39.1</v>
      </c>
      <c r="N3326" s="14">
        <f t="shared" si="2666"/>
        <v>39.1</v>
      </c>
      <c r="O3326" s="14">
        <f t="shared" si="2667"/>
        <v>39.1</v>
      </c>
      <c r="P3326" s="14"/>
      <c r="Q3326" s="2"/>
    </row>
    <row r="3327" spans="1:17" ht="46.8" x14ac:dyDescent="0.3">
      <c r="A3327" s="33" t="s">
        <v>99</v>
      </c>
      <c r="B3327" s="33" t="s">
        <v>30</v>
      </c>
      <c r="C3327" s="33" t="s">
        <v>50</v>
      </c>
      <c r="D3327" s="8" t="s">
        <v>411</v>
      </c>
      <c r="E3327" s="8"/>
      <c r="F3327" s="13" t="s">
        <v>884</v>
      </c>
      <c r="G3327" s="14">
        <f t="shared" ref="G3327:L3328" si="2708">G3328</f>
        <v>4552.1000000000004</v>
      </c>
      <c r="H3327" s="14">
        <f t="shared" si="2708"/>
        <v>4552.1000000000004</v>
      </c>
      <c r="I3327" s="14">
        <f t="shared" si="2708"/>
        <v>4552.1000000000004</v>
      </c>
      <c r="J3327" s="14">
        <f t="shared" si="2708"/>
        <v>0</v>
      </c>
      <c r="K3327" s="14">
        <f t="shared" si="2708"/>
        <v>0</v>
      </c>
      <c r="L3327" s="14">
        <f t="shared" si="2708"/>
        <v>0</v>
      </c>
      <c r="M3327" s="14">
        <f t="shared" si="2665"/>
        <v>4552.1000000000004</v>
      </c>
      <c r="N3327" s="14">
        <f t="shared" si="2666"/>
        <v>4552.1000000000004</v>
      </c>
      <c r="O3327" s="14">
        <f t="shared" si="2667"/>
        <v>4552.1000000000004</v>
      </c>
      <c r="P3327" s="14">
        <f t="shared" ref="P3327:P3328" si="2709">P3328</f>
        <v>0</v>
      </c>
      <c r="Q3327" s="2"/>
    </row>
    <row r="3328" spans="1:17" ht="31.5" customHeight="1" x14ac:dyDescent="0.3">
      <c r="A3328" s="33" t="s">
        <v>99</v>
      </c>
      <c r="B3328" s="33" t="s">
        <v>30</v>
      </c>
      <c r="C3328" s="33" t="s">
        <v>50</v>
      </c>
      <c r="D3328" s="8" t="s">
        <v>411</v>
      </c>
      <c r="E3328" s="43" t="s">
        <v>172</v>
      </c>
      <c r="F3328" s="24" t="s">
        <v>479</v>
      </c>
      <c r="G3328" s="14">
        <f t="shared" si="2708"/>
        <v>4552.1000000000004</v>
      </c>
      <c r="H3328" s="14">
        <f t="shared" si="2708"/>
        <v>4552.1000000000004</v>
      </c>
      <c r="I3328" s="14">
        <f t="shared" si="2708"/>
        <v>4552.1000000000004</v>
      </c>
      <c r="J3328" s="14">
        <f t="shared" si="2708"/>
        <v>0</v>
      </c>
      <c r="K3328" s="14">
        <f t="shared" si="2708"/>
        <v>0</v>
      </c>
      <c r="L3328" s="14">
        <f t="shared" si="2708"/>
        <v>0</v>
      </c>
      <c r="M3328" s="14">
        <f t="shared" si="2665"/>
        <v>4552.1000000000004</v>
      </c>
      <c r="N3328" s="14">
        <f t="shared" si="2666"/>
        <v>4552.1000000000004</v>
      </c>
      <c r="O3328" s="14">
        <f t="shared" si="2667"/>
        <v>4552.1000000000004</v>
      </c>
      <c r="P3328" s="14">
        <f t="shared" si="2709"/>
        <v>0</v>
      </c>
      <c r="Q3328" s="2"/>
    </row>
    <row r="3329" spans="1:17" ht="47.25" customHeight="1" x14ac:dyDescent="0.3">
      <c r="A3329" s="33" t="s">
        <v>99</v>
      </c>
      <c r="B3329" s="33" t="s">
        <v>30</v>
      </c>
      <c r="C3329" s="33" t="s">
        <v>50</v>
      </c>
      <c r="D3329" s="8" t="s">
        <v>411</v>
      </c>
      <c r="E3329" s="43" t="s">
        <v>1124</v>
      </c>
      <c r="F3329" s="24" t="s">
        <v>481</v>
      </c>
      <c r="G3329" s="14">
        <v>4552.1000000000004</v>
      </c>
      <c r="H3329" s="14">
        <v>4552.1000000000004</v>
      </c>
      <c r="I3329" s="14">
        <v>4552.1000000000004</v>
      </c>
      <c r="J3329" s="14"/>
      <c r="K3329" s="14"/>
      <c r="L3329" s="14"/>
      <c r="M3329" s="14">
        <f t="shared" si="2665"/>
        <v>4552.1000000000004</v>
      </c>
      <c r="N3329" s="14">
        <f t="shared" si="2666"/>
        <v>4552.1000000000004</v>
      </c>
      <c r="O3329" s="14">
        <f t="shared" si="2667"/>
        <v>4552.1000000000004</v>
      </c>
      <c r="P3329" s="14"/>
      <c r="Q3329" s="2"/>
    </row>
    <row r="3330" spans="1:17" ht="47.25" hidden="1" customHeight="1" x14ac:dyDescent="0.25">
      <c r="A3330" s="33" t="s">
        <v>99</v>
      </c>
      <c r="B3330" s="33" t="s">
        <v>30</v>
      </c>
      <c r="C3330" s="33" t="s">
        <v>50</v>
      </c>
      <c r="D3330" s="8" t="s">
        <v>154</v>
      </c>
      <c r="E3330" s="8"/>
      <c r="F3330" s="18" t="s">
        <v>804</v>
      </c>
      <c r="G3330" s="14">
        <f t="shared" ref="G3330:L3333" si="2710">G3331</f>
        <v>300</v>
      </c>
      <c r="H3330" s="14">
        <f t="shared" si="2710"/>
        <v>300</v>
      </c>
      <c r="I3330" s="14">
        <f t="shared" si="2710"/>
        <v>300</v>
      </c>
      <c r="J3330" s="14">
        <f t="shared" si="2710"/>
        <v>-300</v>
      </c>
      <c r="K3330" s="14">
        <f t="shared" si="2710"/>
        <v>-300</v>
      </c>
      <c r="L3330" s="14">
        <f t="shared" si="2710"/>
        <v>-300</v>
      </c>
      <c r="M3330" s="14">
        <f t="shared" si="2665"/>
        <v>0</v>
      </c>
      <c r="N3330" s="14">
        <f t="shared" si="2666"/>
        <v>0</v>
      </c>
      <c r="O3330" s="14">
        <f t="shared" si="2667"/>
        <v>0</v>
      </c>
      <c r="P3330" s="14">
        <f t="shared" ref="P3330:P3333" si="2711">P3331</f>
        <v>0</v>
      </c>
      <c r="Q3330" s="3">
        <v>0</v>
      </c>
    </row>
    <row r="3331" spans="1:17" ht="31.5" hidden="1" customHeight="1" x14ac:dyDescent="0.25">
      <c r="A3331" s="33" t="s">
        <v>99</v>
      </c>
      <c r="B3331" s="33" t="s">
        <v>30</v>
      </c>
      <c r="C3331" s="33" t="s">
        <v>50</v>
      </c>
      <c r="D3331" s="8" t="s">
        <v>155</v>
      </c>
      <c r="E3331" s="8"/>
      <c r="F3331" s="13" t="s">
        <v>581</v>
      </c>
      <c r="G3331" s="14">
        <f t="shared" si="2710"/>
        <v>300</v>
      </c>
      <c r="H3331" s="14">
        <f t="shared" si="2710"/>
        <v>300</v>
      </c>
      <c r="I3331" s="14">
        <f t="shared" si="2710"/>
        <v>300</v>
      </c>
      <c r="J3331" s="14">
        <f t="shared" si="2710"/>
        <v>-300</v>
      </c>
      <c r="K3331" s="14">
        <f t="shared" si="2710"/>
        <v>-300</v>
      </c>
      <c r="L3331" s="14">
        <f t="shared" si="2710"/>
        <v>-300</v>
      </c>
      <c r="M3331" s="14">
        <f t="shared" si="2665"/>
        <v>0</v>
      </c>
      <c r="N3331" s="14">
        <f t="shared" si="2666"/>
        <v>0</v>
      </c>
      <c r="O3331" s="14">
        <f t="shared" si="2667"/>
        <v>0</v>
      </c>
      <c r="P3331" s="14">
        <f t="shared" si="2711"/>
        <v>0</v>
      </c>
      <c r="Q3331" s="3">
        <v>0</v>
      </c>
    </row>
    <row r="3332" spans="1:17" ht="31.5" hidden="1" customHeight="1" x14ac:dyDescent="0.25">
      <c r="A3332" s="33" t="s">
        <v>99</v>
      </c>
      <c r="B3332" s="33" t="s">
        <v>30</v>
      </c>
      <c r="C3332" s="33" t="s">
        <v>50</v>
      </c>
      <c r="D3332" s="8" t="s">
        <v>156</v>
      </c>
      <c r="E3332" s="8"/>
      <c r="F3332" s="13" t="s">
        <v>582</v>
      </c>
      <c r="G3332" s="14">
        <f t="shared" si="2710"/>
        <v>300</v>
      </c>
      <c r="H3332" s="14">
        <f t="shared" si="2710"/>
        <v>300</v>
      </c>
      <c r="I3332" s="14">
        <f t="shared" si="2710"/>
        <v>300</v>
      </c>
      <c r="J3332" s="14">
        <f t="shared" si="2710"/>
        <v>-300</v>
      </c>
      <c r="K3332" s="14">
        <f t="shared" si="2710"/>
        <v>-300</v>
      </c>
      <c r="L3332" s="14">
        <f t="shared" si="2710"/>
        <v>-300</v>
      </c>
      <c r="M3332" s="14">
        <f t="shared" si="2665"/>
        <v>0</v>
      </c>
      <c r="N3332" s="14">
        <f t="shared" si="2666"/>
        <v>0</v>
      </c>
      <c r="O3332" s="14">
        <f t="shared" si="2667"/>
        <v>0</v>
      </c>
      <c r="P3332" s="14">
        <f t="shared" si="2711"/>
        <v>0</v>
      </c>
      <c r="Q3332" s="3">
        <v>0</v>
      </c>
    </row>
    <row r="3333" spans="1:17" ht="31.5" hidden="1" customHeight="1" x14ac:dyDescent="0.25">
      <c r="A3333" s="33" t="s">
        <v>99</v>
      </c>
      <c r="B3333" s="33" t="s">
        <v>30</v>
      </c>
      <c r="C3333" s="33" t="s">
        <v>50</v>
      </c>
      <c r="D3333" s="8" t="s">
        <v>156</v>
      </c>
      <c r="E3333" s="43" t="s">
        <v>172</v>
      </c>
      <c r="F3333" s="24" t="s">
        <v>479</v>
      </c>
      <c r="G3333" s="14">
        <f t="shared" si="2710"/>
        <v>300</v>
      </c>
      <c r="H3333" s="14">
        <f t="shared" si="2710"/>
        <v>300</v>
      </c>
      <c r="I3333" s="14">
        <f t="shared" si="2710"/>
        <v>300</v>
      </c>
      <c r="J3333" s="14">
        <f t="shared" si="2710"/>
        <v>-300</v>
      </c>
      <c r="K3333" s="14">
        <f t="shared" si="2710"/>
        <v>-300</v>
      </c>
      <c r="L3333" s="14">
        <f t="shared" si="2710"/>
        <v>-300</v>
      </c>
      <c r="M3333" s="14">
        <f t="shared" si="2665"/>
        <v>0</v>
      </c>
      <c r="N3333" s="14">
        <f t="shared" si="2666"/>
        <v>0</v>
      </c>
      <c r="O3333" s="14">
        <f t="shared" si="2667"/>
        <v>0</v>
      </c>
      <c r="P3333" s="14">
        <f t="shared" si="2711"/>
        <v>0</v>
      </c>
      <c r="Q3333" s="3">
        <v>0</v>
      </c>
    </row>
    <row r="3334" spans="1:17" ht="47.25" hidden="1" customHeight="1" x14ac:dyDescent="0.25">
      <c r="A3334" s="33" t="s">
        <v>99</v>
      </c>
      <c r="B3334" s="33" t="s">
        <v>30</v>
      </c>
      <c r="C3334" s="33" t="s">
        <v>50</v>
      </c>
      <c r="D3334" s="8" t="s">
        <v>156</v>
      </c>
      <c r="E3334" s="43" t="s">
        <v>1124</v>
      </c>
      <c r="F3334" s="24" t="s">
        <v>481</v>
      </c>
      <c r="G3334" s="14">
        <v>300</v>
      </c>
      <c r="H3334" s="14">
        <v>300</v>
      </c>
      <c r="I3334" s="14">
        <v>300</v>
      </c>
      <c r="J3334" s="14">
        <v>-300</v>
      </c>
      <c r="K3334" s="14">
        <v>-300</v>
      </c>
      <c r="L3334" s="14">
        <v>-300</v>
      </c>
      <c r="M3334" s="14">
        <f t="shared" si="2665"/>
        <v>0</v>
      </c>
      <c r="N3334" s="14">
        <f t="shared" si="2666"/>
        <v>0</v>
      </c>
      <c r="O3334" s="14">
        <f t="shared" si="2667"/>
        <v>0</v>
      </c>
      <c r="P3334" s="14"/>
      <c r="Q3334" s="3">
        <v>0</v>
      </c>
    </row>
    <row r="3335" spans="1:17" ht="47.25" customHeight="1" x14ac:dyDescent="0.3">
      <c r="A3335" s="33" t="s">
        <v>99</v>
      </c>
      <c r="B3335" s="33" t="s">
        <v>30</v>
      </c>
      <c r="C3335" s="33" t="s">
        <v>50</v>
      </c>
      <c r="D3335" s="8" t="s">
        <v>151</v>
      </c>
      <c r="E3335" s="8"/>
      <c r="F3335" s="18" t="s">
        <v>583</v>
      </c>
      <c r="G3335" s="14">
        <f t="shared" ref="G3335:L3335" si="2712">G3336</f>
        <v>1276.5</v>
      </c>
      <c r="H3335" s="14">
        <f t="shared" si="2712"/>
        <v>1276.5</v>
      </c>
      <c r="I3335" s="14">
        <f t="shared" si="2712"/>
        <v>1276.5</v>
      </c>
      <c r="J3335" s="14">
        <f t="shared" si="2712"/>
        <v>0</v>
      </c>
      <c r="K3335" s="14">
        <f t="shared" si="2712"/>
        <v>0</v>
      </c>
      <c r="L3335" s="14">
        <f t="shared" si="2712"/>
        <v>0</v>
      </c>
      <c r="M3335" s="14">
        <f t="shared" si="2665"/>
        <v>1276.5</v>
      </c>
      <c r="N3335" s="14">
        <f t="shared" si="2666"/>
        <v>1276.5</v>
      </c>
      <c r="O3335" s="14">
        <f t="shared" si="2667"/>
        <v>1276.5</v>
      </c>
      <c r="P3335" s="14">
        <f t="shared" ref="P3335" si="2713">P3336</f>
        <v>0</v>
      </c>
      <c r="Q3335" s="2"/>
    </row>
    <row r="3336" spans="1:17" ht="31.5" customHeight="1" x14ac:dyDescent="0.3">
      <c r="A3336" s="33" t="s">
        <v>99</v>
      </c>
      <c r="B3336" s="33" t="s">
        <v>30</v>
      </c>
      <c r="C3336" s="33" t="s">
        <v>50</v>
      </c>
      <c r="D3336" s="8" t="s">
        <v>206</v>
      </c>
      <c r="E3336" s="8"/>
      <c r="F3336" s="13" t="s">
        <v>586</v>
      </c>
      <c r="G3336" s="14">
        <f t="shared" ref="G3336:L3336" si="2714">G3337+G3341</f>
        <v>1276.5</v>
      </c>
      <c r="H3336" s="14">
        <f t="shared" si="2714"/>
        <v>1276.5</v>
      </c>
      <c r="I3336" s="14">
        <f t="shared" si="2714"/>
        <v>1276.5</v>
      </c>
      <c r="J3336" s="14">
        <f t="shared" si="2714"/>
        <v>0</v>
      </c>
      <c r="K3336" s="14">
        <f t="shared" si="2714"/>
        <v>0</v>
      </c>
      <c r="L3336" s="14">
        <f t="shared" si="2714"/>
        <v>0</v>
      </c>
      <c r="M3336" s="14">
        <f t="shared" si="2665"/>
        <v>1276.5</v>
      </c>
      <c r="N3336" s="14">
        <f t="shared" si="2666"/>
        <v>1276.5</v>
      </c>
      <c r="O3336" s="14">
        <f t="shared" si="2667"/>
        <v>1276.5</v>
      </c>
      <c r="P3336" s="14">
        <f t="shared" ref="P3336" si="2715">P3337+P3341</f>
        <v>0</v>
      </c>
      <c r="Q3336" s="2"/>
    </row>
    <row r="3337" spans="1:17" ht="47.25" customHeight="1" x14ac:dyDescent="0.3">
      <c r="A3337" s="33" t="s">
        <v>99</v>
      </c>
      <c r="B3337" s="33" t="s">
        <v>30</v>
      </c>
      <c r="C3337" s="33" t="s">
        <v>50</v>
      </c>
      <c r="D3337" s="8" t="s">
        <v>412</v>
      </c>
      <c r="E3337" s="8"/>
      <c r="F3337" s="13" t="s">
        <v>587</v>
      </c>
      <c r="G3337" s="14">
        <f t="shared" ref="G3337:L3339" si="2716">G3338</f>
        <v>1249.0999999999999</v>
      </c>
      <c r="H3337" s="14">
        <f t="shared" si="2716"/>
        <v>1249.0999999999999</v>
      </c>
      <c r="I3337" s="14">
        <f t="shared" si="2716"/>
        <v>1249.0999999999999</v>
      </c>
      <c r="J3337" s="14">
        <f t="shared" si="2716"/>
        <v>0</v>
      </c>
      <c r="K3337" s="14">
        <f t="shared" si="2716"/>
        <v>0</v>
      </c>
      <c r="L3337" s="14">
        <f t="shared" si="2716"/>
        <v>0</v>
      </c>
      <c r="M3337" s="14">
        <f t="shared" si="2665"/>
        <v>1249.0999999999999</v>
      </c>
      <c r="N3337" s="14">
        <f t="shared" si="2666"/>
        <v>1249.0999999999999</v>
      </c>
      <c r="O3337" s="14">
        <f t="shared" si="2667"/>
        <v>1249.0999999999999</v>
      </c>
      <c r="P3337" s="14">
        <f t="shared" ref="P3337:P3339" si="2717">P3338</f>
        <v>0</v>
      </c>
      <c r="Q3337" s="2"/>
    </row>
    <row r="3338" spans="1:17" ht="31.5" customHeight="1" x14ac:dyDescent="0.3">
      <c r="A3338" s="33" t="s">
        <v>99</v>
      </c>
      <c r="B3338" s="33" t="s">
        <v>30</v>
      </c>
      <c r="C3338" s="33" t="s">
        <v>50</v>
      </c>
      <c r="D3338" s="8" t="s">
        <v>413</v>
      </c>
      <c r="E3338" s="8"/>
      <c r="F3338" s="13" t="s">
        <v>588</v>
      </c>
      <c r="G3338" s="14">
        <f t="shared" si="2716"/>
        <v>1249.0999999999999</v>
      </c>
      <c r="H3338" s="14">
        <f t="shared" si="2716"/>
        <v>1249.0999999999999</v>
      </c>
      <c r="I3338" s="14">
        <f t="shared" si="2716"/>
        <v>1249.0999999999999</v>
      </c>
      <c r="J3338" s="14">
        <f t="shared" si="2716"/>
        <v>0</v>
      </c>
      <c r="K3338" s="14">
        <f t="shared" si="2716"/>
        <v>0</v>
      </c>
      <c r="L3338" s="14">
        <f t="shared" si="2716"/>
        <v>0</v>
      </c>
      <c r="M3338" s="14">
        <f t="shared" si="2665"/>
        <v>1249.0999999999999</v>
      </c>
      <c r="N3338" s="14">
        <f t="shared" si="2666"/>
        <v>1249.0999999999999</v>
      </c>
      <c r="O3338" s="14">
        <f t="shared" si="2667"/>
        <v>1249.0999999999999</v>
      </c>
      <c r="P3338" s="14">
        <f t="shared" si="2717"/>
        <v>0</v>
      </c>
      <c r="Q3338" s="2"/>
    </row>
    <row r="3339" spans="1:17" ht="31.5" customHeight="1" x14ac:dyDescent="0.3">
      <c r="A3339" s="33" t="s">
        <v>99</v>
      </c>
      <c r="B3339" s="33" t="s">
        <v>30</v>
      </c>
      <c r="C3339" s="33" t="s">
        <v>50</v>
      </c>
      <c r="D3339" s="8" t="s">
        <v>413</v>
      </c>
      <c r="E3339" s="43" t="s">
        <v>150</v>
      </c>
      <c r="F3339" s="24" t="s">
        <v>469</v>
      </c>
      <c r="G3339" s="14">
        <f t="shared" si="2716"/>
        <v>1249.0999999999999</v>
      </c>
      <c r="H3339" s="14">
        <f t="shared" si="2716"/>
        <v>1249.0999999999999</v>
      </c>
      <c r="I3339" s="14">
        <f t="shared" si="2716"/>
        <v>1249.0999999999999</v>
      </c>
      <c r="J3339" s="14">
        <f t="shared" si="2716"/>
        <v>0</v>
      </c>
      <c r="K3339" s="14">
        <f t="shared" si="2716"/>
        <v>0</v>
      </c>
      <c r="L3339" s="14">
        <f t="shared" si="2716"/>
        <v>0</v>
      </c>
      <c r="M3339" s="14">
        <f t="shared" si="2665"/>
        <v>1249.0999999999999</v>
      </c>
      <c r="N3339" s="14">
        <f t="shared" si="2666"/>
        <v>1249.0999999999999</v>
      </c>
      <c r="O3339" s="14">
        <f t="shared" si="2667"/>
        <v>1249.0999999999999</v>
      </c>
      <c r="P3339" s="14">
        <f t="shared" si="2717"/>
        <v>0</v>
      </c>
      <c r="Q3339" s="2"/>
    </row>
    <row r="3340" spans="1:17" ht="31.5" customHeight="1" x14ac:dyDescent="0.3">
      <c r="A3340" s="33" t="s">
        <v>99</v>
      </c>
      <c r="B3340" s="33" t="s">
        <v>30</v>
      </c>
      <c r="C3340" s="33" t="s">
        <v>50</v>
      </c>
      <c r="D3340" s="8" t="s">
        <v>413</v>
      </c>
      <c r="E3340" s="8" t="s">
        <v>1074</v>
      </c>
      <c r="F3340" s="24" t="s">
        <v>470</v>
      </c>
      <c r="G3340" s="14">
        <v>1249.0999999999999</v>
      </c>
      <c r="H3340" s="14">
        <v>1249.0999999999999</v>
      </c>
      <c r="I3340" s="14">
        <v>1249.0999999999999</v>
      </c>
      <c r="J3340" s="14"/>
      <c r="K3340" s="14"/>
      <c r="L3340" s="14"/>
      <c r="M3340" s="14">
        <f t="shared" si="2665"/>
        <v>1249.0999999999999</v>
      </c>
      <c r="N3340" s="14">
        <f t="shared" si="2666"/>
        <v>1249.0999999999999</v>
      </c>
      <c r="O3340" s="14">
        <f t="shared" si="2667"/>
        <v>1249.0999999999999</v>
      </c>
      <c r="P3340" s="14"/>
      <c r="Q3340" s="2"/>
    </row>
    <row r="3341" spans="1:17" ht="47.25" customHeight="1" x14ac:dyDescent="0.3">
      <c r="A3341" s="33" t="s">
        <v>99</v>
      </c>
      <c r="B3341" s="33" t="s">
        <v>30</v>
      </c>
      <c r="C3341" s="33" t="s">
        <v>50</v>
      </c>
      <c r="D3341" s="8" t="s">
        <v>414</v>
      </c>
      <c r="E3341" s="8"/>
      <c r="F3341" s="18" t="s">
        <v>805</v>
      </c>
      <c r="G3341" s="14">
        <f t="shared" ref="G3341:L3343" si="2718">G3342</f>
        <v>27.4</v>
      </c>
      <c r="H3341" s="14">
        <f t="shared" si="2718"/>
        <v>27.4</v>
      </c>
      <c r="I3341" s="14">
        <f t="shared" si="2718"/>
        <v>27.4</v>
      </c>
      <c r="J3341" s="14">
        <f t="shared" si="2718"/>
        <v>0</v>
      </c>
      <c r="K3341" s="14">
        <f t="shared" si="2718"/>
        <v>0</v>
      </c>
      <c r="L3341" s="14">
        <f t="shared" si="2718"/>
        <v>0</v>
      </c>
      <c r="M3341" s="14">
        <f t="shared" si="2665"/>
        <v>27.4</v>
      </c>
      <c r="N3341" s="14">
        <f t="shared" si="2666"/>
        <v>27.4</v>
      </c>
      <c r="O3341" s="14">
        <f t="shared" si="2667"/>
        <v>27.4</v>
      </c>
      <c r="P3341" s="14">
        <f t="shared" ref="P3341:P3342" si="2719">P3342</f>
        <v>0</v>
      </c>
      <c r="Q3341" s="2"/>
    </row>
    <row r="3342" spans="1:17" ht="31.2" x14ac:dyDescent="0.3">
      <c r="A3342" s="33" t="s">
        <v>99</v>
      </c>
      <c r="B3342" s="33" t="s">
        <v>30</v>
      </c>
      <c r="C3342" s="33" t="s">
        <v>50</v>
      </c>
      <c r="D3342" s="8" t="s">
        <v>1121</v>
      </c>
      <c r="E3342" s="8"/>
      <c r="F3342" s="24" t="s">
        <v>1172</v>
      </c>
      <c r="G3342" s="14">
        <f>G3343</f>
        <v>27.4</v>
      </c>
      <c r="H3342" s="14">
        <f t="shared" si="2718"/>
        <v>27.4</v>
      </c>
      <c r="I3342" s="14">
        <f t="shared" si="2718"/>
        <v>27.4</v>
      </c>
      <c r="J3342" s="14">
        <f t="shared" si="2718"/>
        <v>0</v>
      </c>
      <c r="K3342" s="14">
        <f t="shared" si="2718"/>
        <v>0</v>
      </c>
      <c r="L3342" s="14">
        <f t="shared" si="2718"/>
        <v>0</v>
      </c>
      <c r="M3342" s="14">
        <f t="shared" si="2665"/>
        <v>27.4</v>
      </c>
      <c r="N3342" s="14">
        <f t="shared" si="2666"/>
        <v>27.4</v>
      </c>
      <c r="O3342" s="14">
        <f t="shared" si="2667"/>
        <v>27.4</v>
      </c>
      <c r="P3342" s="14">
        <f t="shared" si="2719"/>
        <v>0</v>
      </c>
      <c r="Q3342" s="2"/>
    </row>
    <row r="3343" spans="1:17" x14ac:dyDescent="0.3">
      <c r="A3343" s="33" t="s">
        <v>99</v>
      </c>
      <c r="B3343" s="33" t="s">
        <v>30</v>
      </c>
      <c r="C3343" s="33" t="s">
        <v>50</v>
      </c>
      <c r="D3343" s="8" t="s">
        <v>1121</v>
      </c>
      <c r="E3343" s="43" t="s">
        <v>236</v>
      </c>
      <c r="F3343" s="24" t="s">
        <v>482</v>
      </c>
      <c r="G3343" s="14">
        <f t="shared" ref="G3343:I3343" si="2720">G3344</f>
        <v>27.4</v>
      </c>
      <c r="H3343" s="14">
        <f t="shared" si="2720"/>
        <v>27.4</v>
      </c>
      <c r="I3343" s="14">
        <f t="shared" si="2720"/>
        <v>27.4</v>
      </c>
      <c r="J3343" s="14">
        <f t="shared" si="2718"/>
        <v>0</v>
      </c>
      <c r="K3343" s="14">
        <f t="shared" si="2718"/>
        <v>0</v>
      </c>
      <c r="L3343" s="14">
        <f t="shared" si="2718"/>
        <v>0</v>
      </c>
      <c r="M3343" s="14">
        <f t="shared" si="2665"/>
        <v>27.4</v>
      </c>
      <c r="N3343" s="14">
        <f t="shared" si="2666"/>
        <v>27.4</v>
      </c>
      <c r="O3343" s="14">
        <f t="shared" si="2667"/>
        <v>27.4</v>
      </c>
      <c r="P3343" s="14">
        <f t="shared" ref="P3343" si="2721">P3344</f>
        <v>0</v>
      </c>
      <c r="Q3343" s="2"/>
    </row>
    <row r="3344" spans="1:17" x14ac:dyDescent="0.3">
      <c r="A3344" s="33" t="s">
        <v>99</v>
      </c>
      <c r="B3344" s="33" t="s">
        <v>30</v>
      </c>
      <c r="C3344" s="33" t="s">
        <v>50</v>
      </c>
      <c r="D3344" s="8" t="s">
        <v>1121</v>
      </c>
      <c r="E3344" s="43" t="s">
        <v>1318</v>
      </c>
      <c r="F3344" s="24" t="s">
        <v>484</v>
      </c>
      <c r="G3344" s="14">
        <v>27.4</v>
      </c>
      <c r="H3344" s="14">
        <v>27.4</v>
      </c>
      <c r="I3344" s="14">
        <v>27.4</v>
      </c>
      <c r="J3344" s="14"/>
      <c r="K3344" s="14"/>
      <c r="L3344" s="14"/>
      <c r="M3344" s="14">
        <f t="shared" si="2665"/>
        <v>27.4</v>
      </c>
      <c r="N3344" s="14">
        <f t="shared" si="2666"/>
        <v>27.4</v>
      </c>
      <c r="O3344" s="14">
        <f t="shared" si="2667"/>
        <v>27.4</v>
      </c>
      <c r="P3344" s="14"/>
      <c r="Q3344" s="2"/>
    </row>
    <row r="3345" spans="1:17" ht="31.5" customHeight="1" x14ac:dyDescent="0.3">
      <c r="A3345" s="33" t="s">
        <v>99</v>
      </c>
      <c r="B3345" s="33" t="s">
        <v>30</v>
      </c>
      <c r="C3345" s="33" t="s">
        <v>50</v>
      </c>
      <c r="D3345" s="8" t="s">
        <v>113</v>
      </c>
      <c r="E3345" s="8"/>
      <c r="F3345" s="24" t="s">
        <v>680</v>
      </c>
      <c r="G3345" s="14">
        <f t="shared" ref="G3345:L3345" si="2722">G3346</f>
        <v>12001.6</v>
      </c>
      <c r="H3345" s="14">
        <f t="shared" si="2722"/>
        <v>12001.6</v>
      </c>
      <c r="I3345" s="14">
        <f t="shared" si="2722"/>
        <v>12001.6</v>
      </c>
      <c r="J3345" s="14">
        <f t="shared" si="2722"/>
        <v>0</v>
      </c>
      <c r="K3345" s="14">
        <f t="shared" si="2722"/>
        <v>0</v>
      </c>
      <c r="L3345" s="14">
        <f t="shared" si="2722"/>
        <v>0</v>
      </c>
      <c r="M3345" s="14">
        <f t="shared" si="2665"/>
        <v>12001.6</v>
      </c>
      <c r="N3345" s="14">
        <f t="shared" si="2666"/>
        <v>12001.6</v>
      </c>
      <c r="O3345" s="14">
        <f t="shared" si="2667"/>
        <v>12001.6</v>
      </c>
      <c r="P3345" s="14">
        <f t="shared" ref="P3345" si="2723">P3346</f>
        <v>0</v>
      </c>
      <c r="Q3345" s="2"/>
    </row>
    <row r="3346" spans="1:17" ht="31.5" customHeight="1" x14ac:dyDescent="0.3">
      <c r="A3346" s="33" t="s">
        <v>99</v>
      </c>
      <c r="B3346" s="33" t="s">
        <v>30</v>
      </c>
      <c r="C3346" s="33" t="s">
        <v>50</v>
      </c>
      <c r="D3346" s="8" t="s">
        <v>114</v>
      </c>
      <c r="E3346" s="8"/>
      <c r="F3346" s="24" t="s">
        <v>682</v>
      </c>
      <c r="G3346" s="14">
        <f t="shared" ref="G3346:L3346" si="2724">G3347+G3350</f>
        <v>12001.6</v>
      </c>
      <c r="H3346" s="14">
        <f t="shared" si="2724"/>
        <v>12001.6</v>
      </c>
      <c r="I3346" s="14">
        <f t="shared" si="2724"/>
        <v>12001.6</v>
      </c>
      <c r="J3346" s="14">
        <f t="shared" si="2724"/>
        <v>0</v>
      </c>
      <c r="K3346" s="14">
        <f t="shared" si="2724"/>
        <v>0</v>
      </c>
      <c r="L3346" s="14">
        <f t="shared" si="2724"/>
        <v>0</v>
      </c>
      <c r="M3346" s="14">
        <f t="shared" ref="M3346:M3409" si="2725">G3346+J3346</f>
        <v>12001.6</v>
      </c>
      <c r="N3346" s="14">
        <f t="shared" ref="N3346:N3409" si="2726">H3346+K3346</f>
        <v>12001.6</v>
      </c>
      <c r="O3346" s="14">
        <f t="shared" ref="O3346:O3409" si="2727">I3346+L3346</f>
        <v>12001.6</v>
      </c>
      <c r="P3346" s="14">
        <f t="shared" ref="P3346" si="2728">P3347+P3350</f>
        <v>0</v>
      </c>
      <c r="Q3346" s="2"/>
    </row>
    <row r="3347" spans="1:17" ht="31.5" customHeight="1" x14ac:dyDescent="0.3">
      <c r="A3347" s="33" t="s">
        <v>99</v>
      </c>
      <c r="B3347" s="33" t="s">
        <v>30</v>
      </c>
      <c r="C3347" s="33" t="s">
        <v>50</v>
      </c>
      <c r="D3347" s="43" t="s">
        <v>115</v>
      </c>
      <c r="E3347" s="8"/>
      <c r="F3347" s="24" t="s">
        <v>675</v>
      </c>
      <c r="G3347" s="14">
        <f t="shared" ref="G3347:L3348" si="2729">G3348</f>
        <v>11004.6</v>
      </c>
      <c r="H3347" s="14">
        <f t="shared" si="2729"/>
        <v>11004.6</v>
      </c>
      <c r="I3347" s="14">
        <f t="shared" si="2729"/>
        <v>11004.6</v>
      </c>
      <c r="J3347" s="14">
        <f t="shared" si="2729"/>
        <v>0</v>
      </c>
      <c r="K3347" s="14">
        <f t="shared" si="2729"/>
        <v>0</v>
      </c>
      <c r="L3347" s="14">
        <f t="shared" si="2729"/>
        <v>0</v>
      </c>
      <c r="M3347" s="14">
        <f t="shared" si="2725"/>
        <v>11004.6</v>
      </c>
      <c r="N3347" s="14">
        <f t="shared" si="2726"/>
        <v>11004.6</v>
      </c>
      <c r="O3347" s="14">
        <f t="shared" si="2727"/>
        <v>11004.6</v>
      </c>
      <c r="P3347" s="14">
        <f t="shared" ref="P3347:P3348" si="2730">P3348</f>
        <v>0</v>
      </c>
      <c r="Q3347" s="2"/>
    </row>
    <row r="3348" spans="1:17" ht="78.75" customHeight="1" x14ac:dyDescent="0.3">
      <c r="A3348" s="33" t="s">
        <v>99</v>
      </c>
      <c r="B3348" s="33" t="s">
        <v>30</v>
      </c>
      <c r="C3348" s="33" t="s">
        <v>50</v>
      </c>
      <c r="D3348" s="43" t="s">
        <v>115</v>
      </c>
      <c r="E3348" s="43" t="s">
        <v>202</v>
      </c>
      <c r="F3348" s="24" t="s">
        <v>466</v>
      </c>
      <c r="G3348" s="14">
        <f t="shared" si="2729"/>
        <v>11004.6</v>
      </c>
      <c r="H3348" s="14">
        <f t="shared" si="2729"/>
        <v>11004.6</v>
      </c>
      <c r="I3348" s="14">
        <f t="shared" si="2729"/>
        <v>11004.6</v>
      </c>
      <c r="J3348" s="14">
        <f t="shared" si="2729"/>
        <v>0</v>
      </c>
      <c r="K3348" s="14">
        <f t="shared" si="2729"/>
        <v>0</v>
      </c>
      <c r="L3348" s="14">
        <f t="shared" si="2729"/>
        <v>0</v>
      </c>
      <c r="M3348" s="14">
        <f t="shared" si="2725"/>
        <v>11004.6</v>
      </c>
      <c r="N3348" s="14">
        <f t="shared" si="2726"/>
        <v>11004.6</v>
      </c>
      <c r="O3348" s="14">
        <f t="shared" si="2727"/>
        <v>11004.6</v>
      </c>
      <c r="P3348" s="14">
        <f t="shared" si="2730"/>
        <v>0</v>
      </c>
      <c r="Q3348" s="2"/>
    </row>
    <row r="3349" spans="1:17" ht="31.5" customHeight="1" x14ac:dyDescent="0.3">
      <c r="A3349" s="33" t="s">
        <v>99</v>
      </c>
      <c r="B3349" s="33" t="s">
        <v>30</v>
      </c>
      <c r="C3349" s="33" t="s">
        <v>50</v>
      </c>
      <c r="D3349" s="43" t="s">
        <v>115</v>
      </c>
      <c r="E3349" s="43" t="s">
        <v>1058</v>
      </c>
      <c r="F3349" s="24" t="s">
        <v>468</v>
      </c>
      <c r="G3349" s="14">
        <v>11004.6</v>
      </c>
      <c r="H3349" s="14">
        <v>11004.6</v>
      </c>
      <c r="I3349" s="14">
        <v>11004.6</v>
      </c>
      <c r="J3349" s="14"/>
      <c r="K3349" s="14"/>
      <c r="L3349" s="14"/>
      <c r="M3349" s="14">
        <f t="shared" si="2725"/>
        <v>11004.6</v>
      </c>
      <c r="N3349" s="14">
        <f t="shared" si="2726"/>
        <v>11004.6</v>
      </c>
      <c r="O3349" s="14">
        <f t="shared" si="2727"/>
        <v>11004.6</v>
      </c>
      <c r="P3349" s="14"/>
      <c r="Q3349" s="2"/>
    </row>
    <row r="3350" spans="1:17" ht="31.5" customHeight="1" x14ac:dyDescent="0.3">
      <c r="A3350" s="33" t="s">
        <v>99</v>
      </c>
      <c r="B3350" s="33" t="s">
        <v>30</v>
      </c>
      <c r="C3350" s="33" t="s">
        <v>50</v>
      </c>
      <c r="D3350" s="43" t="s">
        <v>116</v>
      </c>
      <c r="E3350" s="8"/>
      <c r="F3350" s="24" t="s">
        <v>677</v>
      </c>
      <c r="G3350" s="14">
        <f t="shared" ref="G3350:L3350" si="2731">G3351+G3353+G3355</f>
        <v>997</v>
      </c>
      <c r="H3350" s="14">
        <f t="shared" si="2731"/>
        <v>997</v>
      </c>
      <c r="I3350" s="14">
        <f t="shared" si="2731"/>
        <v>997</v>
      </c>
      <c r="J3350" s="14">
        <f t="shared" si="2731"/>
        <v>0</v>
      </c>
      <c r="K3350" s="14">
        <f t="shared" si="2731"/>
        <v>0</v>
      </c>
      <c r="L3350" s="14">
        <f t="shared" si="2731"/>
        <v>0</v>
      </c>
      <c r="M3350" s="14">
        <f t="shared" si="2725"/>
        <v>997</v>
      </c>
      <c r="N3350" s="14">
        <f t="shared" si="2726"/>
        <v>997</v>
      </c>
      <c r="O3350" s="14">
        <f t="shared" si="2727"/>
        <v>997</v>
      </c>
      <c r="P3350" s="14">
        <f t="shared" ref="P3350" si="2732">P3351+P3353+P3355</f>
        <v>0</v>
      </c>
      <c r="Q3350" s="2"/>
    </row>
    <row r="3351" spans="1:17" ht="78.75" customHeight="1" x14ac:dyDescent="0.3">
      <c r="A3351" s="33" t="s">
        <v>99</v>
      </c>
      <c r="B3351" s="33" t="s">
        <v>30</v>
      </c>
      <c r="C3351" s="33" t="s">
        <v>50</v>
      </c>
      <c r="D3351" s="43" t="s">
        <v>116</v>
      </c>
      <c r="E3351" s="43" t="s">
        <v>202</v>
      </c>
      <c r="F3351" s="24" t="s">
        <v>466</v>
      </c>
      <c r="G3351" s="14">
        <f t="shared" ref="G3351:L3351" si="2733">G3352</f>
        <v>4</v>
      </c>
      <c r="H3351" s="14">
        <f t="shared" si="2733"/>
        <v>4</v>
      </c>
      <c r="I3351" s="14">
        <f t="shared" si="2733"/>
        <v>4</v>
      </c>
      <c r="J3351" s="14">
        <f t="shared" si="2733"/>
        <v>0</v>
      </c>
      <c r="K3351" s="14">
        <f t="shared" si="2733"/>
        <v>0</v>
      </c>
      <c r="L3351" s="14">
        <f t="shared" si="2733"/>
        <v>0</v>
      </c>
      <c r="M3351" s="14">
        <f t="shared" si="2725"/>
        <v>4</v>
      </c>
      <c r="N3351" s="14">
        <f t="shared" si="2726"/>
        <v>4</v>
      </c>
      <c r="O3351" s="14">
        <f t="shared" si="2727"/>
        <v>4</v>
      </c>
      <c r="P3351" s="14">
        <f t="shared" ref="P3351" si="2734">P3352</f>
        <v>0</v>
      </c>
      <c r="Q3351" s="2"/>
    </row>
    <row r="3352" spans="1:17" ht="31.5" customHeight="1" x14ac:dyDescent="0.3">
      <c r="A3352" s="33" t="s">
        <v>99</v>
      </c>
      <c r="B3352" s="33" t="s">
        <v>30</v>
      </c>
      <c r="C3352" s="33" t="s">
        <v>50</v>
      </c>
      <c r="D3352" s="43" t="s">
        <v>116</v>
      </c>
      <c r="E3352" s="43" t="s">
        <v>1058</v>
      </c>
      <c r="F3352" s="24" t="s">
        <v>468</v>
      </c>
      <c r="G3352" s="14">
        <v>4</v>
      </c>
      <c r="H3352" s="14">
        <v>4</v>
      </c>
      <c r="I3352" s="14">
        <v>4</v>
      </c>
      <c r="J3352" s="14"/>
      <c r="K3352" s="14"/>
      <c r="L3352" s="14"/>
      <c r="M3352" s="14">
        <f t="shared" si="2725"/>
        <v>4</v>
      </c>
      <c r="N3352" s="14">
        <f t="shared" si="2726"/>
        <v>4</v>
      </c>
      <c r="O3352" s="14">
        <f t="shared" si="2727"/>
        <v>4</v>
      </c>
      <c r="P3352" s="14"/>
      <c r="Q3352" s="2"/>
    </row>
    <row r="3353" spans="1:17" ht="31.5" customHeight="1" x14ac:dyDescent="0.3">
      <c r="A3353" s="33" t="s">
        <v>99</v>
      </c>
      <c r="B3353" s="33" t="s">
        <v>30</v>
      </c>
      <c r="C3353" s="33" t="s">
        <v>50</v>
      </c>
      <c r="D3353" s="43" t="s">
        <v>116</v>
      </c>
      <c r="E3353" s="43" t="s">
        <v>150</v>
      </c>
      <c r="F3353" s="24" t="s">
        <v>469</v>
      </c>
      <c r="G3353" s="14">
        <f t="shared" ref="G3353:L3353" si="2735">G3354</f>
        <v>992.9</v>
      </c>
      <c r="H3353" s="14">
        <f t="shared" si="2735"/>
        <v>992.9</v>
      </c>
      <c r="I3353" s="14">
        <f t="shared" si="2735"/>
        <v>992.9</v>
      </c>
      <c r="J3353" s="14">
        <f t="shared" si="2735"/>
        <v>0</v>
      </c>
      <c r="K3353" s="14">
        <f t="shared" si="2735"/>
        <v>0</v>
      </c>
      <c r="L3353" s="14">
        <f t="shared" si="2735"/>
        <v>0</v>
      </c>
      <c r="M3353" s="14">
        <f t="shared" si="2725"/>
        <v>992.9</v>
      </c>
      <c r="N3353" s="14">
        <f t="shared" si="2726"/>
        <v>992.9</v>
      </c>
      <c r="O3353" s="14">
        <f t="shared" si="2727"/>
        <v>992.9</v>
      </c>
      <c r="P3353" s="14">
        <f t="shared" ref="P3353" si="2736">P3354</f>
        <v>0</v>
      </c>
      <c r="Q3353" s="2"/>
    </row>
    <row r="3354" spans="1:17" ht="31.5" customHeight="1" x14ac:dyDescent="0.3">
      <c r="A3354" s="33" t="s">
        <v>99</v>
      </c>
      <c r="B3354" s="33" t="s">
        <v>30</v>
      </c>
      <c r="C3354" s="33" t="s">
        <v>50</v>
      </c>
      <c r="D3354" s="43" t="s">
        <v>116</v>
      </c>
      <c r="E3354" s="8" t="s">
        <v>1074</v>
      </c>
      <c r="F3354" s="24" t="s">
        <v>470</v>
      </c>
      <c r="G3354" s="14">
        <v>992.9</v>
      </c>
      <c r="H3354" s="14">
        <v>992.9</v>
      </c>
      <c r="I3354" s="14">
        <v>992.9</v>
      </c>
      <c r="J3354" s="14"/>
      <c r="K3354" s="14"/>
      <c r="L3354" s="14"/>
      <c r="M3354" s="14">
        <f t="shared" si="2725"/>
        <v>992.9</v>
      </c>
      <c r="N3354" s="14">
        <f t="shared" si="2726"/>
        <v>992.9</v>
      </c>
      <c r="O3354" s="14">
        <f t="shared" si="2727"/>
        <v>992.9</v>
      </c>
      <c r="P3354" s="14"/>
      <c r="Q3354" s="2"/>
    </row>
    <row r="3355" spans="1:17" ht="15.75" customHeight="1" x14ac:dyDescent="0.3">
      <c r="A3355" s="33" t="s">
        <v>99</v>
      </c>
      <c r="B3355" s="33" t="s">
        <v>30</v>
      </c>
      <c r="C3355" s="33" t="s">
        <v>50</v>
      </c>
      <c r="D3355" s="43" t="s">
        <v>116</v>
      </c>
      <c r="E3355" s="43" t="s">
        <v>236</v>
      </c>
      <c r="F3355" s="24" t="s">
        <v>482</v>
      </c>
      <c r="G3355" s="14">
        <f t="shared" ref="G3355:L3355" si="2737">G3356</f>
        <v>0.1</v>
      </c>
      <c r="H3355" s="14">
        <f t="shared" si="2737"/>
        <v>0.1</v>
      </c>
      <c r="I3355" s="14">
        <f t="shared" si="2737"/>
        <v>0.1</v>
      </c>
      <c r="J3355" s="14">
        <f t="shared" si="2737"/>
        <v>0</v>
      </c>
      <c r="K3355" s="14">
        <f t="shared" si="2737"/>
        <v>0</v>
      </c>
      <c r="L3355" s="14">
        <f t="shared" si="2737"/>
        <v>0</v>
      </c>
      <c r="M3355" s="14">
        <f t="shared" si="2725"/>
        <v>0.1</v>
      </c>
      <c r="N3355" s="14">
        <f t="shared" si="2726"/>
        <v>0.1</v>
      </c>
      <c r="O3355" s="14">
        <f t="shared" si="2727"/>
        <v>0.1</v>
      </c>
      <c r="P3355" s="14">
        <f t="shared" ref="P3355" si="2738">P3356</f>
        <v>0</v>
      </c>
      <c r="Q3355" s="2"/>
    </row>
    <row r="3356" spans="1:17" ht="15.75" customHeight="1" x14ac:dyDescent="0.3">
      <c r="A3356" s="33" t="s">
        <v>99</v>
      </c>
      <c r="B3356" s="33" t="s">
        <v>30</v>
      </c>
      <c r="C3356" s="33" t="s">
        <v>50</v>
      </c>
      <c r="D3356" s="43" t="s">
        <v>116</v>
      </c>
      <c r="E3356" s="43" t="s">
        <v>1318</v>
      </c>
      <c r="F3356" s="24" t="s">
        <v>484</v>
      </c>
      <c r="G3356" s="14">
        <v>0.1</v>
      </c>
      <c r="H3356" s="14">
        <v>0.1</v>
      </c>
      <c r="I3356" s="14">
        <v>0.1</v>
      </c>
      <c r="J3356" s="14"/>
      <c r="K3356" s="14"/>
      <c r="L3356" s="14"/>
      <c r="M3356" s="14">
        <f t="shared" si="2725"/>
        <v>0.1</v>
      </c>
      <c r="N3356" s="14">
        <f t="shared" si="2726"/>
        <v>0.1</v>
      </c>
      <c r="O3356" s="14">
        <f t="shared" si="2727"/>
        <v>0.1</v>
      </c>
      <c r="P3356" s="14"/>
      <c r="Q3356" s="2"/>
    </row>
    <row r="3357" spans="1:17" s="3" customFormat="1" ht="15.75" customHeight="1" x14ac:dyDescent="0.3">
      <c r="A3357" s="4" t="s">
        <v>771</v>
      </c>
      <c r="B3357" s="4"/>
      <c r="C3357" s="4"/>
      <c r="D3357" s="4"/>
      <c r="E3357" s="4"/>
      <c r="F3357" s="5" t="s">
        <v>82</v>
      </c>
      <c r="G3357" s="15">
        <f>G3358+G3508+G3520+G3527</f>
        <v>823020.2</v>
      </c>
      <c r="H3357" s="15">
        <f>H3358+H3508+H3520+H3527</f>
        <v>762212.50000000012</v>
      </c>
      <c r="I3357" s="15">
        <f>I3358+I3508+I3520+I3527</f>
        <v>749964.10000000009</v>
      </c>
      <c r="J3357" s="15">
        <f t="shared" ref="J3357:L3357" si="2739">J3358+J3508+J3520+J3527</f>
        <v>-15500.000000000002</v>
      </c>
      <c r="K3357" s="15">
        <f t="shared" si="2739"/>
        <v>-500</v>
      </c>
      <c r="L3357" s="15">
        <f t="shared" si="2739"/>
        <v>-500</v>
      </c>
      <c r="M3357" s="15">
        <f t="shared" si="2725"/>
        <v>807520.2</v>
      </c>
      <c r="N3357" s="15">
        <f t="shared" si="2726"/>
        <v>761712.50000000012</v>
      </c>
      <c r="O3357" s="15">
        <f t="shared" si="2727"/>
        <v>749464.10000000009</v>
      </c>
      <c r="P3357" s="15">
        <f>P3358+P3508+P3520+P3527</f>
        <v>0</v>
      </c>
    </row>
    <row r="3358" spans="1:17" s="3" customFormat="1" ht="15.75" customHeight="1" x14ac:dyDescent="0.3">
      <c r="A3358" s="4" t="s">
        <v>771</v>
      </c>
      <c r="B3358" s="4" t="s">
        <v>9</v>
      </c>
      <c r="C3358" s="4"/>
      <c r="D3358" s="4"/>
      <c r="E3358" s="4"/>
      <c r="F3358" s="5" t="s">
        <v>14</v>
      </c>
      <c r="G3358" s="15">
        <f>G3365+G3378+G3359</f>
        <v>811053.8</v>
      </c>
      <c r="H3358" s="15">
        <f>H3365+H3378+H3359</f>
        <v>749258.40000000014</v>
      </c>
      <c r="I3358" s="15">
        <f>I3365+I3378+I3359</f>
        <v>736156.10000000009</v>
      </c>
      <c r="J3358" s="15">
        <f t="shared" ref="J3358:L3358" si="2740">J3365+J3378+J3359</f>
        <v>-15500.000000000002</v>
      </c>
      <c r="K3358" s="15">
        <f t="shared" si="2740"/>
        <v>-500</v>
      </c>
      <c r="L3358" s="15">
        <f t="shared" si="2740"/>
        <v>-500</v>
      </c>
      <c r="M3358" s="15">
        <f t="shared" si="2725"/>
        <v>795553.8</v>
      </c>
      <c r="N3358" s="15">
        <f t="shared" si="2726"/>
        <v>748758.40000000014</v>
      </c>
      <c r="O3358" s="15">
        <f t="shared" si="2727"/>
        <v>735656.10000000009</v>
      </c>
      <c r="P3358" s="15">
        <f>P3365+P3378+P3359</f>
        <v>0</v>
      </c>
    </row>
    <row r="3359" spans="1:17" s="9" customFormat="1" ht="46.8" x14ac:dyDescent="0.3">
      <c r="A3359" s="6" t="s">
        <v>771</v>
      </c>
      <c r="B3359" s="6" t="s">
        <v>9</v>
      </c>
      <c r="C3359" s="6" t="s">
        <v>39</v>
      </c>
      <c r="D3359" s="6"/>
      <c r="E3359" s="6"/>
      <c r="F3359" s="7" t="s">
        <v>88</v>
      </c>
      <c r="G3359" s="16">
        <f t="shared" ref="G3359:L3363" si="2741">G3360</f>
        <v>4601.8</v>
      </c>
      <c r="H3359" s="16">
        <f t="shared" si="2741"/>
        <v>4601.8</v>
      </c>
      <c r="I3359" s="16">
        <f t="shared" si="2741"/>
        <v>4601.8</v>
      </c>
      <c r="J3359" s="16">
        <f t="shared" si="2741"/>
        <v>0</v>
      </c>
      <c r="K3359" s="16">
        <f t="shared" si="2741"/>
        <v>0</v>
      </c>
      <c r="L3359" s="16">
        <f t="shared" si="2741"/>
        <v>0</v>
      </c>
      <c r="M3359" s="16">
        <f t="shared" si="2725"/>
        <v>4601.8</v>
      </c>
      <c r="N3359" s="16">
        <f t="shared" si="2726"/>
        <v>4601.8</v>
      </c>
      <c r="O3359" s="16">
        <f t="shared" si="2727"/>
        <v>4601.8</v>
      </c>
      <c r="P3359" s="16">
        <f t="shared" ref="P3359:P3363" si="2742">P3360</f>
        <v>0</v>
      </c>
    </row>
    <row r="3360" spans="1:17" ht="31.2" x14ac:dyDescent="0.3">
      <c r="A3360" s="33" t="s">
        <v>771</v>
      </c>
      <c r="B3360" s="33" t="s">
        <v>9</v>
      </c>
      <c r="C3360" s="33" t="s">
        <v>39</v>
      </c>
      <c r="D3360" s="33" t="s">
        <v>113</v>
      </c>
      <c r="E3360" s="33"/>
      <c r="F3360" s="24" t="s">
        <v>680</v>
      </c>
      <c r="G3360" s="14">
        <f t="shared" si="2741"/>
        <v>4601.8</v>
      </c>
      <c r="H3360" s="14">
        <f t="shared" si="2741"/>
        <v>4601.8</v>
      </c>
      <c r="I3360" s="14">
        <f t="shared" si="2741"/>
        <v>4601.8</v>
      </c>
      <c r="J3360" s="14">
        <f t="shared" si="2741"/>
        <v>0</v>
      </c>
      <c r="K3360" s="14">
        <f t="shared" si="2741"/>
        <v>0</v>
      </c>
      <c r="L3360" s="14">
        <f t="shared" si="2741"/>
        <v>0</v>
      </c>
      <c r="M3360" s="14">
        <f t="shared" si="2725"/>
        <v>4601.8</v>
      </c>
      <c r="N3360" s="14">
        <f t="shared" si="2726"/>
        <v>4601.8</v>
      </c>
      <c r="O3360" s="14">
        <f t="shared" si="2727"/>
        <v>4601.8</v>
      </c>
      <c r="P3360" s="14">
        <f t="shared" si="2742"/>
        <v>0</v>
      </c>
      <c r="Q3360" s="2"/>
    </row>
    <row r="3361" spans="1:17" x14ac:dyDescent="0.3">
      <c r="A3361" s="33" t="s">
        <v>771</v>
      </c>
      <c r="B3361" s="33" t="s">
        <v>9</v>
      </c>
      <c r="C3361" s="33" t="s">
        <v>39</v>
      </c>
      <c r="D3361" s="33" t="s">
        <v>415</v>
      </c>
      <c r="E3361" s="33"/>
      <c r="F3361" s="13" t="s">
        <v>903</v>
      </c>
      <c r="G3361" s="14">
        <f t="shared" si="2741"/>
        <v>4601.8</v>
      </c>
      <c r="H3361" s="14">
        <f t="shared" si="2741"/>
        <v>4601.8</v>
      </c>
      <c r="I3361" s="14">
        <f t="shared" si="2741"/>
        <v>4601.8</v>
      </c>
      <c r="J3361" s="14">
        <f t="shared" si="2741"/>
        <v>0</v>
      </c>
      <c r="K3361" s="14">
        <f t="shared" si="2741"/>
        <v>0</v>
      </c>
      <c r="L3361" s="14">
        <f t="shared" si="2741"/>
        <v>0</v>
      </c>
      <c r="M3361" s="14">
        <f t="shared" si="2725"/>
        <v>4601.8</v>
      </c>
      <c r="N3361" s="14">
        <f t="shared" si="2726"/>
        <v>4601.8</v>
      </c>
      <c r="O3361" s="14">
        <f t="shared" si="2727"/>
        <v>4601.8</v>
      </c>
      <c r="P3361" s="14">
        <f t="shared" si="2742"/>
        <v>0</v>
      </c>
      <c r="Q3361" s="2"/>
    </row>
    <row r="3362" spans="1:17" ht="31.2" x14ac:dyDescent="0.3">
      <c r="A3362" s="33" t="s">
        <v>771</v>
      </c>
      <c r="B3362" s="33" t="s">
        <v>9</v>
      </c>
      <c r="C3362" s="33" t="s">
        <v>39</v>
      </c>
      <c r="D3362" s="33" t="s">
        <v>416</v>
      </c>
      <c r="E3362" s="33"/>
      <c r="F3362" s="13" t="s">
        <v>675</v>
      </c>
      <c r="G3362" s="14">
        <f t="shared" si="2741"/>
        <v>4601.8</v>
      </c>
      <c r="H3362" s="14">
        <f t="shared" si="2741"/>
        <v>4601.8</v>
      </c>
      <c r="I3362" s="14">
        <f t="shared" si="2741"/>
        <v>4601.8</v>
      </c>
      <c r="J3362" s="14">
        <f t="shared" si="2741"/>
        <v>0</v>
      </c>
      <c r="K3362" s="14">
        <f t="shared" si="2741"/>
        <v>0</v>
      </c>
      <c r="L3362" s="14">
        <f t="shared" si="2741"/>
        <v>0</v>
      </c>
      <c r="M3362" s="14">
        <f t="shared" si="2725"/>
        <v>4601.8</v>
      </c>
      <c r="N3362" s="14">
        <f t="shared" si="2726"/>
        <v>4601.8</v>
      </c>
      <c r="O3362" s="14">
        <f t="shared" si="2727"/>
        <v>4601.8</v>
      </c>
      <c r="P3362" s="14">
        <f t="shared" si="2742"/>
        <v>0</v>
      </c>
      <c r="Q3362" s="2"/>
    </row>
    <row r="3363" spans="1:17" ht="78" x14ac:dyDescent="0.3">
      <c r="A3363" s="33" t="s">
        <v>771</v>
      </c>
      <c r="B3363" s="33" t="s">
        <v>9</v>
      </c>
      <c r="C3363" s="33" t="s">
        <v>39</v>
      </c>
      <c r="D3363" s="33" t="s">
        <v>416</v>
      </c>
      <c r="E3363" s="43" t="s">
        <v>202</v>
      </c>
      <c r="F3363" s="24" t="s">
        <v>466</v>
      </c>
      <c r="G3363" s="14">
        <f t="shared" si="2741"/>
        <v>4601.8</v>
      </c>
      <c r="H3363" s="14">
        <f t="shared" si="2741"/>
        <v>4601.8</v>
      </c>
      <c r="I3363" s="14">
        <f t="shared" si="2741"/>
        <v>4601.8</v>
      </c>
      <c r="J3363" s="14">
        <f t="shared" si="2741"/>
        <v>0</v>
      </c>
      <c r="K3363" s="14">
        <f t="shared" si="2741"/>
        <v>0</v>
      </c>
      <c r="L3363" s="14">
        <f t="shared" si="2741"/>
        <v>0</v>
      </c>
      <c r="M3363" s="14">
        <f t="shared" si="2725"/>
        <v>4601.8</v>
      </c>
      <c r="N3363" s="14">
        <f t="shared" si="2726"/>
        <v>4601.8</v>
      </c>
      <c r="O3363" s="14">
        <f t="shared" si="2727"/>
        <v>4601.8</v>
      </c>
      <c r="P3363" s="14">
        <f t="shared" si="2742"/>
        <v>0</v>
      </c>
      <c r="Q3363" s="2"/>
    </row>
    <row r="3364" spans="1:17" ht="31.2" x14ac:dyDescent="0.3">
      <c r="A3364" s="33" t="s">
        <v>771</v>
      </c>
      <c r="B3364" s="33" t="s">
        <v>9</v>
      </c>
      <c r="C3364" s="33" t="s">
        <v>39</v>
      </c>
      <c r="D3364" s="33" t="s">
        <v>416</v>
      </c>
      <c r="E3364" s="43" t="s">
        <v>1058</v>
      </c>
      <c r="F3364" s="24" t="s">
        <v>468</v>
      </c>
      <c r="G3364" s="14">
        <v>4601.8</v>
      </c>
      <c r="H3364" s="14">
        <v>4601.8</v>
      </c>
      <c r="I3364" s="14">
        <v>4601.8</v>
      </c>
      <c r="J3364" s="14"/>
      <c r="K3364" s="14"/>
      <c r="L3364" s="14"/>
      <c r="M3364" s="14">
        <f t="shared" si="2725"/>
        <v>4601.8</v>
      </c>
      <c r="N3364" s="14">
        <f t="shared" si="2726"/>
        <v>4601.8</v>
      </c>
      <c r="O3364" s="14">
        <f t="shared" si="2727"/>
        <v>4601.8</v>
      </c>
      <c r="P3364" s="14"/>
      <c r="Q3364" s="2"/>
    </row>
    <row r="3365" spans="1:17" s="9" customFormat="1" ht="63" customHeight="1" x14ac:dyDescent="0.3">
      <c r="A3365" s="6" t="s">
        <v>771</v>
      </c>
      <c r="B3365" s="6" t="s">
        <v>9</v>
      </c>
      <c r="C3365" s="6" t="s">
        <v>24</v>
      </c>
      <c r="D3365" s="6"/>
      <c r="E3365" s="6"/>
      <c r="F3365" s="7" t="s">
        <v>59</v>
      </c>
      <c r="G3365" s="16">
        <f t="shared" ref="G3365:L3366" si="2743">G3366</f>
        <v>267842.59999999998</v>
      </c>
      <c r="H3365" s="16">
        <f t="shared" si="2743"/>
        <v>267701</v>
      </c>
      <c r="I3365" s="16">
        <f t="shared" si="2743"/>
        <v>267604.59999999998</v>
      </c>
      <c r="J3365" s="16">
        <f t="shared" si="2743"/>
        <v>0</v>
      </c>
      <c r="K3365" s="16">
        <f t="shared" si="2743"/>
        <v>0</v>
      </c>
      <c r="L3365" s="16">
        <f t="shared" si="2743"/>
        <v>0</v>
      </c>
      <c r="M3365" s="16">
        <f t="shared" si="2725"/>
        <v>267842.59999999998</v>
      </c>
      <c r="N3365" s="16">
        <f t="shared" si="2726"/>
        <v>267701</v>
      </c>
      <c r="O3365" s="16">
        <f t="shared" si="2727"/>
        <v>267604.59999999998</v>
      </c>
      <c r="P3365" s="16">
        <f t="shared" ref="P3365:P3366" si="2744">P3366</f>
        <v>0</v>
      </c>
    </row>
    <row r="3366" spans="1:17" ht="31.5" customHeight="1" x14ac:dyDescent="0.3">
      <c r="A3366" s="33" t="s">
        <v>771</v>
      </c>
      <c r="B3366" s="33" t="s">
        <v>9</v>
      </c>
      <c r="C3366" s="33" t="s">
        <v>24</v>
      </c>
      <c r="D3366" s="8" t="s">
        <v>113</v>
      </c>
      <c r="E3366" s="8"/>
      <c r="F3366" s="24" t="s">
        <v>680</v>
      </c>
      <c r="G3366" s="14">
        <f>G3367</f>
        <v>267842.59999999998</v>
      </c>
      <c r="H3366" s="14">
        <f t="shared" si="2743"/>
        <v>267701</v>
      </c>
      <c r="I3366" s="14">
        <f t="shared" si="2743"/>
        <v>267604.59999999998</v>
      </c>
      <c r="J3366" s="14">
        <f t="shared" si="2743"/>
        <v>0</v>
      </c>
      <c r="K3366" s="14">
        <f t="shared" si="2743"/>
        <v>0</v>
      </c>
      <c r="L3366" s="14">
        <f t="shared" si="2743"/>
        <v>0</v>
      </c>
      <c r="M3366" s="14">
        <f t="shared" si="2725"/>
        <v>267842.59999999998</v>
      </c>
      <c r="N3366" s="14">
        <f t="shared" si="2726"/>
        <v>267701</v>
      </c>
      <c r="O3366" s="14">
        <f t="shared" si="2727"/>
        <v>267604.59999999998</v>
      </c>
      <c r="P3366" s="14">
        <f t="shared" si="2744"/>
        <v>0</v>
      </c>
      <c r="Q3366" s="2"/>
    </row>
    <row r="3367" spans="1:17" ht="15.75" customHeight="1" x14ac:dyDescent="0.3">
      <c r="A3367" s="33" t="s">
        <v>771</v>
      </c>
      <c r="B3367" s="33" t="s">
        <v>9</v>
      </c>
      <c r="C3367" s="33" t="s">
        <v>24</v>
      </c>
      <c r="D3367" s="8" t="s">
        <v>417</v>
      </c>
      <c r="E3367" s="8"/>
      <c r="F3367" s="13" t="s">
        <v>678</v>
      </c>
      <c r="G3367" s="14">
        <f t="shared" ref="G3367:L3367" si="2745">G3368+G3371</f>
        <v>267842.59999999998</v>
      </c>
      <c r="H3367" s="14">
        <f t="shared" si="2745"/>
        <v>267701</v>
      </c>
      <c r="I3367" s="14">
        <f t="shared" si="2745"/>
        <v>267604.59999999998</v>
      </c>
      <c r="J3367" s="14">
        <f t="shared" si="2745"/>
        <v>0</v>
      </c>
      <c r="K3367" s="14">
        <f t="shared" si="2745"/>
        <v>0</v>
      </c>
      <c r="L3367" s="14">
        <f t="shared" si="2745"/>
        <v>0</v>
      </c>
      <c r="M3367" s="14">
        <f t="shared" si="2725"/>
        <v>267842.59999999998</v>
      </c>
      <c r="N3367" s="14">
        <f t="shared" si="2726"/>
        <v>267701</v>
      </c>
      <c r="O3367" s="14">
        <f t="shared" si="2727"/>
        <v>267604.59999999998</v>
      </c>
      <c r="P3367" s="14">
        <f t="shared" ref="P3367" si="2746">P3368+P3371</f>
        <v>0</v>
      </c>
      <c r="Q3367" s="2"/>
    </row>
    <row r="3368" spans="1:17" ht="31.5" customHeight="1" x14ac:dyDescent="0.3">
      <c r="A3368" s="33" t="s">
        <v>771</v>
      </c>
      <c r="B3368" s="33" t="s">
        <v>9</v>
      </c>
      <c r="C3368" s="33" t="s">
        <v>24</v>
      </c>
      <c r="D3368" s="8" t="s">
        <v>418</v>
      </c>
      <c r="E3368" s="8"/>
      <c r="F3368" s="13" t="s">
        <v>675</v>
      </c>
      <c r="G3368" s="14">
        <f t="shared" ref="G3368:L3369" si="2747">G3369</f>
        <v>239247.1</v>
      </c>
      <c r="H3368" s="14">
        <f t="shared" si="2747"/>
        <v>239247.1</v>
      </c>
      <c r="I3368" s="14">
        <f t="shared" si="2747"/>
        <v>239247.1</v>
      </c>
      <c r="J3368" s="14">
        <f t="shared" si="2747"/>
        <v>0</v>
      </c>
      <c r="K3368" s="14">
        <f t="shared" si="2747"/>
        <v>0</v>
      </c>
      <c r="L3368" s="14">
        <f t="shared" si="2747"/>
        <v>0</v>
      </c>
      <c r="M3368" s="14">
        <f t="shared" si="2725"/>
        <v>239247.1</v>
      </c>
      <c r="N3368" s="14">
        <f t="shared" si="2726"/>
        <v>239247.1</v>
      </c>
      <c r="O3368" s="14">
        <f t="shared" si="2727"/>
        <v>239247.1</v>
      </c>
      <c r="P3368" s="14">
        <f t="shared" ref="P3368:P3369" si="2748">P3369</f>
        <v>0</v>
      </c>
      <c r="Q3368" s="2"/>
    </row>
    <row r="3369" spans="1:17" ht="78.75" customHeight="1" x14ac:dyDescent="0.3">
      <c r="A3369" s="33" t="s">
        <v>771</v>
      </c>
      <c r="B3369" s="33" t="s">
        <v>9</v>
      </c>
      <c r="C3369" s="33" t="s">
        <v>24</v>
      </c>
      <c r="D3369" s="8" t="s">
        <v>418</v>
      </c>
      <c r="E3369" s="43" t="s">
        <v>202</v>
      </c>
      <c r="F3369" s="24" t="s">
        <v>466</v>
      </c>
      <c r="G3369" s="14">
        <f t="shared" si="2747"/>
        <v>239247.1</v>
      </c>
      <c r="H3369" s="14">
        <f t="shared" si="2747"/>
        <v>239247.1</v>
      </c>
      <c r="I3369" s="14">
        <f t="shared" si="2747"/>
        <v>239247.1</v>
      </c>
      <c r="J3369" s="14">
        <f t="shared" si="2747"/>
        <v>0</v>
      </c>
      <c r="K3369" s="14">
        <f t="shared" si="2747"/>
        <v>0</v>
      </c>
      <c r="L3369" s="14">
        <f t="shared" si="2747"/>
        <v>0</v>
      </c>
      <c r="M3369" s="14">
        <f t="shared" si="2725"/>
        <v>239247.1</v>
      </c>
      <c r="N3369" s="14">
        <f t="shared" si="2726"/>
        <v>239247.1</v>
      </c>
      <c r="O3369" s="14">
        <f t="shared" si="2727"/>
        <v>239247.1</v>
      </c>
      <c r="P3369" s="14">
        <f t="shared" si="2748"/>
        <v>0</v>
      </c>
      <c r="Q3369" s="2"/>
    </row>
    <row r="3370" spans="1:17" ht="31.5" customHeight="1" x14ac:dyDescent="0.3">
      <c r="A3370" s="33" t="s">
        <v>771</v>
      </c>
      <c r="B3370" s="33" t="s">
        <v>9</v>
      </c>
      <c r="C3370" s="33" t="s">
        <v>24</v>
      </c>
      <c r="D3370" s="8" t="s">
        <v>418</v>
      </c>
      <c r="E3370" s="43" t="s">
        <v>1058</v>
      </c>
      <c r="F3370" s="24" t="s">
        <v>468</v>
      </c>
      <c r="G3370" s="14">
        <v>239247.1</v>
      </c>
      <c r="H3370" s="14">
        <v>239247.1</v>
      </c>
      <c r="I3370" s="14">
        <v>239247.1</v>
      </c>
      <c r="J3370" s="14"/>
      <c r="K3370" s="14"/>
      <c r="L3370" s="14"/>
      <c r="M3370" s="14">
        <f t="shared" si="2725"/>
        <v>239247.1</v>
      </c>
      <c r="N3370" s="14">
        <f t="shared" si="2726"/>
        <v>239247.1</v>
      </c>
      <c r="O3370" s="14">
        <f t="shared" si="2727"/>
        <v>239247.1</v>
      </c>
      <c r="P3370" s="14"/>
      <c r="Q3370" s="2"/>
    </row>
    <row r="3371" spans="1:17" ht="31.5" customHeight="1" x14ac:dyDescent="0.3">
      <c r="A3371" s="33" t="s">
        <v>771</v>
      </c>
      <c r="B3371" s="33" t="s">
        <v>9</v>
      </c>
      <c r="C3371" s="33" t="s">
        <v>24</v>
      </c>
      <c r="D3371" s="8" t="s">
        <v>419</v>
      </c>
      <c r="E3371" s="8"/>
      <c r="F3371" s="13" t="s">
        <v>677</v>
      </c>
      <c r="G3371" s="14">
        <f t="shared" ref="G3371:L3371" si="2749">G3372+G3374+G3376</f>
        <v>28595.5</v>
      </c>
      <c r="H3371" s="14">
        <f t="shared" si="2749"/>
        <v>28453.9</v>
      </c>
      <c r="I3371" s="14">
        <f t="shared" si="2749"/>
        <v>28357.5</v>
      </c>
      <c r="J3371" s="14">
        <f t="shared" si="2749"/>
        <v>0</v>
      </c>
      <c r="K3371" s="14">
        <f t="shared" si="2749"/>
        <v>0</v>
      </c>
      <c r="L3371" s="14">
        <f t="shared" si="2749"/>
        <v>0</v>
      </c>
      <c r="M3371" s="14">
        <f t="shared" si="2725"/>
        <v>28595.5</v>
      </c>
      <c r="N3371" s="14">
        <f t="shared" si="2726"/>
        <v>28453.9</v>
      </c>
      <c r="O3371" s="14">
        <f t="shared" si="2727"/>
        <v>28357.5</v>
      </c>
      <c r="P3371" s="14">
        <f t="shared" ref="P3371" si="2750">P3372+P3374+P3376</f>
        <v>0</v>
      </c>
      <c r="Q3371" s="2"/>
    </row>
    <row r="3372" spans="1:17" ht="78.75" customHeight="1" x14ac:dyDescent="0.3">
      <c r="A3372" s="33" t="s">
        <v>771</v>
      </c>
      <c r="B3372" s="33" t="s">
        <v>9</v>
      </c>
      <c r="C3372" s="33" t="s">
        <v>24</v>
      </c>
      <c r="D3372" s="8" t="s">
        <v>419</v>
      </c>
      <c r="E3372" s="43" t="s">
        <v>202</v>
      </c>
      <c r="F3372" s="24" t="s">
        <v>466</v>
      </c>
      <c r="G3372" s="14">
        <f t="shared" ref="G3372:L3372" si="2751">G3373</f>
        <v>1515.5</v>
      </c>
      <c r="H3372" s="14">
        <f t="shared" si="2751"/>
        <v>1515.5</v>
      </c>
      <c r="I3372" s="14">
        <f t="shared" si="2751"/>
        <v>1515.5</v>
      </c>
      <c r="J3372" s="14">
        <f t="shared" si="2751"/>
        <v>0</v>
      </c>
      <c r="K3372" s="14">
        <f t="shared" si="2751"/>
        <v>0</v>
      </c>
      <c r="L3372" s="14">
        <f t="shared" si="2751"/>
        <v>0</v>
      </c>
      <c r="M3372" s="14">
        <f t="shared" si="2725"/>
        <v>1515.5</v>
      </c>
      <c r="N3372" s="14">
        <f t="shared" si="2726"/>
        <v>1515.5</v>
      </c>
      <c r="O3372" s="14">
        <f t="shared" si="2727"/>
        <v>1515.5</v>
      </c>
      <c r="P3372" s="14">
        <f t="shared" ref="P3372" si="2752">P3373</f>
        <v>0</v>
      </c>
      <c r="Q3372" s="2"/>
    </row>
    <row r="3373" spans="1:17" ht="31.5" customHeight="1" x14ac:dyDescent="0.3">
      <c r="A3373" s="33" t="s">
        <v>771</v>
      </c>
      <c r="B3373" s="33" t="s">
        <v>9</v>
      </c>
      <c r="C3373" s="33" t="s">
        <v>24</v>
      </c>
      <c r="D3373" s="8" t="s">
        <v>419</v>
      </c>
      <c r="E3373" s="43" t="s">
        <v>1058</v>
      </c>
      <c r="F3373" s="24" t="s">
        <v>468</v>
      </c>
      <c r="G3373" s="14">
        <v>1515.5</v>
      </c>
      <c r="H3373" s="14">
        <v>1515.5</v>
      </c>
      <c r="I3373" s="14">
        <v>1515.5</v>
      </c>
      <c r="J3373" s="14"/>
      <c r="K3373" s="14"/>
      <c r="L3373" s="14"/>
      <c r="M3373" s="14">
        <f t="shared" si="2725"/>
        <v>1515.5</v>
      </c>
      <c r="N3373" s="14">
        <f t="shared" si="2726"/>
        <v>1515.5</v>
      </c>
      <c r="O3373" s="14">
        <f t="shared" si="2727"/>
        <v>1515.5</v>
      </c>
      <c r="P3373" s="14"/>
      <c r="Q3373" s="2"/>
    </row>
    <row r="3374" spans="1:17" ht="31.5" customHeight="1" x14ac:dyDescent="0.3">
      <c r="A3374" s="33" t="s">
        <v>771</v>
      </c>
      <c r="B3374" s="33" t="s">
        <v>9</v>
      </c>
      <c r="C3374" s="33" t="s">
        <v>24</v>
      </c>
      <c r="D3374" s="8" t="s">
        <v>419</v>
      </c>
      <c r="E3374" s="43" t="s">
        <v>150</v>
      </c>
      <c r="F3374" s="24" t="s">
        <v>469</v>
      </c>
      <c r="G3374" s="14">
        <f t="shared" ref="G3374:L3374" si="2753">G3375</f>
        <v>26618.9</v>
      </c>
      <c r="H3374" s="14">
        <f t="shared" si="2753"/>
        <v>26632.9</v>
      </c>
      <c r="I3374" s="14">
        <f t="shared" si="2753"/>
        <v>26632.9</v>
      </c>
      <c r="J3374" s="14">
        <f t="shared" si="2753"/>
        <v>0</v>
      </c>
      <c r="K3374" s="14">
        <f t="shared" si="2753"/>
        <v>0</v>
      </c>
      <c r="L3374" s="14">
        <f t="shared" si="2753"/>
        <v>0</v>
      </c>
      <c r="M3374" s="14">
        <f t="shared" si="2725"/>
        <v>26618.9</v>
      </c>
      <c r="N3374" s="14">
        <f t="shared" si="2726"/>
        <v>26632.9</v>
      </c>
      <c r="O3374" s="14">
        <f t="shared" si="2727"/>
        <v>26632.9</v>
      </c>
      <c r="P3374" s="14">
        <f t="shared" ref="P3374" si="2754">P3375</f>
        <v>0</v>
      </c>
      <c r="Q3374" s="2"/>
    </row>
    <row r="3375" spans="1:17" ht="31.5" customHeight="1" x14ac:dyDescent="0.3">
      <c r="A3375" s="33" t="s">
        <v>771</v>
      </c>
      <c r="B3375" s="33" t="s">
        <v>9</v>
      </c>
      <c r="C3375" s="33" t="s">
        <v>24</v>
      </c>
      <c r="D3375" s="8" t="s">
        <v>419</v>
      </c>
      <c r="E3375" s="8" t="s">
        <v>1074</v>
      </c>
      <c r="F3375" s="24" t="s">
        <v>470</v>
      </c>
      <c r="G3375" s="14">
        <v>26618.9</v>
      </c>
      <c r="H3375" s="14">
        <v>26632.9</v>
      </c>
      <c r="I3375" s="14">
        <v>26632.9</v>
      </c>
      <c r="J3375" s="14"/>
      <c r="K3375" s="14"/>
      <c r="L3375" s="14"/>
      <c r="M3375" s="14">
        <f t="shared" si="2725"/>
        <v>26618.9</v>
      </c>
      <c r="N3375" s="14">
        <f t="shared" si="2726"/>
        <v>26632.9</v>
      </c>
      <c r="O3375" s="14">
        <f t="shared" si="2727"/>
        <v>26632.9</v>
      </c>
      <c r="P3375" s="14"/>
      <c r="Q3375" s="2"/>
    </row>
    <row r="3376" spans="1:17" ht="15.75" customHeight="1" x14ac:dyDescent="0.3">
      <c r="A3376" s="33" t="s">
        <v>771</v>
      </c>
      <c r="B3376" s="33" t="s">
        <v>9</v>
      </c>
      <c r="C3376" s="33" t="s">
        <v>24</v>
      </c>
      <c r="D3376" s="8" t="s">
        <v>419</v>
      </c>
      <c r="E3376" s="43" t="s">
        <v>236</v>
      </c>
      <c r="F3376" s="24" t="s">
        <v>482</v>
      </c>
      <c r="G3376" s="14">
        <f t="shared" ref="G3376:L3376" si="2755">G3377</f>
        <v>461.1</v>
      </c>
      <c r="H3376" s="14">
        <f t="shared" si="2755"/>
        <v>305.5</v>
      </c>
      <c r="I3376" s="14">
        <f t="shared" si="2755"/>
        <v>209.1</v>
      </c>
      <c r="J3376" s="14">
        <f t="shared" si="2755"/>
        <v>0</v>
      </c>
      <c r="K3376" s="14">
        <f t="shared" si="2755"/>
        <v>0</v>
      </c>
      <c r="L3376" s="14">
        <f t="shared" si="2755"/>
        <v>0</v>
      </c>
      <c r="M3376" s="14">
        <f t="shared" si="2725"/>
        <v>461.1</v>
      </c>
      <c r="N3376" s="14">
        <f t="shared" si="2726"/>
        <v>305.5</v>
      </c>
      <c r="O3376" s="14">
        <f t="shared" si="2727"/>
        <v>209.1</v>
      </c>
      <c r="P3376" s="14">
        <f t="shared" ref="P3376" si="2756">P3377</f>
        <v>0</v>
      </c>
      <c r="Q3376" s="2"/>
    </row>
    <row r="3377" spans="1:17" ht="15.75" customHeight="1" x14ac:dyDescent="0.3">
      <c r="A3377" s="33" t="s">
        <v>771</v>
      </c>
      <c r="B3377" s="33" t="s">
        <v>9</v>
      </c>
      <c r="C3377" s="33" t="s">
        <v>24</v>
      </c>
      <c r="D3377" s="8" t="s">
        <v>419</v>
      </c>
      <c r="E3377" s="43" t="s">
        <v>1318</v>
      </c>
      <c r="F3377" s="24" t="s">
        <v>484</v>
      </c>
      <c r="G3377" s="14">
        <v>461.1</v>
      </c>
      <c r="H3377" s="14">
        <v>305.5</v>
      </c>
      <c r="I3377" s="14">
        <v>209.1</v>
      </c>
      <c r="J3377" s="14"/>
      <c r="K3377" s="14"/>
      <c r="L3377" s="14"/>
      <c r="M3377" s="14">
        <f t="shared" si="2725"/>
        <v>461.1</v>
      </c>
      <c r="N3377" s="14">
        <f t="shared" si="2726"/>
        <v>305.5</v>
      </c>
      <c r="O3377" s="14">
        <f t="shared" si="2727"/>
        <v>209.1</v>
      </c>
      <c r="P3377" s="14"/>
      <c r="Q3377" s="2"/>
    </row>
    <row r="3378" spans="1:17" s="9" customFormat="1" ht="15.75" customHeight="1" x14ac:dyDescent="0.3">
      <c r="A3378" s="6" t="s">
        <v>771</v>
      </c>
      <c r="B3378" s="6" t="s">
        <v>9</v>
      </c>
      <c r="C3378" s="6" t="s">
        <v>11</v>
      </c>
      <c r="D3378" s="6"/>
      <c r="E3378" s="6"/>
      <c r="F3378" s="7" t="s">
        <v>15</v>
      </c>
      <c r="G3378" s="16">
        <f>G3379+G3396+G3418+G3424+G3447+G3430</f>
        <v>538609.4</v>
      </c>
      <c r="H3378" s="16">
        <f>H3379+H3396+H3418+H3424+H3447+H3430</f>
        <v>476955.60000000003</v>
      </c>
      <c r="I3378" s="16">
        <f>I3379+I3396+I3418+I3424+I3447+I3430</f>
        <v>463949.7</v>
      </c>
      <c r="J3378" s="16">
        <f t="shared" ref="J3378:L3378" si="2757">J3379+J3396+J3418+J3424+J3447+J3430</f>
        <v>-15500.000000000002</v>
      </c>
      <c r="K3378" s="16">
        <f t="shared" si="2757"/>
        <v>-500</v>
      </c>
      <c r="L3378" s="16">
        <f t="shared" si="2757"/>
        <v>-500</v>
      </c>
      <c r="M3378" s="16">
        <f t="shared" si="2725"/>
        <v>523109.4</v>
      </c>
      <c r="N3378" s="16">
        <f t="shared" si="2726"/>
        <v>476455.60000000003</v>
      </c>
      <c r="O3378" s="16">
        <f t="shared" si="2727"/>
        <v>463449.7</v>
      </c>
      <c r="P3378" s="16">
        <f>P3379+P3396+P3418+P3424+P3447+P3430</f>
        <v>0</v>
      </c>
    </row>
    <row r="3379" spans="1:17" ht="47.25" customHeight="1" x14ac:dyDescent="0.3">
      <c r="A3379" s="33" t="s">
        <v>771</v>
      </c>
      <c r="B3379" s="33" t="s">
        <v>9</v>
      </c>
      <c r="C3379" s="33" t="s">
        <v>11</v>
      </c>
      <c r="D3379" s="8" t="s">
        <v>108</v>
      </c>
      <c r="E3379" s="8"/>
      <c r="F3379" s="13" t="s">
        <v>503</v>
      </c>
      <c r="G3379" s="14">
        <f t="shared" ref="G3379:L3379" si="2758">G3380+G3386+G3392</f>
        <v>7732</v>
      </c>
      <c r="H3379" s="14">
        <f t="shared" si="2758"/>
        <v>7632</v>
      </c>
      <c r="I3379" s="14">
        <f t="shared" si="2758"/>
        <v>7632</v>
      </c>
      <c r="J3379" s="14">
        <f t="shared" si="2758"/>
        <v>-500</v>
      </c>
      <c r="K3379" s="14">
        <f t="shared" si="2758"/>
        <v>-500</v>
      </c>
      <c r="L3379" s="14">
        <f t="shared" si="2758"/>
        <v>-500</v>
      </c>
      <c r="M3379" s="14">
        <f t="shared" si="2725"/>
        <v>7232</v>
      </c>
      <c r="N3379" s="14">
        <f t="shared" si="2726"/>
        <v>7132</v>
      </c>
      <c r="O3379" s="14">
        <f t="shared" si="2727"/>
        <v>7132</v>
      </c>
      <c r="P3379" s="14">
        <f t="shared" ref="P3379" si="2759">P3380+P3386+P3392</f>
        <v>0</v>
      </c>
      <c r="Q3379" s="2"/>
    </row>
    <row r="3380" spans="1:17" ht="47.25" customHeight="1" x14ac:dyDescent="0.3">
      <c r="A3380" s="33" t="s">
        <v>771</v>
      </c>
      <c r="B3380" s="33" t="s">
        <v>9</v>
      </c>
      <c r="C3380" s="33" t="s">
        <v>11</v>
      </c>
      <c r="D3380" s="8" t="s">
        <v>109</v>
      </c>
      <c r="E3380" s="8"/>
      <c r="F3380" s="13" t="s">
        <v>504</v>
      </c>
      <c r="G3380" s="14">
        <f t="shared" ref="G3380:L3380" si="2760">G3381</f>
        <v>6257</v>
      </c>
      <c r="H3380" s="14">
        <f t="shared" si="2760"/>
        <v>6157</v>
      </c>
      <c r="I3380" s="14">
        <f t="shared" si="2760"/>
        <v>6157</v>
      </c>
      <c r="J3380" s="14">
        <f t="shared" si="2760"/>
        <v>0</v>
      </c>
      <c r="K3380" s="14">
        <f t="shared" si="2760"/>
        <v>0</v>
      </c>
      <c r="L3380" s="14">
        <f t="shared" si="2760"/>
        <v>0</v>
      </c>
      <c r="M3380" s="14">
        <f t="shared" si="2725"/>
        <v>6257</v>
      </c>
      <c r="N3380" s="14">
        <f t="shared" si="2726"/>
        <v>6157</v>
      </c>
      <c r="O3380" s="14">
        <f t="shared" si="2727"/>
        <v>6157</v>
      </c>
      <c r="P3380" s="14">
        <f t="shared" ref="P3380" si="2761">P3381</f>
        <v>0</v>
      </c>
      <c r="Q3380" s="2"/>
    </row>
    <row r="3381" spans="1:17" ht="63" customHeight="1" x14ac:dyDescent="0.3">
      <c r="A3381" s="33" t="s">
        <v>771</v>
      </c>
      <c r="B3381" s="33" t="s">
        <v>9</v>
      </c>
      <c r="C3381" s="33" t="s">
        <v>11</v>
      </c>
      <c r="D3381" s="8" t="s">
        <v>110</v>
      </c>
      <c r="E3381" s="8"/>
      <c r="F3381" s="13" t="s">
        <v>505</v>
      </c>
      <c r="G3381" s="14">
        <f t="shared" ref="G3381:L3381" si="2762">G3382+G3384</f>
        <v>6257</v>
      </c>
      <c r="H3381" s="14">
        <f t="shared" si="2762"/>
        <v>6157</v>
      </c>
      <c r="I3381" s="14">
        <f t="shared" si="2762"/>
        <v>6157</v>
      </c>
      <c r="J3381" s="14">
        <f t="shared" si="2762"/>
        <v>0</v>
      </c>
      <c r="K3381" s="14">
        <f t="shared" si="2762"/>
        <v>0</v>
      </c>
      <c r="L3381" s="14">
        <f t="shared" si="2762"/>
        <v>0</v>
      </c>
      <c r="M3381" s="14">
        <f t="shared" si="2725"/>
        <v>6257</v>
      </c>
      <c r="N3381" s="14">
        <f t="shared" si="2726"/>
        <v>6157</v>
      </c>
      <c r="O3381" s="14">
        <f t="shared" si="2727"/>
        <v>6157</v>
      </c>
      <c r="P3381" s="14">
        <f t="shared" ref="P3381" si="2763">P3382+P3384</f>
        <v>0</v>
      </c>
      <c r="Q3381" s="2"/>
    </row>
    <row r="3382" spans="1:17" ht="31.5" customHeight="1" x14ac:dyDescent="0.3">
      <c r="A3382" s="33" t="s">
        <v>771</v>
      </c>
      <c r="B3382" s="33" t="s">
        <v>9</v>
      </c>
      <c r="C3382" s="33" t="s">
        <v>11</v>
      </c>
      <c r="D3382" s="8" t="s">
        <v>110</v>
      </c>
      <c r="E3382" s="43" t="s">
        <v>150</v>
      </c>
      <c r="F3382" s="24" t="s">
        <v>469</v>
      </c>
      <c r="G3382" s="14">
        <f t="shared" ref="G3382:L3382" si="2764">G3383</f>
        <v>2740</v>
      </c>
      <c r="H3382" s="14">
        <f t="shared" si="2764"/>
        <v>2640</v>
      </c>
      <c r="I3382" s="14">
        <f t="shared" si="2764"/>
        <v>2640</v>
      </c>
      <c r="J3382" s="14">
        <f t="shared" si="2764"/>
        <v>0</v>
      </c>
      <c r="K3382" s="14">
        <f t="shared" si="2764"/>
        <v>0</v>
      </c>
      <c r="L3382" s="14">
        <f t="shared" si="2764"/>
        <v>0</v>
      </c>
      <c r="M3382" s="14">
        <f t="shared" si="2725"/>
        <v>2740</v>
      </c>
      <c r="N3382" s="14">
        <f t="shared" si="2726"/>
        <v>2640</v>
      </c>
      <c r="O3382" s="14">
        <f t="shared" si="2727"/>
        <v>2640</v>
      </c>
      <c r="P3382" s="14">
        <f t="shared" ref="P3382" si="2765">P3383</f>
        <v>0</v>
      </c>
      <c r="Q3382" s="2"/>
    </row>
    <row r="3383" spans="1:17" ht="31.5" customHeight="1" x14ac:dyDescent="0.3">
      <c r="A3383" s="33" t="s">
        <v>771</v>
      </c>
      <c r="B3383" s="33" t="s">
        <v>9</v>
      </c>
      <c r="C3383" s="33" t="s">
        <v>11</v>
      </c>
      <c r="D3383" s="8" t="s">
        <v>110</v>
      </c>
      <c r="E3383" s="8" t="s">
        <v>1074</v>
      </c>
      <c r="F3383" s="24" t="s">
        <v>470</v>
      </c>
      <c r="G3383" s="14">
        <v>2740</v>
      </c>
      <c r="H3383" s="14">
        <v>2640</v>
      </c>
      <c r="I3383" s="14">
        <v>2640</v>
      </c>
      <c r="J3383" s="14"/>
      <c r="K3383" s="14"/>
      <c r="L3383" s="14"/>
      <c r="M3383" s="14">
        <f t="shared" si="2725"/>
        <v>2740</v>
      </c>
      <c r="N3383" s="14">
        <f t="shared" si="2726"/>
        <v>2640</v>
      </c>
      <c r="O3383" s="14">
        <f t="shared" si="2727"/>
        <v>2640</v>
      </c>
      <c r="P3383" s="14"/>
      <c r="Q3383" s="2"/>
    </row>
    <row r="3384" spans="1:17" ht="31.5" customHeight="1" x14ac:dyDescent="0.3">
      <c r="A3384" s="33" t="s">
        <v>771</v>
      </c>
      <c r="B3384" s="33" t="s">
        <v>9</v>
      </c>
      <c r="C3384" s="33" t="s">
        <v>11</v>
      </c>
      <c r="D3384" s="8" t="s">
        <v>110</v>
      </c>
      <c r="E3384" s="43" t="s">
        <v>172</v>
      </c>
      <c r="F3384" s="24" t="s">
        <v>479</v>
      </c>
      <c r="G3384" s="14">
        <f t="shared" ref="G3384:L3384" si="2766">G3385</f>
        <v>3517</v>
      </c>
      <c r="H3384" s="14">
        <f t="shared" si="2766"/>
        <v>3517</v>
      </c>
      <c r="I3384" s="14">
        <f t="shared" si="2766"/>
        <v>3517</v>
      </c>
      <c r="J3384" s="14">
        <f t="shared" si="2766"/>
        <v>0</v>
      </c>
      <c r="K3384" s="14">
        <f t="shared" si="2766"/>
        <v>0</v>
      </c>
      <c r="L3384" s="14">
        <f t="shared" si="2766"/>
        <v>0</v>
      </c>
      <c r="M3384" s="14">
        <f t="shared" si="2725"/>
        <v>3517</v>
      </c>
      <c r="N3384" s="14">
        <f t="shared" si="2726"/>
        <v>3517</v>
      </c>
      <c r="O3384" s="14">
        <f t="shared" si="2727"/>
        <v>3517</v>
      </c>
      <c r="P3384" s="14">
        <f t="shared" ref="P3384" si="2767">P3385</f>
        <v>0</v>
      </c>
      <c r="Q3384" s="2"/>
    </row>
    <row r="3385" spans="1:17" ht="47.25" customHeight="1" x14ac:dyDescent="0.3">
      <c r="A3385" s="33" t="s">
        <v>771</v>
      </c>
      <c r="B3385" s="33" t="s">
        <v>9</v>
      </c>
      <c r="C3385" s="33" t="s">
        <v>11</v>
      </c>
      <c r="D3385" s="8" t="s">
        <v>110</v>
      </c>
      <c r="E3385" s="43" t="s">
        <v>1124</v>
      </c>
      <c r="F3385" s="24" t="s">
        <v>481</v>
      </c>
      <c r="G3385" s="14">
        <v>3517</v>
      </c>
      <c r="H3385" s="14">
        <v>3517</v>
      </c>
      <c r="I3385" s="14">
        <v>3517</v>
      </c>
      <c r="J3385" s="14"/>
      <c r="K3385" s="14"/>
      <c r="L3385" s="14"/>
      <c r="M3385" s="14">
        <f t="shared" si="2725"/>
        <v>3517</v>
      </c>
      <c r="N3385" s="14">
        <f t="shared" si="2726"/>
        <v>3517</v>
      </c>
      <c r="O3385" s="14">
        <f t="shared" si="2727"/>
        <v>3517</v>
      </c>
      <c r="P3385" s="14"/>
      <c r="Q3385" s="2"/>
    </row>
    <row r="3386" spans="1:17" ht="47.25" customHeight="1" x14ac:dyDescent="0.3">
      <c r="A3386" s="33" t="s">
        <v>771</v>
      </c>
      <c r="B3386" s="33" t="s">
        <v>9</v>
      </c>
      <c r="C3386" s="33" t="s">
        <v>11</v>
      </c>
      <c r="D3386" s="8" t="s">
        <v>111</v>
      </c>
      <c r="E3386" s="8"/>
      <c r="F3386" s="13" t="s">
        <v>506</v>
      </c>
      <c r="G3386" s="14">
        <f t="shared" ref="G3386:L3386" si="2768">G3387</f>
        <v>975</v>
      </c>
      <c r="H3386" s="14">
        <f t="shared" si="2768"/>
        <v>975</v>
      </c>
      <c r="I3386" s="14">
        <f t="shared" si="2768"/>
        <v>975</v>
      </c>
      <c r="J3386" s="14">
        <f t="shared" si="2768"/>
        <v>0</v>
      </c>
      <c r="K3386" s="14">
        <f t="shared" si="2768"/>
        <v>0</v>
      </c>
      <c r="L3386" s="14">
        <f t="shared" si="2768"/>
        <v>0</v>
      </c>
      <c r="M3386" s="14">
        <f t="shared" si="2725"/>
        <v>975</v>
      </c>
      <c r="N3386" s="14">
        <f t="shared" si="2726"/>
        <v>975</v>
      </c>
      <c r="O3386" s="14">
        <f t="shared" si="2727"/>
        <v>975</v>
      </c>
      <c r="P3386" s="14">
        <f t="shared" ref="P3386" si="2769">P3387</f>
        <v>0</v>
      </c>
      <c r="Q3386" s="2"/>
    </row>
    <row r="3387" spans="1:17" ht="63" customHeight="1" x14ac:dyDescent="0.3">
      <c r="A3387" s="33" t="s">
        <v>771</v>
      </c>
      <c r="B3387" s="33" t="s">
        <v>9</v>
      </c>
      <c r="C3387" s="33" t="s">
        <v>11</v>
      </c>
      <c r="D3387" s="8" t="s">
        <v>112</v>
      </c>
      <c r="E3387" s="8"/>
      <c r="F3387" s="13" t="s">
        <v>507</v>
      </c>
      <c r="G3387" s="14">
        <f t="shared" ref="G3387:L3387" si="2770">G3388+G3390</f>
        <v>975</v>
      </c>
      <c r="H3387" s="14">
        <f t="shared" si="2770"/>
        <v>975</v>
      </c>
      <c r="I3387" s="14">
        <f t="shared" si="2770"/>
        <v>975</v>
      </c>
      <c r="J3387" s="14">
        <f t="shared" si="2770"/>
        <v>0</v>
      </c>
      <c r="K3387" s="14">
        <f t="shared" si="2770"/>
        <v>0</v>
      </c>
      <c r="L3387" s="14">
        <f t="shared" si="2770"/>
        <v>0</v>
      </c>
      <c r="M3387" s="14">
        <f t="shared" si="2725"/>
        <v>975</v>
      </c>
      <c r="N3387" s="14">
        <f t="shared" si="2726"/>
        <v>975</v>
      </c>
      <c r="O3387" s="14">
        <f t="shared" si="2727"/>
        <v>975</v>
      </c>
      <c r="P3387" s="14">
        <f t="shared" ref="P3387" si="2771">P3388+P3390</f>
        <v>0</v>
      </c>
      <c r="Q3387" s="2"/>
    </row>
    <row r="3388" spans="1:17" ht="31.5" customHeight="1" x14ac:dyDescent="0.3">
      <c r="A3388" s="33" t="s">
        <v>771</v>
      </c>
      <c r="B3388" s="33" t="s">
        <v>9</v>
      </c>
      <c r="C3388" s="33" t="s">
        <v>11</v>
      </c>
      <c r="D3388" s="8" t="s">
        <v>112</v>
      </c>
      <c r="E3388" s="43" t="s">
        <v>150</v>
      </c>
      <c r="F3388" s="24" t="s">
        <v>469</v>
      </c>
      <c r="G3388" s="14">
        <f t="shared" ref="G3388:L3388" si="2772">G3389</f>
        <v>50</v>
      </c>
      <c r="H3388" s="14">
        <f t="shared" si="2772"/>
        <v>50</v>
      </c>
      <c r="I3388" s="14">
        <f t="shared" si="2772"/>
        <v>50</v>
      </c>
      <c r="J3388" s="14">
        <f t="shared" si="2772"/>
        <v>0</v>
      </c>
      <c r="K3388" s="14">
        <f t="shared" si="2772"/>
        <v>0</v>
      </c>
      <c r="L3388" s="14">
        <f t="shared" si="2772"/>
        <v>0</v>
      </c>
      <c r="M3388" s="14">
        <f t="shared" si="2725"/>
        <v>50</v>
      </c>
      <c r="N3388" s="14">
        <f t="shared" si="2726"/>
        <v>50</v>
      </c>
      <c r="O3388" s="14">
        <f t="shared" si="2727"/>
        <v>50</v>
      </c>
      <c r="P3388" s="14">
        <f t="shared" ref="P3388" si="2773">P3389</f>
        <v>0</v>
      </c>
      <c r="Q3388" s="2"/>
    </row>
    <row r="3389" spans="1:17" ht="31.5" customHeight="1" x14ac:dyDescent="0.3">
      <c r="A3389" s="33" t="s">
        <v>771</v>
      </c>
      <c r="B3389" s="33" t="s">
        <v>9</v>
      </c>
      <c r="C3389" s="33" t="s">
        <v>11</v>
      </c>
      <c r="D3389" s="8" t="s">
        <v>112</v>
      </c>
      <c r="E3389" s="8" t="s">
        <v>1074</v>
      </c>
      <c r="F3389" s="24" t="s">
        <v>470</v>
      </c>
      <c r="G3389" s="14">
        <v>50</v>
      </c>
      <c r="H3389" s="14">
        <v>50</v>
      </c>
      <c r="I3389" s="14">
        <v>50</v>
      </c>
      <c r="J3389" s="14"/>
      <c r="K3389" s="14"/>
      <c r="L3389" s="14"/>
      <c r="M3389" s="14">
        <f t="shared" si="2725"/>
        <v>50</v>
      </c>
      <c r="N3389" s="14">
        <f t="shared" si="2726"/>
        <v>50</v>
      </c>
      <c r="O3389" s="14">
        <f t="shared" si="2727"/>
        <v>50</v>
      </c>
      <c r="P3389" s="14"/>
      <c r="Q3389" s="2"/>
    </row>
    <row r="3390" spans="1:17" ht="31.5" customHeight="1" x14ac:dyDescent="0.3">
      <c r="A3390" s="33" t="s">
        <v>771</v>
      </c>
      <c r="B3390" s="33" t="s">
        <v>9</v>
      </c>
      <c r="C3390" s="33" t="s">
        <v>11</v>
      </c>
      <c r="D3390" s="8" t="s">
        <v>112</v>
      </c>
      <c r="E3390" s="43" t="s">
        <v>172</v>
      </c>
      <c r="F3390" s="24" t="s">
        <v>479</v>
      </c>
      <c r="G3390" s="14">
        <f t="shared" ref="G3390:L3390" si="2774">G3391</f>
        <v>925</v>
      </c>
      <c r="H3390" s="14">
        <f t="shared" si="2774"/>
        <v>925</v>
      </c>
      <c r="I3390" s="14">
        <f t="shared" si="2774"/>
        <v>925</v>
      </c>
      <c r="J3390" s="14">
        <f t="shared" si="2774"/>
        <v>0</v>
      </c>
      <c r="K3390" s="14">
        <f t="shared" si="2774"/>
        <v>0</v>
      </c>
      <c r="L3390" s="14">
        <f t="shared" si="2774"/>
        <v>0</v>
      </c>
      <c r="M3390" s="14">
        <f t="shared" si="2725"/>
        <v>925</v>
      </c>
      <c r="N3390" s="14">
        <f t="shared" si="2726"/>
        <v>925</v>
      </c>
      <c r="O3390" s="14">
        <f t="shared" si="2727"/>
        <v>925</v>
      </c>
      <c r="P3390" s="14">
        <f t="shared" ref="P3390" si="2775">P3391</f>
        <v>0</v>
      </c>
      <c r="Q3390" s="2"/>
    </row>
    <row r="3391" spans="1:17" ht="47.25" customHeight="1" x14ac:dyDescent="0.3">
      <c r="A3391" s="33" t="s">
        <v>771</v>
      </c>
      <c r="B3391" s="33" t="s">
        <v>9</v>
      </c>
      <c r="C3391" s="33" t="s">
        <v>11</v>
      </c>
      <c r="D3391" s="8" t="s">
        <v>112</v>
      </c>
      <c r="E3391" s="43" t="s">
        <v>1124</v>
      </c>
      <c r="F3391" s="24" t="s">
        <v>481</v>
      </c>
      <c r="G3391" s="14">
        <v>925</v>
      </c>
      <c r="H3391" s="14">
        <v>925</v>
      </c>
      <c r="I3391" s="14">
        <v>925</v>
      </c>
      <c r="J3391" s="14"/>
      <c r="K3391" s="14"/>
      <c r="L3391" s="14"/>
      <c r="M3391" s="14">
        <f t="shared" si="2725"/>
        <v>925</v>
      </c>
      <c r="N3391" s="14">
        <f t="shared" si="2726"/>
        <v>925</v>
      </c>
      <c r="O3391" s="14">
        <f t="shared" si="2727"/>
        <v>925</v>
      </c>
      <c r="P3391" s="14"/>
      <c r="Q3391" s="2"/>
    </row>
    <row r="3392" spans="1:17" ht="31.5" hidden="1" customHeight="1" x14ac:dyDescent="0.25">
      <c r="A3392" s="33" t="s">
        <v>771</v>
      </c>
      <c r="B3392" s="33" t="s">
        <v>9</v>
      </c>
      <c r="C3392" s="33" t="s">
        <v>11</v>
      </c>
      <c r="D3392" s="8" t="s">
        <v>420</v>
      </c>
      <c r="E3392" s="8"/>
      <c r="F3392" s="13" t="s">
        <v>508</v>
      </c>
      <c r="G3392" s="14">
        <f t="shared" ref="G3392:L3394" si="2776">G3393</f>
        <v>500</v>
      </c>
      <c r="H3392" s="14">
        <f t="shared" si="2776"/>
        <v>500</v>
      </c>
      <c r="I3392" s="14">
        <f t="shared" si="2776"/>
        <v>500</v>
      </c>
      <c r="J3392" s="14">
        <f t="shared" si="2776"/>
        <v>-500</v>
      </c>
      <c r="K3392" s="14">
        <f t="shared" si="2776"/>
        <v>-500</v>
      </c>
      <c r="L3392" s="14">
        <f t="shared" si="2776"/>
        <v>-500</v>
      </c>
      <c r="M3392" s="14">
        <f t="shared" si="2725"/>
        <v>0</v>
      </c>
      <c r="N3392" s="14">
        <f t="shared" si="2726"/>
        <v>0</v>
      </c>
      <c r="O3392" s="14">
        <f t="shared" si="2727"/>
        <v>0</v>
      </c>
      <c r="P3392" s="14">
        <f t="shared" ref="P3392:P3394" si="2777">P3393</f>
        <v>0</v>
      </c>
      <c r="Q3392" s="3">
        <v>0</v>
      </c>
    </row>
    <row r="3393" spans="1:17" ht="47.25" hidden="1" customHeight="1" x14ac:dyDescent="0.25">
      <c r="A3393" s="33" t="s">
        <v>771</v>
      </c>
      <c r="B3393" s="33" t="s">
        <v>9</v>
      </c>
      <c r="C3393" s="33" t="s">
        <v>11</v>
      </c>
      <c r="D3393" s="8" t="s">
        <v>421</v>
      </c>
      <c r="E3393" s="8"/>
      <c r="F3393" s="13" t="s">
        <v>706</v>
      </c>
      <c r="G3393" s="14">
        <f t="shared" si="2776"/>
        <v>500</v>
      </c>
      <c r="H3393" s="14">
        <f t="shared" si="2776"/>
        <v>500</v>
      </c>
      <c r="I3393" s="14">
        <f t="shared" si="2776"/>
        <v>500</v>
      </c>
      <c r="J3393" s="14">
        <f t="shared" si="2776"/>
        <v>-500</v>
      </c>
      <c r="K3393" s="14">
        <f t="shared" si="2776"/>
        <v>-500</v>
      </c>
      <c r="L3393" s="14">
        <f t="shared" si="2776"/>
        <v>-500</v>
      </c>
      <c r="M3393" s="14">
        <f t="shared" si="2725"/>
        <v>0</v>
      </c>
      <c r="N3393" s="14">
        <f t="shared" si="2726"/>
        <v>0</v>
      </c>
      <c r="O3393" s="14">
        <f t="shared" si="2727"/>
        <v>0</v>
      </c>
      <c r="P3393" s="14">
        <f t="shared" si="2777"/>
        <v>0</v>
      </c>
      <c r="Q3393" s="3">
        <v>0</v>
      </c>
    </row>
    <row r="3394" spans="1:17" ht="31.5" hidden="1" customHeight="1" x14ac:dyDescent="0.25">
      <c r="A3394" s="33" t="s">
        <v>771</v>
      </c>
      <c r="B3394" s="33" t="s">
        <v>9</v>
      </c>
      <c r="C3394" s="33" t="s">
        <v>11</v>
      </c>
      <c r="D3394" s="8" t="s">
        <v>421</v>
      </c>
      <c r="E3394" s="43" t="s">
        <v>150</v>
      </c>
      <c r="F3394" s="24" t="s">
        <v>469</v>
      </c>
      <c r="G3394" s="14">
        <f t="shared" si="2776"/>
        <v>500</v>
      </c>
      <c r="H3394" s="14">
        <f t="shared" si="2776"/>
        <v>500</v>
      </c>
      <c r="I3394" s="14">
        <f t="shared" si="2776"/>
        <v>500</v>
      </c>
      <c r="J3394" s="14">
        <f t="shared" si="2776"/>
        <v>-500</v>
      </c>
      <c r="K3394" s="14">
        <f t="shared" si="2776"/>
        <v>-500</v>
      </c>
      <c r="L3394" s="14">
        <f t="shared" si="2776"/>
        <v>-500</v>
      </c>
      <c r="M3394" s="14">
        <f t="shared" si="2725"/>
        <v>0</v>
      </c>
      <c r="N3394" s="14">
        <f t="shared" si="2726"/>
        <v>0</v>
      </c>
      <c r="O3394" s="14">
        <f t="shared" si="2727"/>
        <v>0</v>
      </c>
      <c r="P3394" s="14">
        <f t="shared" si="2777"/>
        <v>0</v>
      </c>
      <c r="Q3394" s="3">
        <v>0</v>
      </c>
    </row>
    <row r="3395" spans="1:17" ht="31.5" hidden="1" customHeight="1" x14ac:dyDescent="0.25">
      <c r="A3395" s="33" t="s">
        <v>771</v>
      </c>
      <c r="B3395" s="33" t="s">
        <v>9</v>
      </c>
      <c r="C3395" s="33" t="s">
        <v>11</v>
      </c>
      <c r="D3395" s="8" t="s">
        <v>421</v>
      </c>
      <c r="E3395" s="8" t="s">
        <v>1074</v>
      </c>
      <c r="F3395" s="24" t="s">
        <v>470</v>
      </c>
      <c r="G3395" s="14">
        <v>500</v>
      </c>
      <c r="H3395" s="14">
        <v>500</v>
      </c>
      <c r="I3395" s="14">
        <v>500</v>
      </c>
      <c r="J3395" s="14">
        <v>-500</v>
      </c>
      <c r="K3395" s="14">
        <v>-500</v>
      </c>
      <c r="L3395" s="14">
        <v>-500</v>
      </c>
      <c r="M3395" s="14">
        <f t="shared" si="2725"/>
        <v>0</v>
      </c>
      <c r="N3395" s="14">
        <f t="shared" si="2726"/>
        <v>0</v>
      </c>
      <c r="O3395" s="14">
        <f t="shared" si="2727"/>
        <v>0</v>
      </c>
      <c r="P3395" s="14"/>
      <c r="Q3395" s="3">
        <v>0</v>
      </c>
    </row>
    <row r="3396" spans="1:17" ht="15.75" customHeight="1" x14ac:dyDescent="0.3">
      <c r="A3396" s="33" t="s">
        <v>771</v>
      </c>
      <c r="B3396" s="33" t="s">
        <v>9</v>
      </c>
      <c r="C3396" s="33" t="s">
        <v>11</v>
      </c>
      <c r="D3396" s="8" t="s">
        <v>124</v>
      </c>
      <c r="E3396" s="8"/>
      <c r="F3396" s="13" t="s">
        <v>530</v>
      </c>
      <c r="G3396" s="14">
        <f>G3397+G3411</f>
        <v>32589.5</v>
      </c>
      <c r="H3396" s="14">
        <f t="shared" ref="H3396:P3396" si="2778">H3397+H3411</f>
        <v>32589.5</v>
      </c>
      <c r="I3396" s="14">
        <f t="shared" si="2778"/>
        <v>32589.5</v>
      </c>
      <c r="J3396" s="14">
        <f t="shared" ref="J3396:L3396" si="2779">J3397+J3411</f>
        <v>0</v>
      </c>
      <c r="K3396" s="14">
        <f t="shared" si="2779"/>
        <v>0</v>
      </c>
      <c r="L3396" s="14">
        <f t="shared" si="2779"/>
        <v>0</v>
      </c>
      <c r="M3396" s="14">
        <f t="shared" si="2725"/>
        <v>32589.5</v>
      </c>
      <c r="N3396" s="14">
        <f t="shared" si="2726"/>
        <v>32589.5</v>
      </c>
      <c r="O3396" s="14">
        <f t="shared" si="2727"/>
        <v>32589.5</v>
      </c>
      <c r="P3396" s="14">
        <f t="shared" si="2778"/>
        <v>0</v>
      </c>
      <c r="Q3396" s="2"/>
    </row>
    <row r="3397" spans="1:17" ht="46.8" x14ac:dyDescent="0.3">
      <c r="A3397" s="33" t="s">
        <v>771</v>
      </c>
      <c r="B3397" s="33" t="s">
        <v>9</v>
      </c>
      <c r="C3397" s="33" t="s">
        <v>11</v>
      </c>
      <c r="D3397" s="8" t="s">
        <v>422</v>
      </c>
      <c r="E3397" s="8"/>
      <c r="F3397" s="13" t="s">
        <v>531</v>
      </c>
      <c r="G3397" s="14">
        <f>G3398+G3401</f>
        <v>31358.3</v>
      </c>
      <c r="H3397" s="14">
        <f t="shared" ref="H3397:P3397" si="2780">H3398+H3401</f>
        <v>31352.3</v>
      </c>
      <c r="I3397" s="14">
        <f t="shared" si="2780"/>
        <v>31352.3</v>
      </c>
      <c r="J3397" s="14">
        <f t="shared" ref="J3397:L3397" si="2781">J3398+J3401</f>
        <v>0</v>
      </c>
      <c r="K3397" s="14">
        <f t="shared" si="2781"/>
        <v>0</v>
      </c>
      <c r="L3397" s="14">
        <f t="shared" si="2781"/>
        <v>0</v>
      </c>
      <c r="M3397" s="14">
        <f t="shared" si="2725"/>
        <v>31358.3</v>
      </c>
      <c r="N3397" s="14">
        <f t="shared" si="2726"/>
        <v>31352.3</v>
      </c>
      <c r="O3397" s="14">
        <f t="shared" si="2727"/>
        <v>31352.3</v>
      </c>
      <c r="P3397" s="14">
        <f t="shared" si="2780"/>
        <v>0</v>
      </c>
      <c r="Q3397" s="2"/>
    </row>
    <row r="3398" spans="1:17" ht="46.8" x14ac:dyDescent="0.3">
      <c r="A3398" s="33" t="s">
        <v>771</v>
      </c>
      <c r="B3398" s="33" t="s">
        <v>9</v>
      </c>
      <c r="C3398" s="33" t="s">
        <v>11</v>
      </c>
      <c r="D3398" s="8" t="s">
        <v>423</v>
      </c>
      <c r="E3398" s="8"/>
      <c r="F3398" s="13" t="s">
        <v>986</v>
      </c>
      <c r="G3398" s="14">
        <f t="shared" ref="G3398:L3399" si="2782">G3399</f>
        <v>198</v>
      </c>
      <c r="H3398" s="14">
        <f t="shared" si="2782"/>
        <v>198</v>
      </c>
      <c r="I3398" s="14">
        <f t="shared" si="2782"/>
        <v>198</v>
      </c>
      <c r="J3398" s="14">
        <f t="shared" si="2782"/>
        <v>0</v>
      </c>
      <c r="K3398" s="14">
        <f t="shared" si="2782"/>
        <v>0</v>
      </c>
      <c r="L3398" s="14">
        <f t="shared" si="2782"/>
        <v>0</v>
      </c>
      <c r="M3398" s="14">
        <f t="shared" si="2725"/>
        <v>198</v>
      </c>
      <c r="N3398" s="14">
        <f t="shared" si="2726"/>
        <v>198</v>
      </c>
      <c r="O3398" s="14">
        <f t="shared" si="2727"/>
        <v>198</v>
      </c>
      <c r="P3398" s="14">
        <f t="shared" ref="P3398:P3399" si="2783">P3399</f>
        <v>0</v>
      </c>
      <c r="Q3398" s="2"/>
    </row>
    <row r="3399" spans="1:17" ht="31.5" customHeight="1" x14ac:dyDescent="0.3">
      <c r="A3399" s="33" t="s">
        <v>771</v>
      </c>
      <c r="B3399" s="33" t="s">
        <v>9</v>
      </c>
      <c r="C3399" s="33" t="s">
        <v>11</v>
      </c>
      <c r="D3399" s="8" t="s">
        <v>423</v>
      </c>
      <c r="E3399" s="43" t="s">
        <v>150</v>
      </c>
      <c r="F3399" s="24" t="s">
        <v>469</v>
      </c>
      <c r="G3399" s="14">
        <f t="shared" si="2782"/>
        <v>198</v>
      </c>
      <c r="H3399" s="14">
        <f t="shared" si="2782"/>
        <v>198</v>
      </c>
      <c r="I3399" s="14">
        <f t="shared" si="2782"/>
        <v>198</v>
      </c>
      <c r="J3399" s="14">
        <f t="shared" si="2782"/>
        <v>0</v>
      </c>
      <c r="K3399" s="14">
        <f t="shared" si="2782"/>
        <v>0</v>
      </c>
      <c r="L3399" s="14">
        <f t="shared" si="2782"/>
        <v>0</v>
      </c>
      <c r="M3399" s="14">
        <f t="shared" si="2725"/>
        <v>198</v>
      </c>
      <c r="N3399" s="14">
        <f t="shared" si="2726"/>
        <v>198</v>
      </c>
      <c r="O3399" s="14">
        <f t="shared" si="2727"/>
        <v>198</v>
      </c>
      <c r="P3399" s="14">
        <f t="shared" si="2783"/>
        <v>0</v>
      </c>
      <c r="Q3399" s="2"/>
    </row>
    <row r="3400" spans="1:17" ht="31.5" customHeight="1" x14ac:dyDescent="0.3">
      <c r="A3400" s="33" t="s">
        <v>771</v>
      </c>
      <c r="B3400" s="33" t="s">
        <v>9</v>
      </c>
      <c r="C3400" s="33" t="s">
        <v>11</v>
      </c>
      <c r="D3400" s="8" t="s">
        <v>423</v>
      </c>
      <c r="E3400" s="8" t="s">
        <v>1074</v>
      </c>
      <c r="F3400" s="24" t="s">
        <v>470</v>
      </c>
      <c r="G3400" s="14">
        <v>198</v>
      </c>
      <c r="H3400" s="14">
        <v>198</v>
      </c>
      <c r="I3400" s="14">
        <v>198</v>
      </c>
      <c r="J3400" s="14"/>
      <c r="K3400" s="14"/>
      <c r="L3400" s="14"/>
      <c r="M3400" s="14">
        <f t="shared" si="2725"/>
        <v>198</v>
      </c>
      <c r="N3400" s="14">
        <f t="shared" si="2726"/>
        <v>198</v>
      </c>
      <c r="O3400" s="14">
        <f t="shared" si="2727"/>
        <v>198</v>
      </c>
      <c r="P3400" s="14"/>
      <c r="Q3400" s="2"/>
    </row>
    <row r="3401" spans="1:17" ht="46.8" x14ac:dyDescent="0.3">
      <c r="A3401" s="33" t="s">
        <v>771</v>
      </c>
      <c r="B3401" s="33" t="s">
        <v>9</v>
      </c>
      <c r="C3401" s="33" t="s">
        <v>11</v>
      </c>
      <c r="D3401" s="8" t="s">
        <v>987</v>
      </c>
      <c r="E3401" s="8"/>
      <c r="F3401" s="18" t="s">
        <v>785</v>
      </c>
      <c r="G3401" s="14">
        <f t="shared" ref="G3401:L3401" si="2784">G3402+G3405+G3408</f>
        <v>31160.3</v>
      </c>
      <c r="H3401" s="14">
        <f t="shared" si="2784"/>
        <v>31154.3</v>
      </c>
      <c r="I3401" s="14">
        <f t="shared" si="2784"/>
        <v>31154.3</v>
      </c>
      <c r="J3401" s="14">
        <f t="shared" si="2784"/>
        <v>0</v>
      </c>
      <c r="K3401" s="14">
        <f t="shared" si="2784"/>
        <v>0</v>
      </c>
      <c r="L3401" s="14">
        <f t="shared" si="2784"/>
        <v>0</v>
      </c>
      <c r="M3401" s="14">
        <f t="shared" si="2725"/>
        <v>31160.3</v>
      </c>
      <c r="N3401" s="14">
        <f t="shared" si="2726"/>
        <v>31154.3</v>
      </c>
      <c r="O3401" s="14">
        <f t="shared" si="2727"/>
        <v>31154.3</v>
      </c>
      <c r="P3401" s="14">
        <f t="shared" ref="P3401" si="2785">P3402+P3405+P3408</f>
        <v>0</v>
      </c>
      <c r="Q3401" s="2"/>
    </row>
    <row r="3402" spans="1:17" ht="63" customHeight="1" x14ac:dyDescent="0.3">
      <c r="A3402" s="33" t="s">
        <v>771</v>
      </c>
      <c r="B3402" s="33" t="s">
        <v>9</v>
      </c>
      <c r="C3402" s="33" t="s">
        <v>11</v>
      </c>
      <c r="D3402" s="8" t="s">
        <v>991</v>
      </c>
      <c r="E3402" s="8"/>
      <c r="F3402" s="13" t="s">
        <v>532</v>
      </c>
      <c r="G3402" s="14">
        <f t="shared" ref="G3402:L3403" si="2786">G3403</f>
        <v>1201</v>
      </c>
      <c r="H3402" s="14">
        <f t="shared" si="2786"/>
        <v>1195</v>
      </c>
      <c r="I3402" s="14">
        <f t="shared" si="2786"/>
        <v>1195</v>
      </c>
      <c r="J3402" s="14">
        <f t="shared" si="2786"/>
        <v>0</v>
      </c>
      <c r="K3402" s="14">
        <f t="shared" si="2786"/>
        <v>0</v>
      </c>
      <c r="L3402" s="14">
        <f t="shared" si="2786"/>
        <v>0</v>
      </c>
      <c r="M3402" s="14">
        <f t="shared" si="2725"/>
        <v>1201</v>
      </c>
      <c r="N3402" s="14">
        <f t="shared" si="2726"/>
        <v>1195</v>
      </c>
      <c r="O3402" s="14">
        <f t="shared" si="2727"/>
        <v>1195</v>
      </c>
      <c r="P3402" s="14">
        <f t="shared" ref="P3402:P3403" si="2787">P3403</f>
        <v>0</v>
      </c>
      <c r="Q3402" s="2"/>
    </row>
    <row r="3403" spans="1:17" ht="31.5" customHeight="1" x14ac:dyDescent="0.3">
      <c r="A3403" s="33" t="s">
        <v>771</v>
      </c>
      <c r="B3403" s="33" t="s">
        <v>9</v>
      </c>
      <c r="C3403" s="33" t="s">
        <v>11</v>
      </c>
      <c r="D3403" s="8" t="s">
        <v>991</v>
      </c>
      <c r="E3403" s="43" t="s">
        <v>150</v>
      </c>
      <c r="F3403" s="24" t="s">
        <v>469</v>
      </c>
      <c r="G3403" s="14">
        <f t="shared" si="2786"/>
        <v>1201</v>
      </c>
      <c r="H3403" s="14">
        <f t="shared" si="2786"/>
        <v>1195</v>
      </c>
      <c r="I3403" s="14">
        <f t="shared" si="2786"/>
        <v>1195</v>
      </c>
      <c r="J3403" s="14">
        <f t="shared" si="2786"/>
        <v>0</v>
      </c>
      <c r="K3403" s="14">
        <f t="shared" si="2786"/>
        <v>0</v>
      </c>
      <c r="L3403" s="14">
        <f t="shared" si="2786"/>
        <v>0</v>
      </c>
      <c r="M3403" s="14">
        <f t="shared" si="2725"/>
        <v>1201</v>
      </c>
      <c r="N3403" s="14">
        <f t="shared" si="2726"/>
        <v>1195</v>
      </c>
      <c r="O3403" s="14">
        <f t="shared" si="2727"/>
        <v>1195</v>
      </c>
      <c r="P3403" s="14">
        <f t="shared" si="2787"/>
        <v>0</v>
      </c>
      <c r="Q3403" s="2"/>
    </row>
    <row r="3404" spans="1:17" ht="31.5" customHeight="1" x14ac:dyDescent="0.3">
      <c r="A3404" s="33" t="s">
        <v>771</v>
      </c>
      <c r="B3404" s="33" t="s">
        <v>9</v>
      </c>
      <c r="C3404" s="33" t="s">
        <v>11</v>
      </c>
      <c r="D3404" s="8" t="s">
        <v>991</v>
      </c>
      <c r="E3404" s="8" t="s">
        <v>1074</v>
      </c>
      <c r="F3404" s="24" t="s">
        <v>470</v>
      </c>
      <c r="G3404" s="14">
        <v>1201</v>
      </c>
      <c r="H3404" s="14">
        <v>1195</v>
      </c>
      <c r="I3404" s="14">
        <v>1195</v>
      </c>
      <c r="J3404" s="14"/>
      <c r="K3404" s="14"/>
      <c r="L3404" s="14"/>
      <c r="M3404" s="14">
        <f t="shared" si="2725"/>
        <v>1201</v>
      </c>
      <c r="N3404" s="14">
        <f t="shared" si="2726"/>
        <v>1195</v>
      </c>
      <c r="O3404" s="14">
        <f t="shared" si="2727"/>
        <v>1195</v>
      </c>
      <c r="P3404" s="14"/>
      <c r="Q3404" s="2"/>
    </row>
    <row r="3405" spans="1:17" ht="47.25" customHeight="1" x14ac:dyDescent="0.3">
      <c r="A3405" s="33" t="s">
        <v>771</v>
      </c>
      <c r="B3405" s="33" t="s">
        <v>9</v>
      </c>
      <c r="C3405" s="33" t="s">
        <v>11</v>
      </c>
      <c r="D3405" s="8" t="s">
        <v>989</v>
      </c>
      <c r="E3405" s="8"/>
      <c r="F3405" s="18" t="s">
        <v>1326</v>
      </c>
      <c r="G3405" s="14">
        <f t="shared" ref="G3405:L3406" si="2788">G3406</f>
        <v>7667.2</v>
      </c>
      <c r="H3405" s="14">
        <f t="shared" si="2788"/>
        <v>7667.2</v>
      </c>
      <c r="I3405" s="14">
        <f t="shared" si="2788"/>
        <v>7667.2</v>
      </c>
      <c r="J3405" s="14">
        <f t="shared" si="2788"/>
        <v>0</v>
      </c>
      <c r="K3405" s="14">
        <f t="shared" si="2788"/>
        <v>0</v>
      </c>
      <c r="L3405" s="14">
        <f t="shared" si="2788"/>
        <v>0</v>
      </c>
      <c r="M3405" s="14">
        <f t="shared" si="2725"/>
        <v>7667.2</v>
      </c>
      <c r="N3405" s="14">
        <f t="shared" si="2726"/>
        <v>7667.2</v>
      </c>
      <c r="O3405" s="14">
        <f t="shared" si="2727"/>
        <v>7667.2</v>
      </c>
      <c r="P3405" s="14">
        <f t="shared" ref="P3405:P3406" si="2789">P3406</f>
        <v>0</v>
      </c>
      <c r="Q3405" s="2"/>
    </row>
    <row r="3406" spans="1:17" ht="31.5" customHeight="1" x14ac:dyDescent="0.3">
      <c r="A3406" s="33" t="s">
        <v>771</v>
      </c>
      <c r="B3406" s="33" t="s">
        <v>9</v>
      </c>
      <c r="C3406" s="33" t="s">
        <v>11</v>
      </c>
      <c r="D3406" s="8" t="s">
        <v>989</v>
      </c>
      <c r="E3406" s="43" t="s">
        <v>172</v>
      </c>
      <c r="F3406" s="24" t="s">
        <v>479</v>
      </c>
      <c r="G3406" s="14">
        <f t="shared" si="2788"/>
        <v>7667.2</v>
      </c>
      <c r="H3406" s="14">
        <f t="shared" si="2788"/>
        <v>7667.2</v>
      </c>
      <c r="I3406" s="14">
        <f t="shared" si="2788"/>
        <v>7667.2</v>
      </c>
      <c r="J3406" s="14">
        <f t="shared" si="2788"/>
        <v>0</v>
      </c>
      <c r="K3406" s="14">
        <f t="shared" si="2788"/>
        <v>0</v>
      </c>
      <c r="L3406" s="14">
        <f t="shared" si="2788"/>
        <v>0</v>
      </c>
      <c r="M3406" s="14">
        <f t="shared" si="2725"/>
        <v>7667.2</v>
      </c>
      <c r="N3406" s="14">
        <f t="shared" si="2726"/>
        <v>7667.2</v>
      </c>
      <c r="O3406" s="14">
        <f t="shared" si="2727"/>
        <v>7667.2</v>
      </c>
      <c r="P3406" s="14">
        <f t="shared" si="2789"/>
        <v>0</v>
      </c>
      <c r="Q3406" s="2"/>
    </row>
    <row r="3407" spans="1:17" ht="47.25" customHeight="1" x14ac:dyDescent="0.3">
      <c r="A3407" s="33" t="s">
        <v>771</v>
      </c>
      <c r="B3407" s="33" t="s">
        <v>9</v>
      </c>
      <c r="C3407" s="33" t="s">
        <v>11</v>
      </c>
      <c r="D3407" s="8" t="s">
        <v>989</v>
      </c>
      <c r="E3407" s="43" t="s">
        <v>1124</v>
      </c>
      <c r="F3407" s="24" t="s">
        <v>481</v>
      </c>
      <c r="G3407" s="14">
        <v>7667.2</v>
      </c>
      <c r="H3407" s="14">
        <v>7667.2</v>
      </c>
      <c r="I3407" s="14">
        <v>7667.2</v>
      </c>
      <c r="J3407" s="14"/>
      <c r="K3407" s="14"/>
      <c r="L3407" s="14"/>
      <c r="M3407" s="14">
        <f t="shared" si="2725"/>
        <v>7667.2</v>
      </c>
      <c r="N3407" s="14">
        <f t="shared" si="2726"/>
        <v>7667.2</v>
      </c>
      <c r="O3407" s="14">
        <f t="shared" si="2727"/>
        <v>7667.2</v>
      </c>
      <c r="P3407" s="14"/>
      <c r="Q3407" s="2"/>
    </row>
    <row r="3408" spans="1:17" ht="62.4" x14ac:dyDescent="0.3">
      <c r="A3408" s="33" t="s">
        <v>771</v>
      </c>
      <c r="B3408" s="33" t="s">
        <v>9</v>
      </c>
      <c r="C3408" s="33" t="s">
        <v>11</v>
      </c>
      <c r="D3408" s="8" t="s">
        <v>990</v>
      </c>
      <c r="E3408" s="8"/>
      <c r="F3408" s="13" t="s">
        <v>1148</v>
      </c>
      <c r="G3408" s="14">
        <f t="shared" ref="G3408:L3409" si="2790">G3409</f>
        <v>22292.1</v>
      </c>
      <c r="H3408" s="14">
        <f t="shared" si="2790"/>
        <v>22292.1</v>
      </c>
      <c r="I3408" s="14">
        <f t="shared" si="2790"/>
        <v>22292.1</v>
      </c>
      <c r="J3408" s="14">
        <f t="shared" si="2790"/>
        <v>0</v>
      </c>
      <c r="K3408" s="14">
        <f t="shared" si="2790"/>
        <v>0</v>
      </c>
      <c r="L3408" s="14">
        <f t="shared" si="2790"/>
        <v>0</v>
      </c>
      <c r="M3408" s="14">
        <f t="shared" si="2725"/>
        <v>22292.1</v>
      </c>
      <c r="N3408" s="14">
        <f t="shared" si="2726"/>
        <v>22292.1</v>
      </c>
      <c r="O3408" s="14">
        <f t="shared" si="2727"/>
        <v>22292.1</v>
      </c>
      <c r="P3408" s="14">
        <f t="shared" ref="P3408:P3409" si="2791">P3409</f>
        <v>0</v>
      </c>
      <c r="Q3408" s="2"/>
    </row>
    <row r="3409" spans="1:17" ht="31.5" customHeight="1" x14ac:dyDescent="0.3">
      <c r="A3409" s="33" t="s">
        <v>771</v>
      </c>
      <c r="B3409" s="33" t="s">
        <v>9</v>
      </c>
      <c r="C3409" s="33" t="s">
        <v>11</v>
      </c>
      <c r="D3409" s="8" t="s">
        <v>990</v>
      </c>
      <c r="E3409" s="43" t="s">
        <v>172</v>
      </c>
      <c r="F3409" s="24" t="s">
        <v>479</v>
      </c>
      <c r="G3409" s="14">
        <f t="shared" si="2790"/>
        <v>22292.1</v>
      </c>
      <c r="H3409" s="14">
        <f t="shared" si="2790"/>
        <v>22292.1</v>
      </c>
      <c r="I3409" s="14">
        <f t="shared" si="2790"/>
        <v>22292.1</v>
      </c>
      <c r="J3409" s="14">
        <f t="shared" si="2790"/>
        <v>0</v>
      </c>
      <c r="K3409" s="14">
        <f t="shared" si="2790"/>
        <v>0</v>
      </c>
      <c r="L3409" s="14">
        <f t="shared" si="2790"/>
        <v>0</v>
      </c>
      <c r="M3409" s="14">
        <f t="shared" si="2725"/>
        <v>22292.1</v>
      </c>
      <c r="N3409" s="14">
        <f t="shared" si="2726"/>
        <v>22292.1</v>
      </c>
      <c r="O3409" s="14">
        <f t="shared" si="2727"/>
        <v>22292.1</v>
      </c>
      <c r="P3409" s="14">
        <f t="shared" si="2791"/>
        <v>0</v>
      </c>
      <c r="Q3409" s="2"/>
    </row>
    <row r="3410" spans="1:17" ht="47.25" customHeight="1" x14ac:dyDescent="0.3">
      <c r="A3410" s="33" t="s">
        <v>771</v>
      </c>
      <c r="B3410" s="33" t="s">
        <v>9</v>
      </c>
      <c r="C3410" s="33" t="s">
        <v>11</v>
      </c>
      <c r="D3410" s="8" t="s">
        <v>990</v>
      </c>
      <c r="E3410" s="43" t="s">
        <v>1124</v>
      </c>
      <c r="F3410" s="24" t="s">
        <v>481</v>
      </c>
      <c r="G3410" s="14">
        <v>22292.1</v>
      </c>
      <c r="H3410" s="14">
        <v>22292.1</v>
      </c>
      <c r="I3410" s="14">
        <v>22292.1</v>
      </c>
      <c r="J3410" s="14"/>
      <c r="K3410" s="14"/>
      <c r="L3410" s="14"/>
      <c r="M3410" s="14">
        <f t="shared" ref="M3410:M3473" si="2792">G3410+J3410</f>
        <v>22292.1</v>
      </c>
      <c r="N3410" s="14">
        <f t="shared" ref="N3410:N3473" si="2793">H3410+K3410</f>
        <v>22292.1</v>
      </c>
      <c r="O3410" s="14">
        <f t="shared" ref="O3410:O3473" si="2794">I3410+L3410</f>
        <v>22292.1</v>
      </c>
      <c r="P3410" s="14"/>
      <c r="Q3410" s="2"/>
    </row>
    <row r="3411" spans="1:17" ht="31.2" x14ac:dyDescent="0.3">
      <c r="A3411" s="33" t="s">
        <v>771</v>
      </c>
      <c r="B3411" s="33" t="s">
        <v>9</v>
      </c>
      <c r="C3411" s="33" t="s">
        <v>11</v>
      </c>
      <c r="D3411" s="8" t="s">
        <v>992</v>
      </c>
      <c r="E3411" s="8"/>
      <c r="F3411" s="18" t="s">
        <v>786</v>
      </c>
      <c r="G3411" s="14">
        <f t="shared" ref="G3411:L3412" si="2795">G3412</f>
        <v>1231.2</v>
      </c>
      <c r="H3411" s="14">
        <f t="shared" si="2795"/>
        <v>1237.2</v>
      </c>
      <c r="I3411" s="14">
        <f t="shared" si="2795"/>
        <v>1237.2</v>
      </c>
      <c r="J3411" s="14">
        <f t="shared" si="2795"/>
        <v>0</v>
      </c>
      <c r="K3411" s="14">
        <f t="shared" si="2795"/>
        <v>0</v>
      </c>
      <c r="L3411" s="14">
        <f t="shared" si="2795"/>
        <v>0</v>
      </c>
      <c r="M3411" s="14">
        <f t="shared" si="2792"/>
        <v>1231.2</v>
      </c>
      <c r="N3411" s="14">
        <f t="shared" si="2793"/>
        <v>1237.2</v>
      </c>
      <c r="O3411" s="14">
        <f t="shared" si="2794"/>
        <v>1237.2</v>
      </c>
      <c r="P3411" s="14">
        <f t="shared" ref="P3411:P3412" si="2796">P3412</f>
        <v>0</v>
      </c>
      <c r="Q3411" s="2"/>
    </row>
    <row r="3412" spans="1:17" ht="78.75" customHeight="1" x14ac:dyDescent="0.3">
      <c r="A3412" s="33" t="s">
        <v>771</v>
      </c>
      <c r="B3412" s="33" t="s">
        <v>9</v>
      </c>
      <c r="C3412" s="33" t="s">
        <v>11</v>
      </c>
      <c r="D3412" s="8" t="s">
        <v>993</v>
      </c>
      <c r="E3412" s="8"/>
      <c r="F3412" s="13" t="s">
        <v>534</v>
      </c>
      <c r="G3412" s="14">
        <f t="shared" si="2795"/>
        <v>1231.2</v>
      </c>
      <c r="H3412" s="14">
        <f t="shared" si="2795"/>
        <v>1237.2</v>
      </c>
      <c r="I3412" s="14">
        <f t="shared" si="2795"/>
        <v>1237.2</v>
      </c>
      <c r="J3412" s="14">
        <f t="shared" si="2795"/>
        <v>0</v>
      </c>
      <c r="K3412" s="14">
        <f t="shared" si="2795"/>
        <v>0</v>
      </c>
      <c r="L3412" s="14">
        <f t="shared" si="2795"/>
        <v>0</v>
      </c>
      <c r="M3412" s="14">
        <f t="shared" si="2792"/>
        <v>1231.2</v>
      </c>
      <c r="N3412" s="14">
        <f t="shared" si="2793"/>
        <v>1237.2</v>
      </c>
      <c r="O3412" s="14">
        <f t="shared" si="2794"/>
        <v>1237.2</v>
      </c>
      <c r="P3412" s="14">
        <f t="shared" si="2796"/>
        <v>0</v>
      </c>
      <c r="Q3412" s="2"/>
    </row>
    <row r="3413" spans="1:17" ht="78.75" customHeight="1" x14ac:dyDescent="0.3">
      <c r="A3413" s="33" t="s">
        <v>771</v>
      </c>
      <c r="B3413" s="33" t="s">
        <v>9</v>
      </c>
      <c r="C3413" s="33" t="s">
        <v>11</v>
      </c>
      <c r="D3413" s="8" t="s">
        <v>995</v>
      </c>
      <c r="E3413" s="8"/>
      <c r="F3413" s="13" t="s">
        <v>536</v>
      </c>
      <c r="G3413" s="14">
        <f t="shared" ref="G3413:L3413" si="2797">G3414+G3416</f>
        <v>1231.2</v>
      </c>
      <c r="H3413" s="14">
        <f t="shared" si="2797"/>
        <v>1237.2</v>
      </c>
      <c r="I3413" s="14">
        <f t="shared" si="2797"/>
        <v>1237.2</v>
      </c>
      <c r="J3413" s="14">
        <f t="shared" si="2797"/>
        <v>0</v>
      </c>
      <c r="K3413" s="14">
        <f t="shared" si="2797"/>
        <v>0</v>
      </c>
      <c r="L3413" s="14">
        <f t="shared" si="2797"/>
        <v>0</v>
      </c>
      <c r="M3413" s="14">
        <f t="shared" si="2792"/>
        <v>1231.2</v>
      </c>
      <c r="N3413" s="14">
        <f t="shared" si="2793"/>
        <v>1237.2</v>
      </c>
      <c r="O3413" s="14">
        <f t="shared" si="2794"/>
        <v>1237.2</v>
      </c>
      <c r="P3413" s="14">
        <f t="shared" ref="P3413" si="2798">P3414+P3416</f>
        <v>0</v>
      </c>
      <c r="Q3413" s="2"/>
    </row>
    <row r="3414" spans="1:17" ht="31.5" customHeight="1" x14ac:dyDescent="0.3">
      <c r="A3414" s="33" t="s">
        <v>771</v>
      </c>
      <c r="B3414" s="33" t="s">
        <v>9</v>
      </c>
      <c r="C3414" s="33" t="s">
        <v>11</v>
      </c>
      <c r="D3414" s="8" t="s">
        <v>995</v>
      </c>
      <c r="E3414" s="43" t="s">
        <v>150</v>
      </c>
      <c r="F3414" s="24" t="s">
        <v>469</v>
      </c>
      <c r="G3414" s="14">
        <f t="shared" ref="G3414:L3414" si="2799">G3415</f>
        <v>721.2</v>
      </c>
      <c r="H3414" s="14">
        <f t="shared" si="2799"/>
        <v>727.2</v>
      </c>
      <c r="I3414" s="14">
        <f t="shared" si="2799"/>
        <v>727.2</v>
      </c>
      <c r="J3414" s="14">
        <f t="shared" si="2799"/>
        <v>0</v>
      </c>
      <c r="K3414" s="14">
        <f t="shared" si="2799"/>
        <v>0</v>
      </c>
      <c r="L3414" s="14">
        <f t="shared" si="2799"/>
        <v>0</v>
      </c>
      <c r="M3414" s="14">
        <f t="shared" si="2792"/>
        <v>721.2</v>
      </c>
      <c r="N3414" s="14">
        <f t="shared" si="2793"/>
        <v>727.2</v>
      </c>
      <c r="O3414" s="14">
        <f t="shared" si="2794"/>
        <v>727.2</v>
      </c>
      <c r="P3414" s="14">
        <f t="shared" ref="P3414" si="2800">P3415</f>
        <v>0</v>
      </c>
      <c r="Q3414" s="2"/>
    </row>
    <row r="3415" spans="1:17" ht="31.5" customHeight="1" x14ac:dyDescent="0.3">
      <c r="A3415" s="33" t="s">
        <v>771</v>
      </c>
      <c r="B3415" s="33" t="s">
        <v>9</v>
      </c>
      <c r="C3415" s="33" t="s">
        <v>11</v>
      </c>
      <c r="D3415" s="8" t="s">
        <v>995</v>
      </c>
      <c r="E3415" s="8" t="s">
        <v>1074</v>
      </c>
      <c r="F3415" s="24" t="s">
        <v>470</v>
      </c>
      <c r="G3415" s="14">
        <v>721.2</v>
      </c>
      <c r="H3415" s="14">
        <v>727.2</v>
      </c>
      <c r="I3415" s="14">
        <v>727.2</v>
      </c>
      <c r="J3415" s="14"/>
      <c r="K3415" s="14"/>
      <c r="L3415" s="14"/>
      <c r="M3415" s="14">
        <f t="shared" si="2792"/>
        <v>721.2</v>
      </c>
      <c r="N3415" s="14">
        <f t="shared" si="2793"/>
        <v>727.2</v>
      </c>
      <c r="O3415" s="14">
        <f t="shared" si="2794"/>
        <v>727.2</v>
      </c>
      <c r="P3415" s="14"/>
      <c r="Q3415" s="2"/>
    </row>
    <row r="3416" spans="1:17" ht="31.5" customHeight="1" x14ac:dyDescent="0.3">
      <c r="A3416" s="33" t="s">
        <v>771</v>
      </c>
      <c r="B3416" s="33" t="s">
        <v>9</v>
      </c>
      <c r="C3416" s="33" t="s">
        <v>11</v>
      </c>
      <c r="D3416" s="8" t="s">
        <v>995</v>
      </c>
      <c r="E3416" s="43" t="s">
        <v>172</v>
      </c>
      <c r="F3416" s="24" t="s">
        <v>479</v>
      </c>
      <c r="G3416" s="14">
        <f t="shared" ref="G3416:L3416" si="2801">G3417</f>
        <v>510</v>
      </c>
      <c r="H3416" s="14">
        <f t="shared" si="2801"/>
        <v>510</v>
      </c>
      <c r="I3416" s="14">
        <f t="shared" si="2801"/>
        <v>510</v>
      </c>
      <c r="J3416" s="14">
        <f t="shared" si="2801"/>
        <v>0</v>
      </c>
      <c r="K3416" s="14">
        <f t="shared" si="2801"/>
        <v>0</v>
      </c>
      <c r="L3416" s="14">
        <f t="shared" si="2801"/>
        <v>0</v>
      </c>
      <c r="M3416" s="14">
        <f t="shared" si="2792"/>
        <v>510</v>
      </c>
      <c r="N3416" s="14">
        <f t="shared" si="2793"/>
        <v>510</v>
      </c>
      <c r="O3416" s="14">
        <f t="shared" si="2794"/>
        <v>510</v>
      </c>
      <c r="P3416" s="14">
        <f t="shared" ref="P3416" si="2802">P3417</f>
        <v>0</v>
      </c>
      <c r="Q3416" s="2"/>
    </row>
    <row r="3417" spans="1:17" ht="47.25" customHeight="1" x14ac:dyDescent="0.3">
      <c r="A3417" s="33" t="s">
        <v>771</v>
      </c>
      <c r="B3417" s="33" t="s">
        <v>9</v>
      </c>
      <c r="C3417" s="33" t="s">
        <v>11</v>
      </c>
      <c r="D3417" s="8" t="s">
        <v>995</v>
      </c>
      <c r="E3417" s="43" t="s">
        <v>1124</v>
      </c>
      <c r="F3417" s="24" t="s">
        <v>481</v>
      </c>
      <c r="G3417" s="14">
        <v>510</v>
      </c>
      <c r="H3417" s="14">
        <v>510</v>
      </c>
      <c r="I3417" s="14">
        <v>510</v>
      </c>
      <c r="J3417" s="14"/>
      <c r="K3417" s="14"/>
      <c r="L3417" s="14"/>
      <c r="M3417" s="14">
        <f t="shared" si="2792"/>
        <v>510</v>
      </c>
      <c r="N3417" s="14">
        <f t="shared" si="2793"/>
        <v>510</v>
      </c>
      <c r="O3417" s="14">
        <f t="shared" si="2794"/>
        <v>510</v>
      </c>
      <c r="P3417" s="14"/>
      <c r="Q3417" s="2"/>
    </row>
    <row r="3418" spans="1:17" ht="31.5" customHeight="1" x14ac:dyDescent="0.3">
      <c r="A3418" s="33" t="s">
        <v>771</v>
      </c>
      <c r="B3418" s="33" t="s">
        <v>9</v>
      </c>
      <c r="C3418" s="33" t="s">
        <v>11</v>
      </c>
      <c r="D3418" s="8" t="s">
        <v>209</v>
      </c>
      <c r="E3418" s="8"/>
      <c r="F3418" s="18" t="s">
        <v>552</v>
      </c>
      <c r="G3418" s="14">
        <f t="shared" ref="G3418:L3422" si="2803">G3419</f>
        <v>849</v>
      </c>
      <c r="H3418" s="14">
        <f t="shared" si="2803"/>
        <v>849</v>
      </c>
      <c r="I3418" s="14">
        <f t="shared" si="2803"/>
        <v>849</v>
      </c>
      <c r="J3418" s="14">
        <f t="shared" si="2803"/>
        <v>0</v>
      </c>
      <c r="K3418" s="14">
        <f t="shared" si="2803"/>
        <v>0</v>
      </c>
      <c r="L3418" s="14">
        <f t="shared" si="2803"/>
        <v>0</v>
      </c>
      <c r="M3418" s="14">
        <f t="shared" si="2792"/>
        <v>849</v>
      </c>
      <c r="N3418" s="14">
        <f t="shared" si="2793"/>
        <v>849</v>
      </c>
      <c r="O3418" s="14">
        <f t="shared" si="2794"/>
        <v>849</v>
      </c>
      <c r="P3418" s="14">
        <f t="shared" ref="P3418:P3422" si="2804">P3419</f>
        <v>0</v>
      </c>
      <c r="Q3418" s="2"/>
    </row>
    <row r="3419" spans="1:17" ht="46.8" x14ac:dyDescent="0.3">
      <c r="A3419" s="33" t="s">
        <v>771</v>
      </c>
      <c r="B3419" s="33" t="s">
        <v>9</v>
      </c>
      <c r="C3419" s="33" t="s">
        <v>11</v>
      </c>
      <c r="D3419" s="8" t="s">
        <v>210</v>
      </c>
      <c r="E3419" s="8"/>
      <c r="F3419" s="18" t="s">
        <v>789</v>
      </c>
      <c r="G3419" s="14">
        <f t="shared" si="2803"/>
        <v>849</v>
      </c>
      <c r="H3419" s="14">
        <f t="shared" si="2803"/>
        <v>849</v>
      </c>
      <c r="I3419" s="14">
        <f t="shared" si="2803"/>
        <v>849</v>
      </c>
      <c r="J3419" s="14">
        <f t="shared" si="2803"/>
        <v>0</v>
      </c>
      <c r="K3419" s="14">
        <f t="shared" si="2803"/>
        <v>0</v>
      </c>
      <c r="L3419" s="14">
        <f t="shared" si="2803"/>
        <v>0</v>
      </c>
      <c r="M3419" s="14">
        <f t="shared" si="2792"/>
        <v>849</v>
      </c>
      <c r="N3419" s="14">
        <f t="shared" si="2793"/>
        <v>849</v>
      </c>
      <c r="O3419" s="14">
        <f t="shared" si="2794"/>
        <v>849</v>
      </c>
      <c r="P3419" s="14">
        <f t="shared" si="2804"/>
        <v>0</v>
      </c>
      <c r="Q3419" s="2"/>
    </row>
    <row r="3420" spans="1:17" ht="63" customHeight="1" x14ac:dyDescent="0.3">
      <c r="A3420" s="33" t="s">
        <v>771</v>
      </c>
      <c r="B3420" s="33" t="s">
        <v>9</v>
      </c>
      <c r="C3420" s="33" t="s">
        <v>11</v>
      </c>
      <c r="D3420" s="8" t="s">
        <v>211</v>
      </c>
      <c r="E3420" s="8"/>
      <c r="F3420" s="18" t="s">
        <v>790</v>
      </c>
      <c r="G3420" s="14">
        <f t="shared" si="2803"/>
        <v>849</v>
      </c>
      <c r="H3420" s="14">
        <f t="shared" si="2803"/>
        <v>849</v>
      </c>
      <c r="I3420" s="14">
        <f t="shared" si="2803"/>
        <v>849</v>
      </c>
      <c r="J3420" s="14">
        <f t="shared" si="2803"/>
        <v>0</v>
      </c>
      <c r="K3420" s="14">
        <f t="shared" si="2803"/>
        <v>0</v>
      </c>
      <c r="L3420" s="14">
        <f t="shared" si="2803"/>
        <v>0</v>
      </c>
      <c r="M3420" s="14">
        <f t="shared" si="2792"/>
        <v>849</v>
      </c>
      <c r="N3420" s="14">
        <f t="shared" si="2793"/>
        <v>849</v>
      </c>
      <c r="O3420" s="14">
        <f t="shared" si="2794"/>
        <v>849</v>
      </c>
      <c r="P3420" s="14">
        <f t="shared" si="2804"/>
        <v>0</v>
      </c>
      <c r="Q3420" s="2"/>
    </row>
    <row r="3421" spans="1:17" ht="31.5" customHeight="1" x14ac:dyDescent="0.3">
      <c r="A3421" s="33" t="s">
        <v>771</v>
      </c>
      <c r="B3421" s="33" t="s">
        <v>9</v>
      </c>
      <c r="C3421" s="33" t="s">
        <v>11</v>
      </c>
      <c r="D3421" s="8" t="s">
        <v>424</v>
      </c>
      <c r="E3421" s="8"/>
      <c r="F3421" s="13" t="s">
        <v>553</v>
      </c>
      <c r="G3421" s="14">
        <f t="shared" si="2803"/>
        <v>849</v>
      </c>
      <c r="H3421" s="14">
        <f t="shared" si="2803"/>
        <v>849</v>
      </c>
      <c r="I3421" s="14">
        <f t="shared" si="2803"/>
        <v>849</v>
      </c>
      <c r="J3421" s="14">
        <f t="shared" si="2803"/>
        <v>0</v>
      </c>
      <c r="K3421" s="14">
        <f t="shared" si="2803"/>
        <v>0</v>
      </c>
      <c r="L3421" s="14">
        <f t="shared" si="2803"/>
        <v>0</v>
      </c>
      <c r="M3421" s="14">
        <f t="shared" si="2792"/>
        <v>849</v>
      </c>
      <c r="N3421" s="14">
        <f t="shared" si="2793"/>
        <v>849</v>
      </c>
      <c r="O3421" s="14">
        <f t="shared" si="2794"/>
        <v>849</v>
      </c>
      <c r="P3421" s="14">
        <f t="shared" si="2804"/>
        <v>0</v>
      </c>
      <c r="Q3421" s="2"/>
    </row>
    <row r="3422" spans="1:17" ht="31.5" customHeight="1" x14ac:dyDescent="0.3">
      <c r="A3422" s="33" t="s">
        <v>771</v>
      </c>
      <c r="B3422" s="33" t="s">
        <v>9</v>
      </c>
      <c r="C3422" s="33" t="s">
        <v>11</v>
      </c>
      <c r="D3422" s="8" t="s">
        <v>424</v>
      </c>
      <c r="E3422" s="43" t="s">
        <v>150</v>
      </c>
      <c r="F3422" s="24" t="s">
        <v>469</v>
      </c>
      <c r="G3422" s="14">
        <f t="shared" si="2803"/>
        <v>849</v>
      </c>
      <c r="H3422" s="14">
        <f t="shared" si="2803"/>
        <v>849</v>
      </c>
      <c r="I3422" s="14">
        <f t="shared" si="2803"/>
        <v>849</v>
      </c>
      <c r="J3422" s="14">
        <f t="shared" si="2803"/>
        <v>0</v>
      </c>
      <c r="K3422" s="14">
        <f t="shared" si="2803"/>
        <v>0</v>
      </c>
      <c r="L3422" s="14">
        <f t="shared" si="2803"/>
        <v>0</v>
      </c>
      <c r="M3422" s="14">
        <f t="shared" si="2792"/>
        <v>849</v>
      </c>
      <c r="N3422" s="14">
        <f t="shared" si="2793"/>
        <v>849</v>
      </c>
      <c r="O3422" s="14">
        <f t="shared" si="2794"/>
        <v>849</v>
      </c>
      <c r="P3422" s="14">
        <f t="shared" si="2804"/>
        <v>0</v>
      </c>
      <c r="Q3422" s="2"/>
    </row>
    <row r="3423" spans="1:17" ht="31.5" customHeight="1" x14ac:dyDescent="0.3">
      <c r="A3423" s="33" t="s">
        <v>771</v>
      </c>
      <c r="B3423" s="33" t="s">
        <v>9</v>
      </c>
      <c r="C3423" s="33" t="s">
        <v>11</v>
      </c>
      <c r="D3423" s="8" t="s">
        <v>424</v>
      </c>
      <c r="E3423" s="8" t="s">
        <v>1074</v>
      </c>
      <c r="F3423" s="24" t="s">
        <v>470</v>
      </c>
      <c r="G3423" s="14">
        <v>849</v>
      </c>
      <c r="H3423" s="14">
        <v>849</v>
      </c>
      <c r="I3423" s="14">
        <v>849</v>
      </c>
      <c r="J3423" s="14"/>
      <c r="K3423" s="14"/>
      <c r="L3423" s="14"/>
      <c r="M3423" s="14">
        <f t="shared" si="2792"/>
        <v>849</v>
      </c>
      <c r="N3423" s="14">
        <f t="shared" si="2793"/>
        <v>849</v>
      </c>
      <c r="O3423" s="14">
        <f t="shared" si="2794"/>
        <v>849</v>
      </c>
      <c r="P3423" s="14"/>
      <c r="Q3423" s="2"/>
    </row>
    <row r="3424" spans="1:17" ht="31.5" customHeight="1" x14ac:dyDescent="0.3">
      <c r="A3424" s="33" t="s">
        <v>771</v>
      </c>
      <c r="B3424" s="33" t="s">
        <v>9</v>
      </c>
      <c r="C3424" s="33" t="s">
        <v>11</v>
      </c>
      <c r="D3424" s="8" t="s">
        <v>298</v>
      </c>
      <c r="E3424" s="8"/>
      <c r="F3424" s="24" t="s">
        <v>616</v>
      </c>
      <c r="G3424" s="14">
        <f t="shared" ref="G3424:L3428" si="2805">G3425</f>
        <v>418.9</v>
      </c>
      <c r="H3424" s="14">
        <f t="shared" si="2805"/>
        <v>418.9</v>
      </c>
      <c r="I3424" s="14">
        <f t="shared" si="2805"/>
        <v>418.9</v>
      </c>
      <c r="J3424" s="14">
        <f t="shared" si="2805"/>
        <v>0</v>
      </c>
      <c r="K3424" s="14">
        <f t="shared" si="2805"/>
        <v>0</v>
      </c>
      <c r="L3424" s="14">
        <f t="shared" si="2805"/>
        <v>0</v>
      </c>
      <c r="M3424" s="14">
        <f t="shared" si="2792"/>
        <v>418.9</v>
      </c>
      <c r="N3424" s="14">
        <f t="shared" si="2793"/>
        <v>418.9</v>
      </c>
      <c r="O3424" s="14">
        <f t="shared" si="2794"/>
        <v>418.9</v>
      </c>
      <c r="P3424" s="14">
        <f t="shared" ref="P3424:P3428" si="2806">P3425</f>
        <v>0</v>
      </c>
      <c r="Q3424" s="2"/>
    </row>
    <row r="3425" spans="1:17" ht="31.5" customHeight="1" x14ac:dyDescent="0.3">
      <c r="A3425" s="33" t="s">
        <v>771</v>
      </c>
      <c r="B3425" s="33" t="s">
        <v>9</v>
      </c>
      <c r="C3425" s="33" t="s">
        <v>11</v>
      </c>
      <c r="D3425" s="8" t="s">
        <v>299</v>
      </c>
      <c r="E3425" s="8"/>
      <c r="F3425" s="24" t="s">
        <v>617</v>
      </c>
      <c r="G3425" s="14">
        <f t="shared" si="2805"/>
        <v>418.9</v>
      </c>
      <c r="H3425" s="14">
        <f t="shared" si="2805"/>
        <v>418.9</v>
      </c>
      <c r="I3425" s="14">
        <f t="shared" si="2805"/>
        <v>418.9</v>
      </c>
      <c r="J3425" s="14">
        <f t="shared" si="2805"/>
        <v>0</v>
      </c>
      <c r="K3425" s="14">
        <f t="shared" si="2805"/>
        <v>0</v>
      </c>
      <c r="L3425" s="14">
        <f t="shared" si="2805"/>
        <v>0</v>
      </c>
      <c r="M3425" s="14">
        <f t="shared" si="2792"/>
        <v>418.9</v>
      </c>
      <c r="N3425" s="14">
        <f t="shared" si="2793"/>
        <v>418.9</v>
      </c>
      <c r="O3425" s="14">
        <f t="shared" si="2794"/>
        <v>418.9</v>
      </c>
      <c r="P3425" s="14">
        <f t="shared" si="2806"/>
        <v>0</v>
      </c>
      <c r="Q3425" s="2"/>
    </row>
    <row r="3426" spans="1:17" ht="62.4" x14ac:dyDescent="0.3">
      <c r="A3426" s="33" t="s">
        <v>771</v>
      </c>
      <c r="B3426" s="33" t="s">
        <v>9</v>
      </c>
      <c r="C3426" s="33" t="s">
        <v>11</v>
      </c>
      <c r="D3426" s="8" t="s">
        <v>300</v>
      </c>
      <c r="E3426" s="8"/>
      <c r="F3426" s="13" t="s">
        <v>859</v>
      </c>
      <c r="G3426" s="14">
        <f t="shared" si="2805"/>
        <v>418.9</v>
      </c>
      <c r="H3426" s="14">
        <f t="shared" si="2805"/>
        <v>418.9</v>
      </c>
      <c r="I3426" s="14">
        <f t="shared" si="2805"/>
        <v>418.9</v>
      </c>
      <c r="J3426" s="14">
        <f t="shared" si="2805"/>
        <v>0</v>
      </c>
      <c r="K3426" s="14">
        <f t="shared" si="2805"/>
        <v>0</v>
      </c>
      <c r="L3426" s="14">
        <f t="shared" si="2805"/>
        <v>0</v>
      </c>
      <c r="M3426" s="14">
        <f t="shared" si="2792"/>
        <v>418.9</v>
      </c>
      <c r="N3426" s="14">
        <f t="shared" si="2793"/>
        <v>418.9</v>
      </c>
      <c r="O3426" s="14">
        <f t="shared" si="2794"/>
        <v>418.9</v>
      </c>
      <c r="P3426" s="14">
        <f t="shared" si="2806"/>
        <v>0</v>
      </c>
      <c r="Q3426" s="2"/>
    </row>
    <row r="3427" spans="1:17" ht="31.5" customHeight="1" x14ac:dyDescent="0.3">
      <c r="A3427" s="33" t="s">
        <v>771</v>
      </c>
      <c r="B3427" s="33" t="s">
        <v>9</v>
      </c>
      <c r="C3427" s="33" t="s">
        <v>11</v>
      </c>
      <c r="D3427" s="8" t="s">
        <v>870</v>
      </c>
      <c r="E3427" s="8"/>
      <c r="F3427" s="13" t="s">
        <v>871</v>
      </c>
      <c r="G3427" s="14">
        <f t="shared" si="2805"/>
        <v>418.9</v>
      </c>
      <c r="H3427" s="14">
        <f t="shared" si="2805"/>
        <v>418.9</v>
      </c>
      <c r="I3427" s="14">
        <f t="shared" si="2805"/>
        <v>418.9</v>
      </c>
      <c r="J3427" s="14">
        <f t="shared" si="2805"/>
        <v>0</v>
      </c>
      <c r="K3427" s="14">
        <f t="shared" si="2805"/>
        <v>0</v>
      </c>
      <c r="L3427" s="14">
        <f t="shared" si="2805"/>
        <v>0</v>
      </c>
      <c r="M3427" s="14">
        <f t="shared" si="2792"/>
        <v>418.9</v>
      </c>
      <c r="N3427" s="14">
        <f t="shared" si="2793"/>
        <v>418.9</v>
      </c>
      <c r="O3427" s="14">
        <f t="shared" si="2794"/>
        <v>418.9</v>
      </c>
      <c r="P3427" s="14">
        <f t="shared" si="2806"/>
        <v>0</v>
      </c>
      <c r="Q3427" s="2"/>
    </row>
    <row r="3428" spans="1:17" ht="31.5" customHeight="1" x14ac:dyDescent="0.3">
      <c r="A3428" s="33" t="s">
        <v>771</v>
      </c>
      <c r="B3428" s="33" t="s">
        <v>9</v>
      </c>
      <c r="C3428" s="33" t="s">
        <v>11</v>
      </c>
      <c r="D3428" s="8" t="s">
        <v>870</v>
      </c>
      <c r="E3428" s="43" t="s">
        <v>150</v>
      </c>
      <c r="F3428" s="24" t="s">
        <v>469</v>
      </c>
      <c r="G3428" s="14">
        <f t="shared" si="2805"/>
        <v>418.9</v>
      </c>
      <c r="H3428" s="14">
        <f t="shared" si="2805"/>
        <v>418.9</v>
      </c>
      <c r="I3428" s="14">
        <f t="shared" si="2805"/>
        <v>418.9</v>
      </c>
      <c r="J3428" s="14">
        <f t="shared" si="2805"/>
        <v>0</v>
      </c>
      <c r="K3428" s="14">
        <f t="shared" si="2805"/>
        <v>0</v>
      </c>
      <c r="L3428" s="14">
        <f t="shared" si="2805"/>
        <v>0</v>
      </c>
      <c r="M3428" s="14">
        <f t="shared" si="2792"/>
        <v>418.9</v>
      </c>
      <c r="N3428" s="14">
        <f t="shared" si="2793"/>
        <v>418.9</v>
      </c>
      <c r="O3428" s="14">
        <f t="shared" si="2794"/>
        <v>418.9</v>
      </c>
      <c r="P3428" s="14">
        <f t="shared" si="2806"/>
        <v>0</v>
      </c>
      <c r="Q3428" s="2"/>
    </row>
    <row r="3429" spans="1:17" ht="31.5" customHeight="1" x14ac:dyDescent="0.3">
      <c r="A3429" s="33" t="s">
        <v>771</v>
      </c>
      <c r="B3429" s="33" t="s">
        <v>9</v>
      </c>
      <c r="C3429" s="33" t="s">
        <v>11</v>
      </c>
      <c r="D3429" s="8" t="s">
        <v>870</v>
      </c>
      <c r="E3429" s="8" t="s">
        <v>1074</v>
      </c>
      <c r="F3429" s="24" t="s">
        <v>470</v>
      </c>
      <c r="G3429" s="14">
        <v>418.9</v>
      </c>
      <c r="H3429" s="14">
        <v>418.9</v>
      </c>
      <c r="I3429" s="14">
        <v>418.9</v>
      </c>
      <c r="J3429" s="14"/>
      <c r="K3429" s="14"/>
      <c r="L3429" s="14"/>
      <c r="M3429" s="14">
        <f t="shared" si="2792"/>
        <v>418.9</v>
      </c>
      <c r="N3429" s="14">
        <f t="shared" si="2793"/>
        <v>418.9</v>
      </c>
      <c r="O3429" s="14">
        <f t="shared" si="2794"/>
        <v>418.9</v>
      </c>
      <c r="P3429" s="14"/>
      <c r="Q3429" s="2"/>
    </row>
    <row r="3430" spans="1:17" ht="31.2" x14ac:dyDescent="0.3">
      <c r="A3430" s="33" t="s">
        <v>771</v>
      </c>
      <c r="B3430" s="33" t="s">
        <v>9</v>
      </c>
      <c r="C3430" s="33" t="s">
        <v>11</v>
      </c>
      <c r="D3430" s="8" t="s">
        <v>763</v>
      </c>
      <c r="E3430" s="8"/>
      <c r="F3430" s="34" t="s">
        <v>847</v>
      </c>
      <c r="G3430" s="14">
        <f t="shared" ref="G3430:L3430" si="2807">G3431</f>
        <v>2419.3000000000002</v>
      </c>
      <c r="H3430" s="14">
        <f t="shared" si="2807"/>
        <v>2151.1</v>
      </c>
      <c r="I3430" s="14">
        <f t="shared" si="2807"/>
        <v>2177.6</v>
      </c>
      <c r="J3430" s="14">
        <f t="shared" si="2807"/>
        <v>0</v>
      </c>
      <c r="K3430" s="14">
        <f t="shared" si="2807"/>
        <v>0</v>
      </c>
      <c r="L3430" s="14">
        <f t="shared" si="2807"/>
        <v>0</v>
      </c>
      <c r="M3430" s="14">
        <f t="shared" si="2792"/>
        <v>2419.3000000000002</v>
      </c>
      <c r="N3430" s="14">
        <f t="shared" si="2793"/>
        <v>2151.1</v>
      </c>
      <c r="O3430" s="14">
        <f t="shared" si="2794"/>
        <v>2177.6</v>
      </c>
      <c r="P3430" s="14">
        <f t="shared" ref="P3430" si="2808">P3431</f>
        <v>0</v>
      </c>
      <c r="Q3430" s="2"/>
    </row>
    <row r="3431" spans="1:17" ht="31.2" x14ac:dyDescent="0.3">
      <c r="A3431" s="33" t="s">
        <v>771</v>
      </c>
      <c r="B3431" s="33" t="s">
        <v>9</v>
      </c>
      <c r="C3431" s="33" t="s">
        <v>11</v>
      </c>
      <c r="D3431" s="8" t="s">
        <v>764</v>
      </c>
      <c r="E3431" s="8"/>
      <c r="F3431" s="34" t="s">
        <v>848</v>
      </c>
      <c r="G3431" s="14">
        <f t="shared" ref="G3431:L3431" si="2809">G3432+G3436+G3440</f>
        <v>2419.3000000000002</v>
      </c>
      <c r="H3431" s="14">
        <f t="shared" si="2809"/>
        <v>2151.1</v>
      </c>
      <c r="I3431" s="14">
        <f t="shared" si="2809"/>
        <v>2177.6</v>
      </c>
      <c r="J3431" s="14">
        <f t="shared" si="2809"/>
        <v>0</v>
      </c>
      <c r="K3431" s="14">
        <f t="shared" si="2809"/>
        <v>0</v>
      </c>
      <c r="L3431" s="14">
        <f t="shared" si="2809"/>
        <v>0</v>
      </c>
      <c r="M3431" s="14">
        <f t="shared" si="2792"/>
        <v>2419.3000000000002</v>
      </c>
      <c r="N3431" s="14">
        <f t="shared" si="2793"/>
        <v>2151.1</v>
      </c>
      <c r="O3431" s="14">
        <f t="shared" si="2794"/>
        <v>2177.6</v>
      </c>
      <c r="P3431" s="14">
        <f t="shared" ref="P3431" si="2810">P3432+P3436+P3440</f>
        <v>0</v>
      </c>
      <c r="Q3431" s="2"/>
    </row>
    <row r="3432" spans="1:17" ht="62.4" x14ac:dyDescent="0.3">
      <c r="A3432" s="33" t="s">
        <v>771</v>
      </c>
      <c r="B3432" s="33" t="s">
        <v>9</v>
      </c>
      <c r="C3432" s="33" t="s">
        <v>11</v>
      </c>
      <c r="D3432" s="8" t="s">
        <v>765</v>
      </c>
      <c r="E3432" s="8"/>
      <c r="F3432" s="34" t="s">
        <v>1028</v>
      </c>
      <c r="G3432" s="14">
        <f t="shared" ref="G3432:L3434" si="2811">G3433</f>
        <v>130.4</v>
      </c>
      <c r="H3432" s="14">
        <f t="shared" si="2811"/>
        <v>130.4</v>
      </c>
      <c r="I3432" s="14">
        <f t="shared" si="2811"/>
        <v>130.4</v>
      </c>
      <c r="J3432" s="14">
        <f t="shared" si="2811"/>
        <v>0</v>
      </c>
      <c r="K3432" s="14">
        <f t="shared" si="2811"/>
        <v>0</v>
      </c>
      <c r="L3432" s="14">
        <f t="shared" si="2811"/>
        <v>0</v>
      </c>
      <c r="M3432" s="14">
        <f t="shared" si="2792"/>
        <v>130.4</v>
      </c>
      <c r="N3432" s="14">
        <f t="shared" si="2793"/>
        <v>130.4</v>
      </c>
      <c r="O3432" s="14">
        <f t="shared" si="2794"/>
        <v>130.4</v>
      </c>
      <c r="P3432" s="14">
        <f t="shared" ref="P3432:P3434" si="2812">P3433</f>
        <v>0</v>
      </c>
      <c r="Q3432" s="2"/>
    </row>
    <row r="3433" spans="1:17" ht="62.4" x14ac:dyDescent="0.3">
      <c r="A3433" s="33" t="s">
        <v>771</v>
      </c>
      <c r="B3433" s="33" t="s">
        <v>9</v>
      </c>
      <c r="C3433" s="33" t="s">
        <v>11</v>
      </c>
      <c r="D3433" s="8" t="s">
        <v>1029</v>
      </c>
      <c r="E3433" s="8"/>
      <c r="F3433" s="37" t="s">
        <v>1293</v>
      </c>
      <c r="G3433" s="14">
        <f t="shared" si="2811"/>
        <v>130.4</v>
      </c>
      <c r="H3433" s="14">
        <f t="shared" si="2811"/>
        <v>130.4</v>
      </c>
      <c r="I3433" s="14">
        <f t="shared" si="2811"/>
        <v>130.4</v>
      </c>
      <c r="J3433" s="14">
        <f t="shared" si="2811"/>
        <v>0</v>
      </c>
      <c r="K3433" s="14">
        <f t="shared" si="2811"/>
        <v>0</v>
      </c>
      <c r="L3433" s="14">
        <f t="shared" si="2811"/>
        <v>0</v>
      </c>
      <c r="M3433" s="14">
        <f t="shared" si="2792"/>
        <v>130.4</v>
      </c>
      <c r="N3433" s="14">
        <f t="shared" si="2793"/>
        <v>130.4</v>
      </c>
      <c r="O3433" s="14">
        <f t="shared" si="2794"/>
        <v>130.4</v>
      </c>
      <c r="P3433" s="14">
        <f t="shared" si="2812"/>
        <v>0</v>
      </c>
      <c r="Q3433" s="2"/>
    </row>
    <row r="3434" spans="1:17" ht="31.2" x14ac:dyDescent="0.3">
      <c r="A3434" s="33" t="s">
        <v>771</v>
      </c>
      <c r="B3434" s="33" t="s">
        <v>9</v>
      </c>
      <c r="C3434" s="33" t="s">
        <v>11</v>
      </c>
      <c r="D3434" s="8" t="s">
        <v>1029</v>
      </c>
      <c r="E3434" s="43" t="s">
        <v>150</v>
      </c>
      <c r="F3434" s="24" t="s">
        <v>469</v>
      </c>
      <c r="G3434" s="14">
        <f t="shared" si="2811"/>
        <v>130.4</v>
      </c>
      <c r="H3434" s="14">
        <f t="shared" si="2811"/>
        <v>130.4</v>
      </c>
      <c r="I3434" s="14">
        <f t="shared" si="2811"/>
        <v>130.4</v>
      </c>
      <c r="J3434" s="14">
        <f t="shared" si="2811"/>
        <v>0</v>
      </c>
      <c r="K3434" s="14">
        <f t="shared" si="2811"/>
        <v>0</v>
      </c>
      <c r="L3434" s="14">
        <f t="shared" si="2811"/>
        <v>0</v>
      </c>
      <c r="M3434" s="14">
        <f t="shared" si="2792"/>
        <v>130.4</v>
      </c>
      <c r="N3434" s="14">
        <f t="shared" si="2793"/>
        <v>130.4</v>
      </c>
      <c r="O3434" s="14">
        <f t="shared" si="2794"/>
        <v>130.4</v>
      </c>
      <c r="P3434" s="14">
        <f t="shared" si="2812"/>
        <v>0</v>
      </c>
      <c r="Q3434" s="2"/>
    </row>
    <row r="3435" spans="1:17" ht="31.2" x14ac:dyDescent="0.3">
      <c r="A3435" s="33" t="s">
        <v>771</v>
      </c>
      <c r="B3435" s="33" t="s">
        <v>9</v>
      </c>
      <c r="C3435" s="33" t="s">
        <v>11</v>
      </c>
      <c r="D3435" s="8" t="s">
        <v>1029</v>
      </c>
      <c r="E3435" s="8" t="s">
        <v>1074</v>
      </c>
      <c r="F3435" s="24" t="s">
        <v>470</v>
      </c>
      <c r="G3435" s="14">
        <v>130.4</v>
      </c>
      <c r="H3435" s="14">
        <v>130.4</v>
      </c>
      <c r="I3435" s="14">
        <v>130.4</v>
      </c>
      <c r="J3435" s="14"/>
      <c r="K3435" s="14"/>
      <c r="L3435" s="14"/>
      <c r="M3435" s="14">
        <f t="shared" si="2792"/>
        <v>130.4</v>
      </c>
      <c r="N3435" s="14">
        <f t="shared" si="2793"/>
        <v>130.4</v>
      </c>
      <c r="O3435" s="14">
        <f t="shared" si="2794"/>
        <v>130.4</v>
      </c>
      <c r="P3435" s="14"/>
      <c r="Q3435" s="2"/>
    </row>
    <row r="3436" spans="1:17" ht="46.8" x14ac:dyDescent="0.3">
      <c r="A3436" s="33" t="s">
        <v>771</v>
      </c>
      <c r="B3436" s="33" t="s">
        <v>9</v>
      </c>
      <c r="C3436" s="33" t="s">
        <v>11</v>
      </c>
      <c r="D3436" s="8" t="s">
        <v>766</v>
      </c>
      <c r="E3436" s="8"/>
      <c r="F3436" s="34" t="s">
        <v>894</v>
      </c>
      <c r="G3436" s="14">
        <f t="shared" ref="G3436:L3438" si="2813">G3437</f>
        <v>2237.9</v>
      </c>
      <c r="H3436" s="14">
        <f t="shared" si="2813"/>
        <v>1969.7</v>
      </c>
      <c r="I3436" s="14">
        <f t="shared" si="2813"/>
        <v>1996.2</v>
      </c>
      <c r="J3436" s="14">
        <f t="shared" si="2813"/>
        <v>0</v>
      </c>
      <c r="K3436" s="14">
        <f t="shared" si="2813"/>
        <v>0</v>
      </c>
      <c r="L3436" s="14">
        <f t="shared" si="2813"/>
        <v>0</v>
      </c>
      <c r="M3436" s="14">
        <f t="shared" si="2792"/>
        <v>2237.9</v>
      </c>
      <c r="N3436" s="14">
        <f t="shared" si="2793"/>
        <v>1969.7</v>
      </c>
      <c r="O3436" s="14">
        <f t="shared" si="2794"/>
        <v>1996.2</v>
      </c>
      <c r="P3436" s="14">
        <f t="shared" ref="P3436:P3438" si="2814">P3437</f>
        <v>0</v>
      </c>
      <c r="Q3436" s="2"/>
    </row>
    <row r="3437" spans="1:17" ht="46.8" x14ac:dyDescent="0.3">
      <c r="A3437" s="33" t="s">
        <v>771</v>
      </c>
      <c r="B3437" s="33" t="s">
        <v>9</v>
      </c>
      <c r="C3437" s="33" t="s">
        <v>11</v>
      </c>
      <c r="D3437" s="8" t="s">
        <v>767</v>
      </c>
      <c r="E3437" s="8"/>
      <c r="F3437" s="37" t="s">
        <v>1030</v>
      </c>
      <c r="G3437" s="14">
        <f t="shared" si="2813"/>
        <v>2237.9</v>
      </c>
      <c r="H3437" s="14">
        <f t="shared" si="2813"/>
        <v>1969.7</v>
      </c>
      <c r="I3437" s="14">
        <f t="shared" si="2813"/>
        <v>1996.2</v>
      </c>
      <c r="J3437" s="14">
        <f t="shared" si="2813"/>
        <v>0</v>
      </c>
      <c r="K3437" s="14">
        <f t="shared" si="2813"/>
        <v>0</v>
      </c>
      <c r="L3437" s="14">
        <f t="shared" si="2813"/>
        <v>0</v>
      </c>
      <c r="M3437" s="14">
        <f t="shared" si="2792"/>
        <v>2237.9</v>
      </c>
      <c r="N3437" s="14">
        <f t="shared" si="2793"/>
        <v>1969.7</v>
      </c>
      <c r="O3437" s="14">
        <f t="shared" si="2794"/>
        <v>1996.2</v>
      </c>
      <c r="P3437" s="14">
        <f t="shared" si="2814"/>
        <v>0</v>
      </c>
      <c r="Q3437" s="2"/>
    </row>
    <row r="3438" spans="1:17" ht="31.2" x14ac:dyDescent="0.3">
      <c r="A3438" s="33" t="s">
        <v>771</v>
      </c>
      <c r="B3438" s="33" t="s">
        <v>9</v>
      </c>
      <c r="C3438" s="33" t="s">
        <v>11</v>
      </c>
      <c r="D3438" s="8" t="s">
        <v>767</v>
      </c>
      <c r="E3438" s="43" t="s">
        <v>150</v>
      </c>
      <c r="F3438" s="24" t="s">
        <v>469</v>
      </c>
      <c r="G3438" s="14">
        <f t="shared" si="2813"/>
        <v>2237.9</v>
      </c>
      <c r="H3438" s="14">
        <f t="shared" si="2813"/>
        <v>1969.7</v>
      </c>
      <c r="I3438" s="14">
        <f t="shared" si="2813"/>
        <v>1996.2</v>
      </c>
      <c r="J3438" s="14">
        <f t="shared" si="2813"/>
        <v>0</v>
      </c>
      <c r="K3438" s="14">
        <f t="shared" si="2813"/>
        <v>0</v>
      </c>
      <c r="L3438" s="14">
        <f t="shared" si="2813"/>
        <v>0</v>
      </c>
      <c r="M3438" s="14">
        <f t="shared" si="2792"/>
        <v>2237.9</v>
      </c>
      <c r="N3438" s="14">
        <f t="shared" si="2793"/>
        <v>1969.7</v>
      </c>
      <c r="O3438" s="14">
        <f t="shared" si="2794"/>
        <v>1996.2</v>
      </c>
      <c r="P3438" s="14">
        <f t="shared" si="2814"/>
        <v>0</v>
      </c>
      <c r="Q3438" s="2"/>
    </row>
    <row r="3439" spans="1:17" ht="31.2" x14ac:dyDescent="0.3">
      <c r="A3439" s="33" t="s">
        <v>771</v>
      </c>
      <c r="B3439" s="33" t="s">
        <v>9</v>
      </c>
      <c r="C3439" s="33" t="s">
        <v>11</v>
      </c>
      <c r="D3439" s="8" t="s">
        <v>767</v>
      </c>
      <c r="E3439" s="8" t="s">
        <v>1074</v>
      </c>
      <c r="F3439" s="24" t="s">
        <v>470</v>
      </c>
      <c r="G3439" s="14">
        <v>2237.9</v>
      </c>
      <c r="H3439" s="14">
        <v>1969.7</v>
      </c>
      <c r="I3439" s="14">
        <v>1996.2</v>
      </c>
      <c r="J3439" s="14"/>
      <c r="K3439" s="14"/>
      <c r="L3439" s="14"/>
      <c r="M3439" s="14">
        <f t="shared" si="2792"/>
        <v>2237.9</v>
      </c>
      <c r="N3439" s="14">
        <f t="shared" si="2793"/>
        <v>1969.7</v>
      </c>
      <c r="O3439" s="14">
        <f t="shared" si="2794"/>
        <v>1996.2</v>
      </c>
      <c r="P3439" s="14"/>
      <c r="Q3439" s="2"/>
    </row>
    <row r="3440" spans="1:17" ht="46.8" x14ac:dyDescent="0.3">
      <c r="A3440" s="33" t="s">
        <v>771</v>
      </c>
      <c r="B3440" s="33" t="s">
        <v>9</v>
      </c>
      <c r="C3440" s="33" t="s">
        <v>11</v>
      </c>
      <c r="D3440" s="8" t="s">
        <v>768</v>
      </c>
      <c r="E3440" s="8"/>
      <c r="F3440" s="34" t="s">
        <v>1351</v>
      </c>
      <c r="G3440" s="14">
        <f>G3441+G3444</f>
        <v>51</v>
      </c>
      <c r="H3440" s="14">
        <f t="shared" ref="H3440:P3440" si="2815">H3441+H3444</f>
        <v>51</v>
      </c>
      <c r="I3440" s="14">
        <f t="shared" si="2815"/>
        <v>51</v>
      </c>
      <c r="J3440" s="14">
        <f t="shared" ref="J3440:L3440" si="2816">J3441+J3444</f>
        <v>0</v>
      </c>
      <c r="K3440" s="14">
        <f t="shared" si="2816"/>
        <v>0</v>
      </c>
      <c r="L3440" s="14">
        <f t="shared" si="2816"/>
        <v>0</v>
      </c>
      <c r="M3440" s="14">
        <f t="shared" si="2792"/>
        <v>51</v>
      </c>
      <c r="N3440" s="14">
        <f t="shared" si="2793"/>
        <v>51</v>
      </c>
      <c r="O3440" s="14">
        <f t="shared" si="2794"/>
        <v>51</v>
      </c>
      <c r="P3440" s="14">
        <f t="shared" si="2815"/>
        <v>0</v>
      </c>
      <c r="Q3440" s="2"/>
    </row>
    <row r="3441" spans="1:17" ht="31.2" x14ac:dyDescent="0.3">
      <c r="A3441" s="33" t="s">
        <v>771</v>
      </c>
      <c r="B3441" s="33" t="s">
        <v>9</v>
      </c>
      <c r="C3441" s="33" t="s">
        <v>11</v>
      </c>
      <c r="D3441" s="8" t="s">
        <v>769</v>
      </c>
      <c r="E3441" s="8"/>
      <c r="F3441" s="34" t="s">
        <v>849</v>
      </c>
      <c r="G3441" s="14">
        <f t="shared" ref="G3441:L3442" si="2817">G3442</f>
        <v>21</v>
      </c>
      <c r="H3441" s="14">
        <f t="shared" si="2817"/>
        <v>21</v>
      </c>
      <c r="I3441" s="14">
        <f t="shared" si="2817"/>
        <v>21</v>
      </c>
      <c r="J3441" s="14">
        <f t="shared" si="2817"/>
        <v>0</v>
      </c>
      <c r="K3441" s="14">
        <f t="shared" si="2817"/>
        <v>0</v>
      </c>
      <c r="L3441" s="14">
        <f t="shared" si="2817"/>
        <v>0</v>
      </c>
      <c r="M3441" s="14">
        <f t="shared" si="2792"/>
        <v>21</v>
      </c>
      <c r="N3441" s="14">
        <f t="shared" si="2793"/>
        <v>21</v>
      </c>
      <c r="O3441" s="14">
        <f t="shared" si="2794"/>
        <v>21</v>
      </c>
      <c r="P3441" s="14">
        <f t="shared" ref="P3441:P3442" si="2818">P3442</f>
        <v>0</v>
      </c>
      <c r="Q3441" s="2"/>
    </row>
    <row r="3442" spans="1:17" ht="31.2" x14ac:dyDescent="0.3">
      <c r="A3442" s="33" t="s">
        <v>771</v>
      </c>
      <c r="B3442" s="33" t="s">
        <v>9</v>
      </c>
      <c r="C3442" s="33" t="s">
        <v>11</v>
      </c>
      <c r="D3442" s="8" t="s">
        <v>769</v>
      </c>
      <c r="E3442" s="43" t="s">
        <v>150</v>
      </c>
      <c r="F3442" s="24" t="s">
        <v>469</v>
      </c>
      <c r="G3442" s="14">
        <f t="shared" si="2817"/>
        <v>21</v>
      </c>
      <c r="H3442" s="14">
        <f t="shared" si="2817"/>
        <v>21</v>
      </c>
      <c r="I3442" s="14">
        <f t="shared" si="2817"/>
        <v>21</v>
      </c>
      <c r="J3442" s="14">
        <f t="shared" si="2817"/>
        <v>0</v>
      </c>
      <c r="K3442" s="14">
        <f t="shared" si="2817"/>
        <v>0</v>
      </c>
      <c r="L3442" s="14">
        <f t="shared" si="2817"/>
        <v>0</v>
      </c>
      <c r="M3442" s="14">
        <f t="shared" si="2792"/>
        <v>21</v>
      </c>
      <c r="N3442" s="14">
        <f t="shared" si="2793"/>
        <v>21</v>
      </c>
      <c r="O3442" s="14">
        <f t="shared" si="2794"/>
        <v>21</v>
      </c>
      <c r="P3442" s="14">
        <f t="shared" si="2818"/>
        <v>0</v>
      </c>
      <c r="Q3442" s="2"/>
    </row>
    <row r="3443" spans="1:17" ht="31.2" x14ac:dyDescent="0.3">
      <c r="A3443" s="33" t="s">
        <v>771</v>
      </c>
      <c r="B3443" s="33" t="s">
        <v>9</v>
      </c>
      <c r="C3443" s="33" t="s">
        <v>11</v>
      </c>
      <c r="D3443" s="8" t="s">
        <v>769</v>
      </c>
      <c r="E3443" s="8" t="s">
        <v>1074</v>
      </c>
      <c r="F3443" s="24" t="s">
        <v>470</v>
      </c>
      <c r="G3443" s="14">
        <v>21</v>
      </c>
      <c r="H3443" s="14">
        <v>21</v>
      </c>
      <c r="I3443" s="14">
        <v>21</v>
      </c>
      <c r="J3443" s="14"/>
      <c r="K3443" s="14"/>
      <c r="L3443" s="14"/>
      <c r="M3443" s="14">
        <f t="shared" si="2792"/>
        <v>21</v>
      </c>
      <c r="N3443" s="14">
        <f t="shared" si="2793"/>
        <v>21</v>
      </c>
      <c r="O3443" s="14">
        <f t="shared" si="2794"/>
        <v>21</v>
      </c>
      <c r="P3443" s="14"/>
      <c r="Q3443" s="2"/>
    </row>
    <row r="3444" spans="1:17" ht="31.2" x14ac:dyDescent="0.3">
      <c r="A3444" s="33" t="s">
        <v>771</v>
      </c>
      <c r="B3444" s="33" t="s">
        <v>9</v>
      </c>
      <c r="C3444" s="33" t="s">
        <v>11</v>
      </c>
      <c r="D3444" s="8" t="s">
        <v>1122</v>
      </c>
      <c r="E3444" s="8"/>
      <c r="F3444" s="24" t="s">
        <v>1212</v>
      </c>
      <c r="G3444" s="14">
        <f>G3445</f>
        <v>30</v>
      </c>
      <c r="H3444" s="14">
        <f t="shared" ref="H3444:P3445" si="2819">H3445</f>
        <v>30</v>
      </c>
      <c r="I3444" s="14">
        <f t="shared" si="2819"/>
        <v>30</v>
      </c>
      <c r="J3444" s="14">
        <f t="shared" si="2819"/>
        <v>0</v>
      </c>
      <c r="K3444" s="14">
        <f t="shared" si="2819"/>
        <v>0</v>
      </c>
      <c r="L3444" s="14">
        <f t="shared" si="2819"/>
        <v>0</v>
      </c>
      <c r="M3444" s="14">
        <f t="shared" si="2792"/>
        <v>30</v>
      </c>
      <c r="N3444" s="14">
        <f t="shared" si="2793"/>
        <v>30</v>
      </c>
      <c r="O3444" s="14">
        <f t="shared" si="2794"/>
        <v>30</v>
      </c>
      <c r="P3444" s="14">
        <f t="shared" si="2819"/>
        <v>0</v>
      </c>
      <c r="Q3444" s="2"/>
    </row>
    <row r="3445" spans="1:17" x14ac:dyDescent="0.3">
      <c r="A3445" s="33" t="s">
        <v>771</v>
      </c>
      <c r="B3445" s="33" t="s">
        <v>9</v>
      </c>
      <c r="C3445" s="33" t="s">
        <v>11</v>
      </c>
      <c r="D3445" s="8" t="s">
        <v>1122</v>
      </c>
      <c r="E3445" s="8" t="s">
        <v>174</v>
      </c>
      <c r="F3445" s="13" t="s">
        <v>471</v>
      </c>
      <c r="G3445" s="14">
        <f>G3446</f>
        <v>30</v>
      </c>
      <c r="H3445" s="14">
        <f t="shared" si="2819"/>
        <v>30</v>
      </c>
      <c r="I3445" s="14">
        <f t="shared" si="2819"/>
        <v>30</v>
      </c>
      <c r="J3445" s="14">
        <f t="shared" si="2819"/>
        <v>0</v>
      </c>
      <c r="K3445" s="14">
        <f t="shared" si="2819"/>
        <v>0</v>
      </c>
      <c r="L3445" s="14">
        <f t="shared" si="2819"/>
        <v>0</v>
      </c>
      <c r="M3445" s="14">
        <f t="shared" si="2792"/>
        <v>30</v>
      </c>
      <c r="N3445" s="14">
        <f t="shared" si="2793"/>
        <v>30</v>
      </c>
      <c r="O3445" s="14">
        <f t="shared" si="2794"/>
        <v>30</v>
      </c>
      <c r="P3445" s="14">
        <f t="shared" si="2819"/>
        <v>0</v>
      </c>
      <c r="Q3445" s="2"/>
    </row>
    <row r="3446" spans="1:17" x14ac:dyDescent="0.3">
      <c r="A3446" s="33" t="s">
        <v>771</v>
      </c>
      <c r="B3446" s="33" t="s">
        <v>9</v>
      </c>
      <c r="C3446" s="33" t="s">
        <v>11</v>
      </c>
      <c r="D3446" s="8" t="s">
        <v>1122</v>
      </c>
      <c r="E3446" s="8" t="s">
        <v>1313</v>
      </c>
      <c r="F3446" s="13" t="s">
        <v>476</v>
      </c>
      <c r="G3446" s="14">
        <v>30</v>
      </c>
      <c r="H3446" s="14">
        <v>30</v>
      </c>
      <c r="I3446" s="14">
        <v>30</v>
      </c>
      <c r="J3446" s="14"/>
      <c r="K3446" s="14"/>
      <c r="L3446" s="14"/>
      <c r="M3446" s="14">
        <f t="shared" si="2792"/>
        <v>30</v>
      </c>
      <c r="N3446" s="14">
        <f t="shared" si="2793"/>
        <v>30</v>
      </c>
      <c r="O3446" s="14">
        <f t="shared" si="2794"/>
        <v>30</v>
      </c>
      <c r="P3446" s="14"/>
      <c r="Q3446" s="2"/>
    </row>
    <row r="3447" spans="1:17" ht="31.5" customHeight="1" x14ac:dyDescent="0.3">
      <c r="A3447" s="33" t="s">
        <v>771</v>
      </c>
      <c r="B3447" s="33" t="s">
        <v>9</v>
      </c>
      <c r="C3447" s="33" t="s">
        <v>11</v>
      </c>
      <c r="D3447" s="8" t="s">
        <v>200</v>
      </c>
      <c r="E3447" s="8"/>
      <c r="F3447" s="24" t="s">
        <v>662</v>
      </c>
      <c r="G3447" s="14">
        <f t="shared" ref="G3447:L3447" si="2820">G3448+G3464+G3474+G3471</f>
        <v>494600.7</v>
      </c>
      <c r="H3447" s="14">
        <f t="shared" si="2820"/>
        <v>433315.10000000003</v>
      </c>
      <c r="I3447" s="14">
        <f t="shared" si="2820"/>
        <v>420282.7</v>
      </c>
      <c r="J3447" s="14">
        <f t="shared" si="2820"/>
        <v>-15000.000000000002</v>
      </c>
      <c r="K3447" s="14">
        <f t="shared" si="2820"/>
        <v>0</v>
      </c>
      <c r="L3447" s="14">
        <f t="shared" si="2820"/>
        <v>0</v>
      </c>
      <c r="M3447" s="14">
        <f t="shared" si="2792"/>
        <v>479600.7</v>
      </c>
      <c r="N3447" s="14">
        <f t="shared" si="2793"/>
        <v>433315.10000000003</v>
      </c>
      <c r="O3447" s="14">
        <f t="shared" si="2794"/>
        <v>420282.7</v>
      </c>
      <c r="P3447" s="14">
        <f t="shared" ref="P3447" si="2821">P3448+P3464+P3474+P3471</f>
        <v>0</v>
      </c>
      <c r="Q3447" s="2"/>
    </row>
    <row r="3448" spans="1:17" ht="63" customHeight="1" x14ac:dyDescent="0.3">
      <c r="A3448" s="33" t="s">
        <v>771</v>
      </c>
      <c r="B3448" s="33" t="s">
        <v>9</v>
      </c>
      <c r="C3448" s="33" t="s">
        <v>11</v>
      </c>
      <c r="D3448" s="8" t="s">
        <v>425</v>
      </c>
      <c r="E3448" s="8"/>
      <c r="F3448" s="18" t="s">
        <v>813</v>
      </c>
      <c r="G3448" s="14">
        <f t="shared" ref="G3448:L3448" si="2822">G3449+G3461+G3456</f>
        <v>238945.59999999998</v>
      </c>
      <c r="H3448" s="14">
        <f t="shared" si="2822"/>
        <v>164631.79999999999</v>
      </c>
      <c r="I3448" s="14">
        <f t="shared" si="2822"/>
        <v>164719.29999999999</v>
      </c>
      <c r="J3448" s="14">
        <f t="shared" si="2822"/>
        <v>0</v>
      </c>
      <c r="K3448" s="14">
        <f t="shared" si="2822"/>
        <v>0</v>
      </c>
      <c r="L3448" s="14">
        <f t="shared" si="2822"/>
        <v>0</v>
      </c>
      <c r="M3448" s="14">
        <f t="shared" si="2792"/>
        <v>238945.59999999998</v>
      </c>
      <c r="N3448" s="14">
        <f t="shared" si="2793"/>
        <v>164631.79999999999</v>
      </c>
      <c r="O3448" s="14">
        <f t="shared" si="2794"/>
        <v>164719.29999999999</v>
      </c>
      <c r="P3448" s="14">
        <f t="shared" ref="P3448" si="2823">P3449+P3461+P3456</f>
        <v>0</v>
      </c>
      <c r="Q3448" s="2"/>
    </row>
    <row r="3449" spans="1:17" ht="63" customHeight="1" x14ac:dyDescent="0.3">
      <c r="A3449" s="33" t="s">
        <v>771</v>
      </c>
      <c r="B3449" s="33" t="s">
        <v>9</v>
      </c>
      <c r="C3449" s="33" t="s">
        <v>11</v>
      </c>
      <c r="D3449" s="8" t="s">
        <v>426</v>
      </c>
      <c r="E3449" s="8"/>
      <c r="F3449" s="24" t="s">
        <v>973</v>
      </c>
      <c r="G3449" s="14">
        <f t="shared" ref="G3449:L3449" si="2824">G3450+G3452+G3454</f>
        <v>55698.600000000006</v>
      </c>
      <c r="H3449" s="14">
        <f t="shared" si="2824"/>
        <v>55719.9</v>
      </c>
      <c r="I3449" s="14">
        <f t="shared" si="2824"/>
        <v>56681.3</v>
      </c>
      <c r="J3449" s="14">
        <f t="shared" si="2824"/>
        <v>0</v>
      </c>
      <c r="K3449" s="14">
        <f t="shared" si="2824"/>
        <v>0</v>
      </c>
      <c r="L3449" s="14">
        <f t="shared" si="2824"/>
        <v>0</v>
      </c>
      <c r="M3449" s="14">
        <f t="shared" si="2792"/>
        <v>55698.600000000006</v>
      </c>
      <c r="N3449" s="14">
        <f t="shared" si="2793"/>
        <v>55719.9</v>
      </c>
      <c r="O3449" s="14">
        <f t="shared" si="2794"/>
        <v>56681.3</v>
      </c>
      <c r="P3449" s="14">
        <f t="shared" ref="P3449" si="2825">P3450+P3452+P3454</f>
        <v>0</v>
      </c>
      <c r="Q3449" s="2"/>
    </row>
    <row r="3450" spans="1:17" ht="78.75" customHeight="1" x14ac:dyDescent="0.3">
      <c r="A3450" s="33" t="s">
        <v>771</v>
      </c>
      <c r="B3450" s="33" t="s">
        <v>9</v>
      </c>
      <c r="C3450" s="33" t="s">
        <v>11</v>
      </c>
      <c r="D3450" s="8" t="s">
        <v>426</v>
      </c>
      <c r="E3450" s="43" t="s">
        <v>202</v>
      </c>
      <c r="F3450" s="24" t="s">
        <v>466</v>
      </c>
      <c r="G3450" s="14">
        <f t="shared" ref="G3450:L3450" si="2826">G3451</f>
        <v>49302.8</v>
      </c>
      <c r="H3450" s="14">
        <f t="shared" si="2826"/>
        <v>49302.8</v>
      </c>
      <c r="I3450" s="14">
        <f t="shared" si="2826"/>
        <v>49302.8</v>
      </c>
      <c r="J3450" s="14">
        <f t="shared" si="2826"/>
        <v>0</v>
      </c>
      <c r="K3450" s="14">
        <f t="shared" si="2826"/>
        <v>0</v>
      </c>
      <c r="L3450" s="14">
        <f t="shared" si="2826"/>
        <v>0</v>
      </c>
      <c r="M3450" s="14">
        <f t="shared" si="2792"/>
        <v>49302.8</v>
      </c>
      <c r="N3450" s="14">
        <f t="shared" si="2793"/>
        <v>49302.8</v>
      </c>
      <c r="O3450" s="14">
        <f t="shared" si="2794"/>
        <v>49302.8</v>
      </c>
      <c r="P3450" s="14">
        <f t="shared" ref="P3450" si="2827">P3451</f>
        <v>0</v>
      </c>
      <c r="Q3450" s="2"/>
    </row>
    <row r="3451" spans="1:17" ht="15.75" customHeight="1" x14ac:dyDescent="0.3">
      <c r="A3451" s="33" t="s">
        <v>771</v>
      </c>
      <c r="B3451" s="33" t="s">
        <v>9</v>
      </c>
      <c r="C3451" s="33" t="s">
        <v>11</v>
      </c>
      <c r="D3451" s="8" t="s">
        <v>426</v>
      </c>
      <c r="E3451" s="8" t="s">
        <v>1308</v>
      </c>
      <c r="F3451" s="24" t="s">
        <v>467</v>
      </c>
      <c r="G3451" s="14">
        <v>49302.8</v>
      </c>
      <c r="H3451" s="14">
        <v>49302.8</v>
      </c>
      <c r="I3451" s="14">
        <v>49302.8</v>
      </c>
      <c r="J3451" s="14"/>
      <c r="K3451" s="14"/>
      <c r="L3451" s="14"/>
      <c r="M3451" s="14">
        <f t="shared" si="2792"/>
        <v>49302.8</v>
      </c>
      <c r="N3451" s="14">
        <f t="shared" si="2793"/>
        <v>49302.8</v>
      </c>
      <c r="O3451" s="14">
        <f t="shared" si="2794"/>
        <v>49302.8</v>
      </c>
      <c r="P3451" s="14"/>
      <c r="Q3451" s="2"/>
    </row>
    <row r="3452" spans="1:17" ht="31.5" customHeight="1" x14ac:dyDescent="0.3">
      <c r="A3452" s="33" t="s">
        <v>771</v>
      </c>
      <c r="B3452" s="33" t="s">
        <v>9</v>
      </c>
      <c r="C3452" s="33" t="s">
        <v>11</v>
      </c>
      <c r="D3452" s="8" t="s">
        <v>426</v>
      </c>
      <c r="E3452" s="43" t="s">
        <v>150</v>
      </c>
      <c r="F3452" s="24" t="s">
        <v>469</v>
      </c>
      <c r="G3452" s="14">
        <f t="shared" ref="G3452:L3452" si="2828">G3453</f>
        <v>6284.8</v>
      </c>
      <c r="H3452" s="14">
        <f t="shared" si="2828"/>
        <v>6306.1</v>
      </c>
      <c r="I3452" s="14">
        <f t="shared" si="2828"/>
        <v>7267.5</v>
      </c>
      <c r="J3452" s="14">
        <f t="shared" si="2828"/>
        <v>0</v>
      </c>
      <c r="K3452" s="14">
        <f t="shared" si="2828"/>
        <v>0</v>
      </c>
      <c r="L3452" s="14">
        <f t="shared" si="2828"/>
        <v>0</v>
      </c>
      <c r="M3452" s="14">
        <f t="shared" si="2792"/>
        <v>6284.8</v>
      </c>
      <c r="N3452" s="14">
        <f t="shared" si="2793"/>
        <v>6306.1</v>
      </c>
      <c r="O3452" s="14">
        <f t="shared" si="2794"/>
        <v>7267.5</v>
      </c>
      <c r="P3452" s="14">
        <f t="shared" ref="P3452" si="2829">P3453</f>
        <v>0</v>
      </c>
      <c r="Q3452" s="2"/>
    </row>
    <row r="3453" spans="1:17" ht="31.5" customHeight="1" x14ac:dyDescent="0.3">
      <c r="A3453" s="33" t="s">
        <v>771</v>
      </c>
      <c r="B3453" s="33" t="s">
        <v>9</v>
      </c>
      <c r="C3453" s="33" t="s">
        <v>11</v>
      </c>
      <c r="D3453" s="8" t="s">
        <v>426</v>
      </c>
      <c r="E3453" s="8" t="s">
        <v>1074</v>
      </c>
      <c r="F3453" s="24" t="s">
        <v>470</v>
      </c>
      <c r="G3453" s="14">
        <v>6284.8</v>
      </c>
      <c r="H3453" s="14">
        <v>6306.1</v>
      </c>
      <c r="I3453" s="14">
        <v>7267.5</v>
      </c>
      <c r="J3453" s="14"/>
      <c r="K3453" s="14"/>
      <c r="L3453" s="14"/>
      <c r="M3453" s="14">
        <f t="shared" si="2792"/>
        <v>6284.8</v>
      </c>
      <c r="N3453" s="14">
        <f t="shared" si="2793"/>
        <v>6306.1</v>
      </c>
      <c r="O3453" s="14">
        <f t="shared" si="2794"/>
        <v>7267.5</v>
      </c>
      <c r="P3453" s="14"/>
      <c r="Q3453" s="2"/>
    </row>
    <row r="3454" spans="1:17" ht="15.75" customHeight="1" x14ac:dyDescent="0.3">
      <c r="A3454" s="33" t="s">
        <v>771</v>
      </c>
      <c r="B3454" s="33" t="s">
        <v>9</v>
      </c>
      <c r="C3454" s="33" t="s">
        <v>11</v>
      </c>
      <c r="D3454" s="8" t="s">
        <v>426</v>
      </c>
      <c r="E3454" s="43" t="s">
        <v>236</v>
      </c>
      <c r="F3454" s="24" t="s">
        <v>482</v>
      </c>
      <c r="G3454" s="14">
        <f t="shared" ref="G3454:L3454" si="2830">G3455</f>
        <v>111</v>
      </c>
      <c r="H3454" s="14">
        <f t="shared" si="2830"/>
        <v>111</v>
      </c>
      <c r="I3454" s="14">
        <f t="shared" si="2830"/>
        <v>111</v>
      </c>
      <c r="J3454" s="14">
        <f t="shared" si="2830"/>
        <v>0</v>
      </c>
      <c r="K3454" s="14">
        <f t="shared" si="2830"/>
        <v>0</v>
      </c>
      <c r="L3454" s="14">
        <f t="shared" si="2830"/>
        <v>0</v>
      </c>
      <c r="M3454" s="14">
        <f t="shared" si="2792"/>
        <v>111</v>
      </c>
      <c r="N3454" s="14">
        <f t="shared" si="2793"/>
        <v>111</v>
      </c>
      <c r="O3454" s="14">
        <f t="shared" si="2794"/>
        <v>111</v>
      </c>
      <c r="P3454" s="14">
        <f t="shared" ref="P3454" si="2831">P3455</f>
        <v>0</v>
      </c>
      <c r="Q3454" s="2"/>
    </row>
    <row r="3455" spans="1:17" ht="15.75" customHeight="1" x14ac:dyDescent="0.3">
      <c r="A3455" s="33" t="s">
        <v>771</v>
      </c>
      <c r="B3455" s="33" t="s">
        <v>9</v>
      </c>
      <c r="C3455" s="33" t="s">
        <v>11</v>
      </c>
      <c r="D3455" s="8" t="s">
        <v>426</v>
      </c>
      <c r="E3455" s="43" t="s">
        <v>1318</v>
      </c>
      <c r="F3455" s="24" t="s">
        <v>484</v>
      </c>
      <c r="G3455" s="14">
        <v>111</v>
      </c>
      <c r="H3455" s="14">
        <v>111</v>
      </c>
      <c r="I3455" s="14">
        <v>111</v>
      </c>
      <c r="J3455" s="14"/>
      <c r="K3455" s="14"/>
      <c r="L3455" s="14"/>
      <c r="M3455" s="14">
        <f t="shared" si="2792"/>
        <v>111</v>
      </c>
      <c r="N3455" s="14">
        <f t="shared" si="2793"/>
        <v>111</v>
      </c>
      <c r="O3455" s="14">
        <f t="shared" si="2794"/>
        <v>111</v>
      </c>
      <c r="P3455" s="14"/>
      <c r="Q3455" s="2"/>
    </row>
    <row r="3456" spans="1:17" ht="31.2" x14ac:dyDescent="0.3">
      <c r="A3456" s="33" t="s">
        <v>771</v>
      </c>
      <c r="B3456" s="33" t="s">
        <v>9</v>
      </c>
      <c r="C3456" s="33" t="s">
        <v>11</v>
      </c>
      <c r="D3456" s="8" t="s">
        <v>770</v>
      </c>
      <c r="E3456" s="8"/>
      <c r="F3456" s="38" t="s">
        <v>850</v>
      </c>
      <c r="G3456" s="14">
        <f t="shared" ref="G3456:L3456" si="2832">G3457+G3459</f>
        <v>83170.299999999988</v>
      </c>
      <c r="H3456" s="14">
        <f t="shared" si="2832"/>
        <v>83491.599999999991</v>
      </c>
      <c r="I3456" s="14">
        <f t="shared" si="2832"/>
        <v>86666.7</v>
      </c>
      <c r="J3456" s="14">
        <f t="shared" si="2832"/>
        <v>0</v>
      </c>
      <c r="K3456" s="14">
        <f t="shared" si="2832"/>
        <v>0</v>
      </c>
      <c r="L3456" s="14">
        <f t="shared" si="2832"/>
        <v>0</v>
      </c>
      <c r="M3456" s="14">
        <f t="shared" si="2792"/>
        <v>83170.299999999988</v>
      </c>
      <c r="N3456" s="14">
        <f t="shared" si="2793"/>
        <v>83491.599999999991</v>
      </c>
      <c r="O3456" s="14">
        <f t="shared" si="2794"/>
        <v>86666.7</v>
      </c>
      <c r="P3456" s="14">
        <f t="shared" ref="P3456" si="2833">P3457+P3459</f>
        <v>0</v>
      </c>
      <c r="Q3456" s="2"/>
    </row>
    <row r="3457" spans="1:17" ht="31.2" x14ac:dyDescent="0.3">
      <c r="A3457" s="33" t="s">
        <v>771</v>
      </c>
      <c r="B3457" s="33" t="s">
        <v>9</v>
      </c>
      <c r="C3457" s="33" t="s">
        <v>11</v>
      </c>
      <c r="D3457" s="8" t="s">
        <v>770</v>
      </c>
      <c r="E3457" s="43" t="s">
        <v>150</v>
      </c>
      <c r="F3457" s="24" t="s">
        <v>469</v>
      </c>
      <c r="G3457" s="14">
        <f t="shared" ref="G3457:L3457" si="2834">G3458</f>
        <v>76563.899999999994</v>
      </c>
      <c r="H3457" s="14">
        <f t="shared" si="2834"/>
        <v>77125.899999999994</v>
      </c>
      <c r="I3457" s="14">
        <f t="shared" si="2834"/>
        <v>80541.7</v>
      </c>
      <c r="J3457" s="14">
        <f t="shared" si="2834"/>
        <v>0</v>
      </c>
      <c r="K3457" s="14">
        <f t="shared" si="2834"/>
        <v>0</v>
      </c>
      <c r="L3457" s="14">
        <f t="shared" si="2834"/>
        <v>0</v>
      </c>
      <c r="M3457" s="14">
        <f t="shared" si="2792"/>
        <v>76563.899999999994</v>
      </c>
      <c r="N3457" s="14">
        <f t="shared" si="2793"/>
        <v>77125.899999999994</v>
      </c>
      <c r="O3457" s="14">
        <f t="shared" si="2794"/>
        <v>80541.7</v>
      </c>
      <c r="P3457" s="14">
        <f t="shared" ref="P3457" si="2835">P3458</f>
        <v>0</v>
      </c>
      <c r="Q3457" s="2"/>
    </row>
    <row r="3458" spans="1:17" ht="31.2" x14ac:dyDescent="0.3">
      <c r="A3458" s="33" t="s">
        <v>771</v>
      </c>
      <c r="B3458" s="33" t="s">
        <v>9</v>
      </c>
      <c r="C3458" s="33" t="s">
        <v>11</v>
      </c>
      <c r="D3458" s="8" t="s">
        <v>770</v>
      </c>
      <c r="E3458" s="8" t="s">
        <v>1074</v>
      </c>
      <c r="F3458" s="24" t="s">
        <v>470</v>
      </c>
      <c r="G3458" s="14">
        <v>76563.899999999994</v>
      </c>
      <c r="H3458" s="14">
        <v>77125.899999999994</v>
      </c>
      <c r="I3458" s="14">
        <v>80541.7</v>
      </c>
      <c r="J3458" s="14"/>
      <c r="K3458" s="14"/>
      <c r="L3458" s="14"/>
      <c r="M3458" s="14">
        <f t="shared" si="2792"/>
        <v>76563.899999999994</v>
      </c>
      <c r="N3458" s="14">
        <f t="shared" si="2793"/>
        <v>77125.899999999994</v>
      </c>
      <c r="O3458" s="14">
        <f t="shared" si="2794"/>
        <v>80541.7</v>
      </c>
      <c r="P3458" s="14"/>
      <c r="Q3458" s="2"/>
    </row>
    <row r="3459" spans="1:17" ht="15.75" customHeight="1" x14ac:dyDescent="0.3">
      <c r="A3459" s="33" t="s">
        <v>771</v>
      </c>
      <c r="B3459" s="33" t="s">
        <v>9</v>
      </c>
      <c r="C3459" s="33" t="s">
        <v>11</v>
      </c>
      <c r="D3459" s="8" t="s">
        <v>770</v>
      </c>
      <c r="E3459" s="43" t="s">
        <v>236</v>
      </c>
      <c r="F3459" s="24" t="s">
        <v>482</v>
      </c>
      <c r="G3459" s="14">
        <f t="shared" ref="G3459:L3459" si="2836">G3460</f>
        <v>6606.4</v>
      </c>
      <c r="H3459" s="14">
        <f t="shared" si="2836"/>
        <v>6365.7</v>
      </c>
      <c r="I3459" s="14">
        <f t="shared" si="2836"/>
        <v>6125</v>
      </c>
      <c r="J3459" s="14">
        <f t="shared" si="2836"/>
        <v>0</v>
      </c>
      <c r="K3459" s="14">
        <f t="shared" si="2836"/>
        <v>0</v>
      </c>
      <c r="L3459" s="14">
        <f t="shared" si="2836"/>
        <v>0</v>
      </c>
      <c r="M3459" s="14">
        <f t="shared" si="2792"/>
        <v>6606.4</v>
      </c>
      <c r="N3459" s="14">
        <f t="shared" si="2793"/>
        <v>6365.7</v>
      </c>
      <c r="O3459" s="14">
        <f t="shared" si="2794"/>
        <v>6125</v>
      </c>
      <c r="P3459" s="14">
        <f t="shared" ref="P3459" si="2837">P3460</f>
        <v>0</v>
      </c>
      <c r="Q3459" s="2"/>
    </row>
    <row r="3460" spans="1:17" ht="15.75" customHeight="1" x14ac:dyDescent="0.3">
      <c r="A3460" s="33" t="s">
        <v>771</v>
      </c>
      <c r="B3460" s="33" t="s">
        <v>9</v>
      </c>
      <c r="C3460" s="33" t="s">
        <v>11</v>
      </c>
      <c r="D3460" s="8" t="s">
        <v>770</v>
      </c>
      <c r="E3460" s="43" t="s">
        <v>1318</v>
      </c>
      <c r="F3460" s="24" t="s">
        <v>484</v>
      </c>
      <c r="G3460" s="14">
        <v>6606.4</v>
      </c>
      <c r="H3460" s="14">
        <v>6365.7</v>
      </c>
      <c r="I3460" s="14">
        <v>6125</v>
      </c>
      <c r="J3460" s="14"/>
      <c r="K3460" s="14"/>
      <c r="L3460" s="14"/>
      <c r="M3460" s="14">
        <f t="shared" si="2792"/>
        <v>6606.4</v>
      </c>
      <c r="N3460" s="14">
        <f t="shared" si="2793"/>
        <v>6365.7</v>
      </c>
      <c r="O3460" s="14">
        <f t="shared" si="2794"/>
        <v>6125</v>
      </c>
      <c r="P3460" s="14"/>
      <c r="Q3460" s="2"/>
    </row>
    <row r="3461" spans="1:17" ht="31.2" x14ac:dyDescent="0.3">
      <c r="A3461" s="33" t="s">
        <v>771</v>
      </c>
      <c r="B3461" s="33" t="s">
        <v>9</v>
      </c>
      <c r="C3461" s="33" t="s">
        <v>11</v>
      </c>
      <c r="D3461" s="8" t="s">
        <v>427</v>
      </c>
      <c r="E3461" s="8"/>
      <c r="F3461" s="13" t="s">
        <v>1031</v>
      </c>
      <c r="G3461" s="14">
        <f t="shared" ref="G3461:L3462" si="2838">G3462</f>
        <v>100076.7</v>
      </c>
      <c r="H3461" s="14">
        <f t="shared" si="2838"/>
        <v>25420.3</v>
      </c>
      <c r="I3461" s="14">
        <f t="shared" si="2838"/>
        <v>21371.3</v>
      </c>
      <c r="J3461" s="14">
        <f t="shared" si="2838"/>
        <v>0</v>
      </c>
      <c r="K3461" s="14">
        <f t="shared" si="2838"/>
        <v>0</v>
      </c>
      <c r="L3461" s="14">
        <f t="shared" si="2838"/>
        <v>0</v>
      </c>
      <c r="M3461" s="14">
        <f t="shared" si="2792"/>
        <v>100076.7</v>
      </c>
      <c r="N3461" s="14">
        <f t="shared" si="2793"/>
        <v>25420.3</v>
      </c>
      <c r="O3461" s="14">
        <f t="shared" si="2794"/>
        <v>21371.3</v>
      </c>
      <c r="P3461" s="14">
        <f t="shared" ref="P3461:P3462" si="2839">P3462</f>
        <v>0</v>
      </c>
      <c r="Q3461" s="2"/>
    </row>
    <row r="3462" spans="1:17" ht="31.5" customHeight="1" x14ac:dyDescent="0.3">
      <c r="A3462" s="33" t="s">
        <v>771</v>
      </c>
      <c r="B3462" s="33" t="s">
        <v>9</v>
      </c>
      <c r="C3462" s="33" t="s">
        <v>11</v>
      </c>
      <c r="D3462" s="8" t="s">
        <v>427</v>
      </c>
      <c r="E3462" s="43" t="s">
        <v>150</v>
      </c>
      <c r="F3462" s="24" t="s">
        <v>469</v>
      </c>
      <c r="G3462" s="14">
        <f t="shared" si="2838"/>
        <v>100076.7</v>
      </c>
      <c r="H3462" s="14">
        <f t="shared" si="2838"/>
        <v>25420.3</v>
      </c>
      <c r="I3462" s="14">
        <f t="shared" si="2838"/>
        <v>21371.3</v>
      </c>
      <c r="J3462" s="14">
        <f t="shared" si="2838"/>
        <v>0</v>
      </c>
      <c r="K3462" s="14">
        <f t="shared" si="2838"/>
        <v>0</v>
      </c>
      <c r="L3462" s="14">
        <f t="shared" si="2838"/>
        <v>0</v>
      </c>
      <c r="M3462" s="14">
        <f t="shared" si="2792"/>
        <v>100076.7</v>
      </c>
      <c r="N3462" s="14">
        <f t="shared" si="2793"/>
        <v>25420.3</v>
      </c>
      <c r="O3462" s="14">
        <f t="shared" si="2794"/>
        <v>21371.3</v>
      </c>
      <c r="P3462" s="14">
        <f t="shared" si="2839"/>
        <v>0</v>
      </c>
      <c r="Q3462" s="2"/>
    </row>
    <row r="3463" spans="1:17" ht="31.5" customHeight="1" x14ac:dyDescent="0.3">
      <c r="A3463" s="33" t="s">
        <v>771</v>
      </c>
      <c r="B3463" s="33" t="s">
        <v>9</v>
      </c>
      <c r="C3463" s="33" t="s">
        <v>11</v>
      </c>
      <c r="D3463" s="8" t="s">
        <v>427</v>
      </c>
      <c r="E3463" s="8" t="s">
        <v>1074</v>
      </c>
      <c r="F3463" s="24" t="s">
        <v>470</v>
      </c>
      <c r="G3463" s="14">
        <v>100076.7</v>
      </c>
      <c r="H3463" s="14">
        <v>25420.3</v>
      </c>
      <c r="I3463" s="14">
        <v>21371.3</v>
      </c>
      <c r="J3463" s="14"/>
      <c r="K3463" s="14"/>
      <c r="L3463" s="14"/>
      <c r="M3463" s="14">
        <f t="shared" si="2792"/>
        <v>100076.7</v>
      </c>
      <c r="N3463" s="14">
        <f t="shared" si="2793"/>
        <v>25420.3</v>
      </c>
      <c r="O3463" s="14">
        <f t="shared" si="2794"/>
        <v>21371.3</v>
      </c>
      <c r="P3463" s="14"/>
      <c r="Q3463" s="2"/>
    </row>
    <row r="3464" spans="1:17" ht="31.5" customHeight="1" x14ac:dyDescent="0.3">
      <c r="A3464" s="33" t="s">
        <v>771</v>
      </c>
      <c r="B3464" s="33" t="s">
        <v>9</v>
      </c>
      <c r="C3464" s="33" t="s">
        <v>11</v>
      </c>
      <c r="D3464" s="8" t="s">
        <v>428</v>
      </c>
      <c r="E3464" s="8"/>
      <c r="F3464" s="18" t="s">
        <v>814</v>
      </c>
      <c r="G3464" s="14">
        <f>G3465+G3468</f>
        <v>14234.2</v>
      </c>
      <c r="H3464" s="14">
        <f t="shared" ref="H3464:P3464" si="2840">H3465+H3468</f>
        <v>27477.200000000001</v>
      </c>
      <c r="I3464" s="14">
        <f t="shared" si="2840"/>
        <v>14234.2</v>
      </c>
      <c r="J3464" s="14">
        <f t="shared" ref="J3464:L3464" si="2841">J3465+J3468</f>
        <v>0</v>
      </c>
      <c r="K3464" s="14">
        <f t="shared" si="2841"/>
        <v>0</v>
      </c>
      <c r="L3464" s="14">
        <f t="shared" si="2841"/>
        <v>0</v>
      </c>
      <c r="M3464" s="14">
        <f t="shared" si="2792"/>
        <v>14234.2</v>
      </c>
      <c r="N3464" s="14">
        <f t="shared" si="2793"/>
        <v>27477.200000000001</v>
      </c>
      <c r="O3464" s="14">
        <f t="shared" si="2794"/>
        <v>14234.2</v>
      </c>
      <c r="P3464" s="14">
        <f t="shared" si="2840"/>
        <v>0</v>
      </c>
      <c r="Q3464" s="2"/>
    </row>
    <row r="3465" spans="1:17" ht="63" customHeight="1" x14ac:dyDescent="0.3">
      <c r="A3465" s="33" t="s">
        <v>771</v>
      </c>
      <c r="B3465" s="33" t="s">
        <v>9</v>
      </c>
      <c r="C3465" s="33" t="s">
        <v>11</v>
      </c>
      <c r="D3465" s="8" t="s">
        <v>429</v>
      </c>
      <c r="E3465" s="8"/>
      <c r="F3465" s="24" t="s">
        <v>973</v>
      </c>
      <c r="G3465" s="14">
        <f t="shared" ref="G3465:L3466" si="2842">G3466</f>
        <v>14234.2</v>
      </c>
      <c r="H3465" s="14">
        <f t="shared" si="2842"/>
        <v>14234.2</v>
      </c>
      <c r="I3465" s="14">
        <f t="shared" si="2842"/>
        <v>14234.2</v>
      </c>
      <c r="J3465" s="14">
        <f t="shared" si="2842"/>
        <v>0</v>
      </c>
      <c r="K3465" s="14">
        <f t="shared" si="2842"/>
        <v>0</v>
      </c>
      <c r="L3465" s="14">
        <f t="shared" si="2842"/>
        <v>0</v>
      </c>
      <c r="M3465" s="14">
        <f t="shared" si="2792"/>
        <v>14234.2</v>
      </c>
      <c r="N3465" s="14">
        <f t="shared" si="2793"/>
        <v>14234.2</v>
      </c>
      <c r="O3465" s="14">
        <f t="shared" si="2794"/>
        <v>14234.2</v>
      </c>
      <c r="P3465" s="14">
        <f t="shared" ref="P3465:P3466" si="2843">P3466</f>
        <v>0</v>
      </c>
      <c r="Q3465" s="2"/>
    </row>
    <row r="3466" spans="1:17" ht="31.5" customHeight="1" x14ac:dyDescent="0.3">
      <c r="A3466" s="33" t="s">
        <v>771</v>
      </c>
      <c r="B3466" s="33" t="s">
        <v>9</v>
      </c>
      <c r="C3466" s="33" t="s">
        <v>11</v>
      </c>
      <c r="D3466" s="8" t="s">
        <v>429</v>
      </c>
      <c r="E3466" s="43" t="s">
        <v>172</v>
      </c>
      <c r="F3466" s="24" t="s">
        <v>479</v>
      </c>
      <c r="G3466" s="14">
        <f t="shared" si="2842"/>
        <v>14234.2</v>
      </c>
      <c r="H3466" s="14">
        <f t="shared" si="2842"/>
        <v>14234.2</v>
      </c>
      <c r="I3466" s="14">
        <f t="shared" si="2842"/>
        <v>14234.2</v>
      </c>
      <c r="J3466" s="14">
        <f t="shared" si="2842"/>
        <v>0</v>
      </c>
      <c r="K3466" s="14">
        <f t="shared" si="2842"/>
        <v>0</v>
      </c>
      <c r="L3466" s="14">
        <f t="shared" si="2842"/>
        <v>0</v>
      </c>
      <c r="M3466" s="14">
        <f t="shared" si="2792"/>
        <v>14234.2</v>
      </c>
      <c r="N3466" s="14">
        <f t="shared" si="2793"/>
        <v>14234.2</v>
      </c>
      <c r="O3466" s="14">
        <f t="shared" si="2794"/>
        <v>14234.2</v>
      </c>
      <c r="P3466" s="14">
        <f t="shared" si="2843"/>
        <v>0</v>
      </c>
      <c r="Q3466" s="2"/>
    </row>
    <row r="3467" spans="1:17" ht="15.75" customHeight="1" x14ac:dyDescent="0.3">
      <c r="A3467" s="33" t="s">
        <v>771</v>
      </c>
      <c r="B3467" s="33" t="s">
        <v>9</v>
      </c>
      <c r="C3467" s="33" t="s">
        <v>11</v>
      </c>
      <c r="D3467" s="8" t="s">
        <v>429</v>
      </c>
      <c r="E3467" s="8" t="s">
        <v>1315</v>
      </c>
      <c r="F3467" s="13" t="s">
        <v>480</v>
      </c>
      <c r="G3467" s="14">
        <v>14234.2</v>
      </c>
      <c r="H3467" s="14">
        <v>14234.2</v>
      </c>
      <c r="I3467" s="14">
        <v>14234.2</v>
      </c>
      <c r="J3467" s="14"/>
      <c r="K3467" s="14"/>
      <c r="L3467" s="14"/>
      <c r="M3467" s="14">
        <f t="shared" si="2792"/>
        <v>14234.2</v>
      </c>
      <c r="N3467" s="14">
        <f t="shared" si="2793"/>
        <v>14234.2</v>
      </c>
      <c r="O3467" s="14">
        <f t="shared" si="2794"/>
        <v>14234.2</v>
      </c>
      <c r="P3467" s="14"/>
      <c r="Q3467" s="2"/>
    </row>
    <row r="3468" spans="1:17" ht="31.5" hidden="1" x14ac:dyDescent="0.25">
      <c r="A3468" s="33" t="s">
        <v>771</v>
      </c>
      <c r="B3468" s="33" t="s">
        <v>9</v>
      </c>
      <c r="C3468" s="33" t="s">
        <v>11</v>
      </c>
      <c r="D3468" s="8" t="s">
        <v>1123</v>
      </c>
      <c r="E3468" s="8"/>
      <c r="F3468" s="13" t="s">
        <v>1294</v>
      </c>
      <c r="G3468" s="14">
        <f>G3469</f>
        <v>0</v>
      </c>
      <c r="H3468" s="14">
        <f t="shared" ref="H3468:P3469" si="2844">H3469</f>
        <v>13243</v>
      </c>
      <c r="I3468" s="14">
        <f t="shared" si="2844"/>
        <v>0</v>
      </c>
      <c r="J3468" s="14">
        <f t="shared" si="2844"/>
        <v>0</v>
      </c>
      <c r="K3468" s="14">
        <f t="shared" si="2844"/>
        <v>0</v>
      </c>
      <c r="L3468" s="14">
        <f t="shared" si="2844"/>
        <v>0</v>
      </c>
      <c r="M3468" s="14">
        <f t="shared" si="2792"/>
        <v>0</v>
      </c>
      <c r="N3468" s="14">
        <f t="shared" si="2793"/>
        <v>13243</v>
      </c>
      <c r="O3468" s="14">
        <f t="shared" si="2794"/>
        <v>0</v>
      </c>
      <c r="P3468" s="14">
        <f t="shared" si="2844"/>
        <v>0</v>
      </c>
      <c r="Q3468" s="3">
        <v>0</v>
      </c>
    </row>
    <row r="3469" spans="1:17" ht="31.5" hidden="1" x14ac:dyDescent="0.25">
      <c r="A3469" s="33" t="s">
        <v>771</v>
      </c>
      <c r="B3469" s="33" t="s">
        <v>9</v>
      </c>
      <c r="C3469" s="33" t="s">
        <v>11</v>
      </c>
      <c r="D3469" s="8" t="s">
        <v>1123</v>
      </c>
      <c r="E3469" s="43" t="s">
        <v>172</v>
      </c>
      <c r="F3469" s="24" t="s">
        <v>479</v>
      </c>
      <c r="G3469" s="14">
        <f>G3470</f>
        <v>0</v>
      </c>
      <c r="H3469" s="14">
        <f t="shared" si="2844"/>
        <v>13243</v>
      </c>
      <c r="I3469" s="14">
        <f t="shared" si="2844"/>
        <v>0</v>
      </c>
      <c r="J3469" s="14">
        <f t="shared" si="2844"/>
        <v>0</v>
      </c>
      <c r="K3469" s="14">
        <f t="shared" si="2844"/>
        <v>0</v>
      </c>
      <c r="L3469" s="14">
        <f t="shared" si="2844"/>
        <v>0</v>
      </c>
      <c r="M3469" s="14">
        <f t="shared" si="2792"/>
        <v>0</v>
      </c>
      <c r="N3469" s="14">
        <f t="shared" si="2793"/>
        <v>13243</v>
      </c>
      <c r="O3469" s="14">
        <f t="shared" si="2794"/>
        <v>0</v>
      </c>
      <c r="P3469" s="14">
        <f t="shared" si="2844"/>
        <v>0</v>
      </c>
      <c r="Q3469" s="3">
        <v>0</v>
      </c>
    </row>
    <row r="3470" spans="1:17" ht="15.75" hidden="1" customHeight="1" x14ac:dyDescent="0.25">
      <c r="A3470" s="33" t="s">
        <v>771</v>
      </c>
      <c r="B3470" s="33" t="s">
        <v>9</v>
      </c>
      <c r="C3470" s="33" t="s">
        <v>11</v>
      </c>
      <c r="D3470" s="8" t="s">
        <v>1123</v>
      </c>
      <c r="E3470" s="8" t="s">
        <v>1315</v>
      </c>
      <c r="F3470" s="13" t="s">
        <v>480</v>
      </c>
      <c r="G3470" s="14"/>
      <c r="H3470" s="14">
        <v>13243</v>
      </c>
      <c r="I3470" s="14"/>
      <c r="J3470" s="14"/>
      <c r="K3470" s="14"/>
      <c r="L3470" s="14"/>
      <c r="M3470" s="14">
        <f t="shared" si="2792"/>
        <v>0</v>
      </c>
      <c r="N3470" s="14">
        <f t="shared" si="2793"/>
        <v>13243</v>
      </c>
      <c r="O3470" s="14">
        <f t="shared" si="2794"/>
        <v>0</v>
      </c>
      <c r="P3470" s="14"/>
      <c r="Q3470" s="3">
        <v>0</v>
      </c>
    </row>
    <row r="3471" spans="1:17" ht="46.8" x14ac:dyDescent="0.3">
      <c r="A3471" s="33" t="s">
        <v>771</v>
      </c>
      <c r="B3471" s="33" t="s">
        <v>9</v>
      </c>
      <c r="C3471" s="33" t="s">
        <v>11</v>
      </c>
      <c r="D3471" s="8" t="s">
        <v>307</v>
      </c>
      <c r="E3471" s="8"/>
      <c r="F3471" s="34" t="s">
        <v>851</v>
      </c>
      <c r="G3471" s="14">
        <f t="shared" ref="G3471:L3472" si="2845">G3472</f>
        <v>141000</v>
      </c>
      <c r="H3471" s="14">
        <f t="shared" si="2845"/>
        <v>141000</v>
      </c>
      <c r="I3471" s="14">
        <f t="shared" si="2845"/>
        <v>141000</v>
      </c>
      <c r="J3471" s="14">
        <f t="shared" si="2845"/>
        <v>0</v>
      </c>
      <c r="K3471" s="14">
        <f t="shared" si="2845"/>
        <v>0</v>
      </c>
      <c r="L3471" s="14">
        <f t="shared" si="2845"/>
        <v>0</v>
      </c>
      <c r="M3471" s="14">
        <f t="shared" si="2792"/>
        <v>141000</v>
      </c>
      <c r="N3471" s="14">
        <f t="shared" si="2793"/>
        <v>141000</v>
      </c>
      <c r="O3471" s="14">
        <f t="shared" si="2794"/>
        <v>141000</v>
      </c>
      <c r="P3471" s="14">
        <f t="shared" ref="P3471:P3472" si="2846">P3472</f>
        <v>0</v>
      </c>
      <c r="Q3471" s="2"/>
    </row>
    <row r="3472" spans="1:17" ht="31.2" x14ac:dyDescent="0.3">
      <c r="A3472" s="33" t="s">
        <v>771</v>
      </c>
      <c r="B3472" s="33" t="s">
        <v>9</v>
      </c>
      <c r="C3472" s="33" t="s">
        <v>11</v>
      </c>
      <c r="D3472" s="8" t="s">
        <v>307</v>
      </c>
      <c r="E3472" s="43" t="s">
        <v>150</v>
      </c>
      <c r="F3472" s="24" t="s">
        <v>469</v>
      </c>
      <c r="G3472" s="14">
        <f t="shared" si="2845"/>
        <v>141000</v>
      </c>
      <c r="H3472" s="14">
        <f t="shared" si="2845"/>
        <v>141000</v>
      </c>
      <c r="I3472" s="14">
        <f t="shared" si="2845"/>
        <v>141000</v>
      </c>
      <c r="J3472" s="14">
        <f t="shared" si="2845"/>
        <v>0</v>
      </c>
      <c r="K3472" s="14">
        <f t="shared" si="2845"/>
        <v>0</v>
      </c>
      <c r="L3472" s="14">
        <f t="shared" si="2845"/>
        <v>0</v>
      </c>
      <c r="M3472" s="14">
        <f t="shared" si="2792"/>
        <v>141000</v>
      </c>
      <c r="N3472" s="14">
        <f t="shared" si="2793"/>
        <v>141000</v>
      </c>
      <c r="O3472" s="14">
        <f t="shared" si="2794"/>
        <v>141000</v>
      </c>
      <c r="P3472" s="14">
        <f t="shared" si="2846"/>
        <v>0</v>
      </c>
      <c r="Q3472" s="2"/>
    </row>
    <row r="3473" spans="1:17" ht="31.2" x14ac:dyDescent="0.3">
      <c r="A3473" s="33" t="s">
        <v>771</v>
      </c>
      <c r="B3473" s="33" t="s">
        <v>9</v>
      </c>
      <c r="C3473" s="33" t="s">
        <v>11</v>
      </c>
      <c r="D3473" s="8" t="s">
        <v>307</v>
      </c>
      <c r="E3473" s="8" t="s">
        <v>1074</v>
      </c>
      <c r="F3473" s="24" t="s">
        <v>470</v>
      </c>
      <c r="G3473" s="14">
        <v>141000</v>
      </c>
      <c r="H3473" s="14">
        <v>141000</v>
      </c>
      <c r="I3473" s="14">
        <v>141000</v>
      </c>
      <c r="J3473" s="14"/>
      <c r="K3473" s="14"/>
      <c r="L3473" s="14"/>
      <c r="M3473" s="14">
        <f t="shared" si="2792"/>
        <v>141000</v>
      </c>
      <c r="N3473" s="14">
        <f t="shared" si="2793"/>
        <v>141000</v>
      </c>
      <c r="O3473" s="14">
        <f t="shared" si="2794"/>
        <v>141000</v>
      </c>
      <c r="P3473" s="14"/>
      <c r="Q3473" s="2"/>
    </row>
    <row r="3474" spans="1:17" ht="15.75" customHeight="1" x14ac:dyDescent="0.3">
      <c r="A3474" s="33" t="s">
        <v>771</v>
      </c>
      <c r="B3474" s="33" t="s">
        <v>9</v>
      </c>
      <c r="C3474" s="33" t="s">
        <v>11</v>
      </c>
      <c r="D3474" s="8" t="s">
        <v>201</v>
      </c>
      <c r="E3474" s="8"/>
      <c r="F3474" s="24" t="s">
        <v>663</v>
      </c>
      <c r="G3474" s="14">
        <f>G3484+G3487+G3492+G3495+G3502+G3475+G3478+G3505+G3481+G3498</f>
        <v>100420.90000000002</v>
      </c>
      <c r="H3474" s="14">
        <f t="shared" ref="H3474:P3474" si="2847">H3484+H3487+H3492+H3495+H3502+H3475+H3478+H3505+H3481+H3498</f>
        <v>100206.10000000002</v>
      </c>
      <c r="I3474" s="14">
        <f t="shared" si="2847"/>
        <v>100329.20000000003</v>
      </c>
      <c r="J3474" s="14">
        <f t="shared" ref="J3474:L3474" si="2848">J3484+J3487+J3492+J3495+J3502+J3475+J3478+J3505+J3481+J3498</f>
        <v>-15000.000000000002</v>
      </c>
      <c r="K3474" s="14">
        <f t="shared" si="2848"/>
        <v>0</v>
      </c>
      <c r="L3474" s="14">
        <f t="shared" si="2848"/>
        <v>0</v>
      </c>
      <c r="M3474" s="14">
        <f t="shared" ref="M3474:M3537" si="2849">G3474+J3474</f>
        <v>85420.900000000023</v>
      </c>
      <c r="N3474" s="14">
        <f t="shared" ref="N3474:N3537" si="2850">H3474+K3474</f>
        <v>100206.10000000002</v>
      </c>
      <c r="O3474" s="14">
        <f t="shared" ref="O3474:O3537" si="2851">I3474+L3474</f>
        <v>100329.20000000003</v>
      </c>
      <c r="P3474" s="14">
        <f t="shared" si="2847"/>
        <v>0</v>
      </c>
      <c r="Q3474" s="2"/>
    </row>
    <row r="3475" spans="1:17" ht="31.2" x14ac:dyDescent="0.3">
      <c r="A3475" s="33" t="s">
        <v>771</v>
      </c>
      <c r="B3475" s="33" t="s">
        <v>9</v>
      </c>
      <c r="C3475" s="33" t="s">
        <v>11</v>
      </c>
      <c r="D3475" s="8" t="s">
        <v>720</v>
      </c>
      <c r="E3475" s="8"/>
      <c r="F3475" s="34" t="s">
        <v>854</v>
      </c>
      <c r="G3475" s="14">
        <f t="shared" ref="G3475:L3476" si="2852">G3476</f>
        <v>17230.400000000001</v>
      </c>
      <c r="H3475" s="14">
        <f t="shared" si="2852"/>
        <v>15488</v>
      </c>
      <c r="I3475" s="14">
        <f t="shared" si="2852"/>
        <v>15379</v>
      </c>
      <c r="J3475" s="14">
        <f t="shared" si="2852"/>
        <v>5477.4</v>
      </c>
      <c r="K3475" s="14">
        <f t="shared" si="2852"/>
        <v>7219.8</v>
      </c>
      <c r="L3475" s="14">
        <f t="shared" si="2852"/>
        <v>7328.8</v>
      </c>
      <c r="M3475" s="14">
        <f t="shared" si="2849"/>
        <v>22707.800000000003</v>
      </c>
      <c r="N3475" s="14">
        <f t="shared" si="2850"/>
        <v>22707.8</v>
      </c>
      <c r="O3475" s="14">
        <f t="shared" si="2851"/>
        <v>22707.8</v>
      </c>
      <c r="P3475" s="14">
        <f t="shared" ref="P3475:P3476" si="2853">P3476</f>
        <v>0</v>
      </c>
      <c r="Q3475" s="2"/>
    </row>
    <row r="3476" spans="1:17" ht="31.2" x14ac:dyDescent="0.3">
      <c r="A3476" s="33" t="s">
        <v>771</v>
      </c>
      <c r="B3476" s="33" t="s">
        <v>9</v>
      </c>
      <c r="C3476" s="33" t="s">
        <v>11</v>
      </c>
      <c r="D3476" s="8" t="s">
        <v>720</v>
      </c>
      <c r="E3476" s="43" t="s">
        <v>150</v>
      </c>
      <c r="F3476" s="24" t="s">
        <v>469</v>
      </c>
      <c r="G3476" s="14">
        <f t="shared" si="2852"/>
        <v>17230.400000000001</v>
      </c>
      <c r="H3476" s="14">
        <f t="shared" si="2852"/>
        <v>15488</v>
      </c>
      <c r="I3476" s="14">
        <f t="shared" si="2852"/>
        <v>15379</v>
      </c>
      <c r="J3476" s="14">
        <f t="shared" si="2852"/>
        <v>5477.4</v>
      </c>
      <c r="K3476" s="14">
        <f t="shared" si="2852"/>
        <v>7219.8</v>
      </c>
      <c r="L3476" s="14">
        <f t="shared" si="2852"/>
        <v>7328.8</v>
      </c>
      <c r="M3476" s="14">
        <f t="shared" si="2849"/>
        <v>22707.800000000003</v>
      </c>
      <c r="N3476" s="14">
        <f t="shared" si="2850"/>
        <v>22707.8</v>
      </c>
      <c r="O3476" s="14">
        <f t="shared" si="2851"/>
        <v>22707.8</v>
      </c>
      <c r="P3476" s="14">
        <f t="shared" si="2853"/>
        <v>0</v>
      </c>
      <c r="Q3476" s="2"/>
    </row>
    <row r="3477" spans="1:17" ht="31.2" x14ac:dyDescent="0.3">
      <c r="A3477" s="33" t="s">
        <v>771</v>
      </c>
      <c r="B3477" s="33" t="s">
        <v>9</v>
      </c>
      <c r="C3477" s="33" t="s">
        <v>11</v>
      </c>
      <c r="D3477" s="8" t="s">
        <v>720</v>
      </c>
      <c r="E3477" s="8" t="s">
        <v>1074</v>
      </c>
      <c r="F3477" s="24" t="s">
        <v>470</v>
      </c>
      <c r="G3477" s="14">
        <v>17230.400000000001</v>
      </c>
      <c r="H3477" s="14">
        <v>15488</v>
      </c>
      <c r="I3477" s="14">
        <v>15379</v>
      </c>
      <c r="J3477" s="14">
        <v>5477.4</v>
      </c>
      <c r="K3477" s="14">
        <v>7219.8</v>
      </c>
      <c r="L3477" s="14">
        <v>7328.8</v>
      </c>
      <c r="M3477" s="14">
        <f t="shared" si="2849"/>
        <v>22707.800000000003</v>
      </c>
      <c r="N3477" s="14">
        <f t="shared" si="2850"/>
        <v>22707.8</v>
      </c>
      <c r="O3477" s="14">
        <f t="shared" si="2851"/>
        <v>22707.8</v>
      </c>
      <c r="P3477" s="14"/>
      <c r="Q3477" s="2"/>
    </row>
    <row r="3478" spans="1:17" ht="31.2" x14ac:dyDescent="0.3">
      <c r="A3478" s="33" t="s">
        <v>771</v>
      </c>
      <c r="B3478" s="33" t="s">
        <v>9</v>
      </c>
      <c r="C3478" s="33" t="s">
        <v>11</v>
      </c>
      <c r="D3478" s="8" t="s">
        <v>900</v>
      </c>
      <c r="E3478" s="8"/>
      <c r="F3478" s="24" t="s">
        <v>1352</v>
      </c>
      <c r="G3478" s="14">
        <f t="shared" ref="G3478:L3479" si="2854">G3479</f>
        <v>146.5</v>
      </c>
      <c r="H3478" s="14">
        <f t="shared" si="2854"/>
        <v>1</v>
      </c>
      <c r="I3478" s="14">
        <f t="shared" si="2854"/>
        <v>124.1</v>
      </c>
      <c r="J3478" s="14">
        <f t="shared" si="2854"/>
        <v>0</v>
      </c>
      <c r="K3478" s="14">
        <f t="shared" si="2854"/>
        <v>0</v>
      </c>
      <c r="L3478" s="14">
        <f t="shared" si="2854"/>
        <v>0</v>
      </c>
      <c r="M3478" s="14">
        <f t="shared" si="2849"/>
        <v>146.5</v>
      </c>
      <c r="N3478" s="14">
        <f t="shared" si="2850"/>
        <v>1</v>
      </c>
      <c r="O3478" s="14">
        <f t="shared" si="2851"/>
        <v>124.1</v>
      </c>
      <c r="P3478" s="14">
        <f t="shared" ref="P3478:P3479" si="2855">P3479</f>
        <v>0</v>
      </c>
      <c r="Q3478" s="2"/>
    </row>
    <row r="3479" spans="1:17" ht="31.2" x14ac:dyDescent="0.3">
      <c r="A3479" s="33" t="s">
        <v>771</v>
      </c>
      <c r="B3479" s="33" t="s">
        <v>9</v>
      </c>
      <c r="C3479" s="33" t="s">
        <v>11</v>
      </c>
      <c r="D3479" s="8" t="s">
        <v>900</v>
      </c>
      <c r="E3479" s="43" t="s">
        <v>150</v>
      </c>
      <c r="F3479" s="24" t="s">
        <v>469</v>
      </c>
      <c r="G3479" s="14">
        <f t="shared" si="2854"/>
        <v>146.5</v>
      </c>
      <c r="H3479" s="14">
        <f t="shared" si="2854"/>
        <v>1</v>
      </c>
      <c r="I3479" s="14">
        <f t="shared" si="2854"/>
        <v>124.1</v>
      </c>
      <c r="J3479" s="14">
        <f t="shared" si="2854"/>
        <v>0</v>
      </c>
      <c r="K3479" s="14">
        <f t="shared" si="2854"/>
        <v>0</v>
      </c>
      <c r="L3479" s="14">
        <f t="shared" si="2854"/>
        <v>0</v>
      </c>
      <c r="M3479" s="14">
        <f t="shared" si="2849"/>
        <v>146.5</v>
      </c>
      <c r="N3479" s="14">
        <f t="shared" si="2850"/>
        <v>1</v>
      </c>
      <c r="O3479" s="14">
        <f t="shared" si="2851"/>
        <v>124.1</v>
      </c>
      <c r="P3479" s="14">
        <f t="shared" si="2855"/>
        <v>0</v>
      </c>
      <c r="Q3479" s="2"/>
    </row>
    <row r="3480" spans="1:17" ht="31.2" x14ac:dyDescent="0.3">
      <c r="A3480" s="33" t="s">
        <v>771</v>
      </c>
      <c r="B3480" s="33" t="s">
        <v>9</v>
      </c>
      <c r="C3480" s="33" t="s">
        <v>11</v>
      </c>
      <c r="D3480" s="8" t="s">
        <v>900</v>
      </c>
      <c r="E3480" s="8" t="s">
        <v>1074</v>
      </c>
      <c r="F3480" s="24" t="s">
        <v>470</v>
      </c>
      <c r="G3480" s="14">
        <v>146.5</v>
      </c>
      <c r="H3480" s="14">
        <v>1</v>
      </c>
      <c r="I3480" s="14">
        <v>124.1</v>
      </c>
      <c r="J3480" s="14"/>
      <c r="K3480" s="14"/>
      <c r="L3480" s="14"/>
      <c r="M3480" s="14">
        <f t="shared" si="2849"/>
        <v>146.5</v>
      </c>
      <c r="N3480" s="14">
        <f t="shared" si="2850"/>
        <v>1</v>
      </c>
      <c r="O3480" s="14">
        <f t="shared" si="2851"/>
        <v>124.1</v>
      </c>
      <c r="P3480" s="14"/>
      <c r="Q3480" s="2"/>
    </row>
    <row r="3481" spans="1:17" ht="31.2" x14ac:dyDescent="0.3">
      <c r="A3481" s="33" t="s">
        <v>771</v>
      </c>
      <c r="B3481" s="33" t="s">
        <v>9</v>
      </c>
      <c r="C3481" s="33" t="s">
        <v>11</v>
      </c>
      <c r="D3481" s="8" t="s">
        <v>904</v>
      </c>
      <c r="E3481" s="8"/>
      <c r="F3481" s="24" t="s">
        <v>906</v>
      </c>
      <c r="G3481" s="14">
        <f t="shared" ref="G3481:L3482" si="2856">G3482</f>
        <v>41.9</v>
      </c>
      <c r="H3481" s="14">
        <f t="shared" si="2856"/>
        <v>41.6</v>
      </c>
      <c r="I3481" s="14">
        <f t="shared" si="2856"/>
        <v>41.6</v>
      </c>
      <c r="J3481" s="14">
        <f t="shared" si="2856"/>
        <v>0</v>
      </c>
      <c r="K3481" s="14">
        <f t="shared" si="2856"/>
        <v>0</v>
      </c>
      <c r="L3481" s="14">
        <f t="shared" si="2856"/>
        <v>0</v>
      </c>
      <c r="M3481" s="14">
        <f t="shared" si="2849"/>
        <v>41.9</v>
      </c>
      <c r="N3481" s="14">
        <f t="shared" si="2850"/>
        <v>41.6</v>
      </c>
      <c r="O3481" s="14">
        <f t="shared" si="2851"/>
        <v>41.6</v>
      </c>
      <c r="P3481" s="14">
        <f t="shared" ref="P3481:P3482" si="2857">P3482</f>
        <v>0</v>
      </c>
      <c r="Q3481" s="2"/>
    </row>
    <row r="3482" spans="1:17" ht="31.2" x14ac:dyDescent="0.3">
      <c r="A3482" s="33" t="s">
        <v>771</v>
      </c>
      <c r="B3482" s="33" t="s">
        <v>9</v>
      </c>
      <c r="C3482" s="33" t="s">
        <v>11</v>
      </c>
      <c r="D3482" s="8" t="s">
        <v>904</v>
      </c>
      <c r="E3482" s="43" t="s">
        <v>150</v>
      </c>
      <c r="F3482" s="24" t="s">
        <v>469</v>
      </c>
      <c r="G3482" s="14">
        <f t="shared" si="2856"/>
        <v>41.9</v>
      </c>
      <c r="H3482" s="14">
        <f t="shared" si="2856"/>
        <v>41.6</v>
      </c>
      <c r="I3482" s="14">
        <f t="shared" si="2856"/>
        <v>41.6</v>
      </c>
      <c r="J3482" s="14">
        <f t="shared" si="2856"/>
        <v>0</v>
      </c>
      <c r="K3482" s="14">
        <f t="shared" si="2856"/>
        <v>0</v>
      </c>
      <c r="L3482" s="14">
        <f t="shared" si="2856"/>
        <v>0</v>
      </c>
      <c r="M3482" s="14">
        <f t="shared" si="2849"/>
        <v>41.9</v>
      </c>
      <c r="N3482" s="14">
        <f t="shared" si="2850"/>
        <v>41.6</v>
      </c>
      <c r="O3482" s="14">
        <f t="shared" si="2851"/>
        <v>41.6</v>
      </c>
      <c r="P3482" s="14">
        <f t="shared" si="2857"/>
        <v>0</v>
      </c>
      <c r="Q3482" s="2"/>
    </row>
    <row r="3483" spans="1:17" ht="31.2" x14ac:dyDescent="0.3">
      <c r="A3483" s="33" t="s">
        <v>771</v>
      </c>
      <c r="B3483" s="33" t="s">
        <v>9</v>
      </c>
      <c r="C3483" s="33" t="s">
        <v>11</v>
      </c>
      <c r="D3483" s="8" t="s">
        <v>904</v>
      </c>
      <c r="E3483" s="8" t="s">
        <v>1074</v>
      </c>
      <c r="F3483" s="24" t="s">
        <v>470</v>
      </c>
      <c r="G3483" s="14">
        <v>41.9</v>
      </c>
      <c r="H3483" s="14">
        <v>41.6</v>
      </c>
      <c r="I3483" s="14">
        <v>41.6</v>
      </c>
      <c r="J3483" s="14"/>
      <c r="K3483" s="14"/>
      <c r="L3483" s="14"/>
      <c r="M3483" s="14">
        <f t="shared" si="2849"/>
        <v>41.9</v>
      </c>
      <c r="N3483" s="14">
        <f t="shared" si="2850"/>
        <v>41.6</v>
      </c>
      <c r="O3483" s="14">
        <f t="shared" si="2851"/>
        <v>41.6</v>
      </c>
      <c r="P3483" s="14"/>
      <c r="Q3483" s="2"/>
    </row>
    <row r="3484" spans="1:17" ht="15.75" hidden="1" customHeight="1" x14ac:dyDescent="0.25">
      <c r="A3484" s="33" t="s">
        <v>771</v>
      </c>
      <c r="B3484" s="33" t="s">
        <v>9</v>
      </c>
      <c r="C3484" s="33" t="s">
        <v>11</v>
      </c>
      <c r="D3484" s="8" t="s">
        <v>430</v>
      </c>
      <c r="E3484" s="8"/>
      <c r="F3484" s="13" t="s">
        <v>664</v>
      </c>
      <c r="G3484" s="14">
        <f t="shared" ref="G3484:L3485" si="2858">G3485</f>
        <v>5477.4</v>
      </c>
      <c r="H3484" s="14">
        <f t="shared" si="2858"/>
        <v>7219.8</v>
      </c>
      <c r="I3484" s="14">
        <f t="shared" si="2858"/>
        <v>7328.8</v>
      </c>
      <c r="J3484" s="14">
        <f t="shared" si="2858"/>
        <v>-5477.4</v>
      </c>
      <c r="K3484" s="14">
        <f t="shared" si="2858"/>
        <v>-7219.8</v>
      </c>
      <c r="L3484" s="14">
        <f t="shared" si="2858"/>
        <v>-7328.8</v>
      </c>
      <c r="M3484" s="14">
        <f t="shared" si="2849"/>
        <v>0</v>
      </c>
      <c r="N3484" s="14">
        <f t="shared" si="2850"/>
        <v>0</v>
      </c>
      <c r="O3484" s="14">
        <f t="shared" si="2851"/>
        <v>0</v>
      </c>
      <c r="P3484" s="14">
        <f t="shared" ref="P3484:P3485" si="2859">P3485</f>
        <v>0</v>
      </c>
      <c r="Q3484" s="3">
        <v>0</v>
      </c>
    </row>
    <row r="3485" spans="1:17" ht="31.5" hidden="1" customHeight="1" x14ac:dyDescent="0.25">
      <c r="A3485" s="33" t="s">
        <v>771</v>
      </c>
      <c r="B3485" s="33" t="s">
        <v>9</v>
      </c>
      <c r="C3485" s="33" t="s">
        <v>11</v>
      </c>
      <c r="D3485" s="8" t="s">
        <v>430</v>
      </c>
      <c r="E3485" s="43" t="s">
        <v>150</v>
      </c>
      <c r="F3485" s="24" t="s">
        <v>469</v>
      </c>
      <c r="G3485" s="14">
        <f t="shared" si="2858"/>
        <v>5477.4</v>
      </c>
      <c r="H3485" s="14">
        <f t="shared" si="2858"/>
        <v>7219.8</v>
      </c>
      <c r="I3485" s="14">
        <f t="shared" si="2858"/>
        <v>7328.8</v>
      </c>
      <c r="J3485" s="14">
        <f t="shared" si="2858"/>
        <v>-5477.4</v>
      </c>
      <c r="K3485" s="14">
        <f t="shared" si="2858"/>
        <v>-7219.8</v>
      </c>
      <c r="L3485" s="14">
        <f t="shared" si="2858"/>
        <v>-7328.8</v>
      </c>
      <c r="M3485" s="14">
        <f t="shared" si="2849"/>
        <v>0</v>
      </c>
      <c r="N3485" s="14">
        <f t="shared" si="2850"/>
        <v>0</v>
      </c>
      <c r="O3485" s="14">
        <f t="shared" si="2851"/>
        <v>0</v>
      </c>
      <c r="P3485" s="14">
        <f t="shared" si="2859"/>
        <v>0</v>
      </c>
      <c r="Q3485" s="3">
        <v>0</v>
      </c>
    </row>
    <row r="3486" spans="1:17" ht="31.5" hidden="1" customHeight="1" x14ac:dyDescent="0.25">
      <c r="A3486" s="33" t="s">
        <v>771</v>
      </c>
      <c r="B3486" s="33" t="s">
        <v>9</v>
      </c>
      <c r="C3486" s="33" t="s">
        <v>11</v>
      </c>
      <c r="D3486" s="8" t="s">
        <v>430</v>
      </c>
      <c r="E3486" s="8" t="s">
        <v>1074</v>
      </c>
      <c r="F3486" s="24" t="s">
        <v>470</v>
      </c>
      <c r="G3486" s="14">
        <v>5477.4</v>
      </c>
      <c r="H3486" s="14">
        <v>7219.8</v>
      </c>
      <c r="I3486" s="14">
        <v>7328.8</v>
      </c>
      <c r="J3486" s="14">
        <v>-5477.4</v>
      </c>
      <c r="K3486" s="14">
        <v>-7219.8</v>
      </c>
      <c r="L3486" s="14">
        <v>-7328.8</v>
      </c>
      <c r="M3486" s="14">
        <f t="shared" si="2849"/>
        <v>0</v>
      </c>
      <c r="N3486" s="14">
        <f t="shared" si="2850"/>
        <v>0</v>
      </c>
      <c r="O3486" s="14">
        <f t="shared" si="2851"/>
        <v>0</v>
      </c>
      <c r="P3486" s="14"/>
      <c r="Q3486" s="3">
        <v>0</v>
      </c>
    </row>
    <row r="3487" spans="1:17" ht="31.5" customHeight="1" x14ac:dyDescent="0.3">
      <c r="A3487" s="33" t="s">
        <v>771</v>
      </c>
      <c r="B3487" s="33" t="s">
        <v>9</v>
      </c>
      <c r="C3487" s="33" t="s">
        <v>11</v>
      </c>
      <c r="D3487" s="8" t="s">
        <v>355</v>
      </c>
      <c r="E3487" s="8"/>
      <c r="F3487" s="13" t="s">
        <v>665</v>
      </c>
      <c r="G3487" s="14">
        <f t="shared" ref="G3487:L3487" si="2860">G3488+G3490</f>
        <v>61488.9</v>
      </c>
      <c r="H3487" s="14">
        <f t="shared" si="2860"/>
        <v>61488.9</v>
      </c>
      <c r="I3487" s="14">
        <f t="shared" si="2860"/>
        <v>61488.9</v>
      </c>
      <c r="J3487" s="14">
        <f t="shared" si="2860"/>
        <v>-15000</v>
      </c>
      <c r="K3487" s="14">
        <f t="shared" si="2860"/>
        <v>0</v>
      </c>
      <c r="L3487" s="14">
        <f t="shared" si="2860"/>
        <v>0</v>
      </c>
      <c r="M3487" s="14">
        <f t="shared" si="2849"/>
        <v>46488.9</v>
      </c>
      <c r="N3487" s="14">
        <f t="shared" si="2850"/>
        <v>61488.9</v>
      </c>
      <c r="O3487" s="14">
        <f t="shared" si="2851"/>
        <v>61488.9</v>
      </c>
      <c r="P3487" s="14">
        <f t="shared" ref="P3487" si="2861">P3488+P3490</f>
        <v>0</v>
      </c>
      <c r="Q3487" s="2"/>
    </row>
    <row r="3488" spans="1:17" ht="31.5" customHeight="1" x14ac:dyDescent="0.3">
      <c r="A3488" s="33" t="s">
        <v>771</v>
      </c>
      <c r="B3488" s="33" t="s">
        <v>9</v>
      </c>
      <c r="C3488" s="33" t="s">
        <v>11</v>
      </c>
      <c r="D3488" s="8" t="s">
        <v>355</v>
      </c>
      <c r="E3488" s="43" t="s">
        <v>150</v>
      </c>
      <c r="F3488" s="24" t="s">
        <v>469</v>
      </c>
      <c r="G3488" s="14">
        <f t="shared" ref="G3488:L3488" si="2862">G3489</f>
        <v>20088.900000000001</v>
      </c>
      <c r="H3488" s="14">
        <f t="shared" si="2862"/>
        <v>20088.900000000001</v>
      </c>
      <c r="I3488" s="14">
        <f t="shared" si="2862"/>
        <v>20088.900000000001</v>
      </c>
      <c r="J3488" s="14">
        <f t="shared" si="2862"/>
        <v>-6000</v>
      </c>
      <c r="K3488" s="14">
        <f t="shared" si="2862"/>
        <v>0</v>
      </c>
      <c r="L3488" s="14">
        <f t="shared" si="2862"/>
        <v>0</v>
      </c>
      <c r="M3488" s="14">
        <f t="shared" si="2849"/>
        <v>14088.900000000001</v>
      </c>
      <c r="N3488" s="14">
        <f t="shared" si="2850"/>
        <v>20088.900000000001</v>
      </c>
      <c r="O3488" s="14">
        <f t="shared" si="2851"/>
        <v>20088.900000000001</v>
      </c>
      <c r="P3488" s="14">
        <f t="shared" ref="P3488" si="2863">P3489</f>
        <v>0</v>
      </c>
      <c r="Q3488" s="2"/>
    </row>
    <row r="3489" spans="1:17" ht="31.5" customHeight="1" x14ac:dyDescent="0.3">
      <c r="A3489" s="33" t="s">
        <v>771</v>
      </c>
      <c r="B3489" s="33" t="s">
        <v>9</v>
      </c>
      <c r="C3489" s="33" t="s">
        <v>11</v>
      </c>
      <c r="D3489" s="8" t="s">
        <v>355</v>
      </c>
      <c r="E3489" s="8" t="s">
        <v>1074</v>
      </c>
      <c r="F3489" s="24" t="s">
        <v>470</v>
      </c>
      <c r="G3489" s="14">
        <v>20088.900000000001</v>
      </c>
      <c r="H3489" s="14">
        <v>20088.900000000001</v>
      </c>
      <c r="I3489" s="14">
        <v>20088.900000000001</v>
      </c>
      <c r="J3489" s="14">
        <v>-6000</v>
      </c>
      <c r="K3489" s="14"/>
      <c r="L3489" s="14"/>
      <c r="M3489" s="14">
        <f t="shared" si="2849"/>
        <v>14088.900000000001</v>
      </c>
      <c r="N3489" s="14">
        <f t="shared" si="2850"/>
        <v>20088.900000000001</v>
      </c>
      <c r="O3489" s="14">
        <f t="shared" si="2851"/>
        <v>20088.900000000001</v>
      </c>
      <c r="P3489" s="14"/>
      <c r="Q3489" s="2"/>
    </row>
    <row r="3490" spans="1:17" ht="15.75" customHeight="1" x14ac:dyDescent="0.3">
      <c r="A3490" s="33" t="s">
        <v>771</v>
      </c>
      <c r="B3490" s="33" t="s">
        <v>9</v>
      </c>
      <c r="C3490" s="33" t="s">
        <v>11</v>
      </c>
      <c r="D3490" s="8" t="s">
        <v>355</v>
      </c>
      <c r="E3490" s="43" t="s">
        <v>236</v>
      </c>
      <c r="F3490" s="24" t="s">
        <v>482</v>
      </c>
      <c r="G3490" s="14">
        <f t="shared" ref="G3490:L3490" si="2864">G3491</f>
        <v>41400</v>
      </c>
      <c r="H3490" s="14">
        <f t="shared" si="2864"/>
        <v>41400</v>
      </c>
      <c r="I3490" s="14">
        <f t="shared" si="2864"/>
        <v>41400</v>
      </c>
      <c r="J3490" s="14">
        <f t="shared" si="2864"/>
        <v>-9000</v>
      </c>
      <c r="K3490" s="14">
        <f t="shared" si="2864"/>
        <v>0</v>
      </c>
      <c r="L3490" s="14">
        <f t="shared" si="2864"/>
        <v>0</v>
      </c>
      <c r="M3490" s="14">
        <f t="shared" si="2849"/>
        <v>32400</v>
      </c>
      <c r="N3490" s="14">
        <f t="shared" si="2850"/>
        <v>41400</v>
      </c>
      <c r="O3490" s="14">
        <f t="shared" si="2851"/>
        <v>41400</v>
      </c>
      <c r="P3490" s="14">
        <f t="shared" ref="P3490" si="2865">P3491</f>
        <v>0</v>
      </c>
      <c r="Q3490" s="2"/>
    </row>
    <row r="3491" spans="1:17" ht="63" customHeight="1" x14ac:dyDescent="0.3">
      <c r="A3491" s="33" t="s">
        <v>771</v>
      </c>
      <c r="B3491" s="33" t="s">
        <v>9</v>
      </c>
      <c r="C3491" s="33" t="s">
        <v>11</v>
      </c>
      <c r="D3491" s="8" t="s">
        <v>355</v>
      </c>
      <c r="E3491" s="43" t="s">
        <v>1316</v>
      </c>
      <c r="F3491" s="18" t="s">
        <v>490</v>
      </c>
      <c r="G3491" s="14">
        <v>41400</v>
      </c>
      <c r="H3491" s="14">
        <v>41400</v>
      </c>
      <c r="I3491" s="14">
        <v>41400</v>
      </c>
      <c r="J3491" s="14">
        <v>-9000</v>
      </c>
      <c r="K3491" s="14"/>
      <c r="L3491" s="14"/>
      <c r="M3491" s="14">
        <f t="shared" si="2849"/>
        <v>32400</v>
      </c>
      <c r="N3491" s="14">
        <f t="shared" si="2850"/>
        <v>41400</v>
      </c>
      <c r="O3491" s="14">
        <f t="shared" si="2851"/>
        <v>41400</v>
      </c>
      <c r="P3491" s="14"/>
      <c r="Q3491" s="2"/>
    </row>
    <row r="3492" spans="1:17" ht="63" customHeight="1" x14ac:dyDescent="0.3">
      <c r="A3492" s="33" t="s">
        <v>771</v>
      </c>
      <c r="B3492" s="33" t="s">
        <v>9</v>
      </c>
      <c r="C3492" s="33" t="s">
        <v>11</v>
      </c>
      <c r="D3492" s="8" t="s">
        <v>431</v>
      </c>
      <c r="E3492" s="8"/>
      <c r="F3492" s="13" t="s">
        <v>667</v>
      </c>
      <c r="G3492" s="14">
        <f t="shared" ref="G3492:L3493" si="2866">G3493</f>
        <v>5438.1</v>
      </c>
      <c r="H3492" s="14">
        <f t="shared" si="2866"/>
        <v>5438.1</v>
      </c>
      <c r="I3492" s="14">
        <f t="shared" si="2866"/>
        <v>5438.1</v>
      </c>
      <c r="J3492" s="14">
        <f t="shared" si="2866"/>
        <v>0</v>
      </c>
      <c r="K3492" s="14">
        <f t="shared" si="2866"/>
        <v>0</v>
      </c>
      <c r="L3492" s="14">
        <f t="shared" si="2866"/>
        <v>0</v>
      </c>
      <c r="M3492" s="14">
        <f t="shared" si="2849"/>
        <v>5438.1</v>
      </c>
      <c r="N3492" s="14">
        <f t="shared" si="2850"/>
        <v>5438.1</v>
      </c>
      <c r="O3492" s="14">
        <f t="shared" si="2851"/>
        <v>5438.1</v>
      </c>
      <c r="P3492" s="14">
        <f t="shared" ref="P3492:P3493" si="2867">P3493</f>
        <v>0</v>
      </c>
      <c r="Q3492" s="2"/>
    </row>
    <row r="3493" spans="1:17" ht="31.5" customHeight="1" x14ac:dyDescent="0.3">
      <c r="A3493" s="33" t="s">
        <v>771</v>
      </c>
      <c r="B3493" s="33" t="s">
        <v>9</v>
      </c>
      <c r="C3493" s="33" t="s">
        <v>11</v>
      </c>
      <c r="D3493" s="8" t="s">
        <v>431</v>
      </c>
      <c r="E3493" s="43" t="s">
        <v>150</v>
      </c>
      <c r="F3493" s="24" t="s">
        <v>469</v>
      </c>
      <c r="G3493" s="14">
        <f t="shared" si="2866"/>
        <v>5438.1</v>
      </c>
      <c r="H3493" s="14">
        <f t="shared" si="2866"/>
        <v>5438.1</v>
      </c>
      <c r="I3493" s="14">
        <f t="shared" si="2866"/>
        <v>5438.1</v>
      </c>
      <c r="J3493" s="14">
        <f t="shared" si="2866"/>
        <v>0</v>
      </c>
      <c r="K3493" s="14">
        <f t="shared" si="2866"/>
        <v>0</v>
      </c>
      <c r="L3493" s="14">
        <f t="shared" si="2866"/>
        <v>0</v>
      </c>
      <c r="M3493" s="14">
        <f t="shared" si="2849"/>
        <v>5438.1</v>
      </c>
      <c r="N3493" s="14">
        <f t="shared" si="2850"/>
        <v>5438.1</v>
      </c>
      <c r="O3493" s="14">
        <f t="shared" si="2851"/>
        <v>5438.1</v>
      </c>
      <c r="P3493" s="14">
        <f t="shared" si="2867"/>
        <v>0</v>
      </c>
      <c r="Q3493" s="2"/>
    </row>
    <row r="3494" spans="1:17" ht="31.5" customHeight="1" x14ac:dyDescent="0.3">
      <c r="A3494" s="33" t="s">
        <v>771</v>
      </c>
      <c r="B3494" s="33" t="s">
        <v>9</v>
      </c>
      <c r="C3494" s="33" t="s">
        <v>11</v>
      </c>
      <c r="D3494" s="8" t="s">
        <v>431</v>
      </c>
      <c r="E3494" s="8" t="s">
        <v>1074</v>
      </c>
      <c r="F3494" s="24" t="s">
        <v>470</v>
      </c>
      <c r="G3494" s="14">
        <v>5438.1</v>
      </c>
      <c r="H3494" s="14">
        <v>5438.1</v>
      </c>
      <c r="I3494" s="14">
        <v>5438.1</v>
      </c>
      <c r="J3494" s="14"/>
      <c r="K3494" s="14"/>
      <c r="L3494" s="14"/>
      <c r="M3494" s="14">
        <f t="shared" si="2849"/>
        <v>5438.1</v>
      </c>
      <c r="N3494" s="14">
        <f t="shared" si="2850"/>
        <v>5438.1</v>
      </c>
      <c r="O3494" s="14">
        <f t="shared" si="2851"/>
        <v>5438.1</v>
      </c>
      <c r="P3494" s="14"/>
      <c r="Q3494" s="2"/>
    </row>
    <row r="3495" spans="1:17" ht="47.25" customHeight="1" x14ac:dyDescent="0.3">
      <c r="A3495" s="33" t="s">
        <v>771</v>
      </c>
      <c r="B3495" s="33" t="s">
        <v>9</v>
      </c>
      <c r="C3495" s="33" t="s">
        <v>11</v>
      </c>
      <c r="D3495" s="8" t="s">
        <v>432</v>
      </c>
      <c r="E3495" s="8"/>
      <c r="F3495" s="13" t="s">
        <v>668</v>
      </c>
      <c r="G3495" s="14">
        <f t="shared" ref="G3495:L3496" si="2868">G3496</f>
        <v>7860.1</v>
      </c>
      <c r="H3495" s="14">
        <f t="shared" si="2868"/>
        <v>7860.1</v>
      </c>
      <c r="I3495" s="14">
        <f t="shared" si="2868"/>
        <v>7860.1</v>
      </c>
      <c r="J3495" s="14">
        <f t="shared" si="2868"/>
        <v>0</v>
      </c>
      <c r="K3495" s="14">
        <f t="shared" si="2868"/>
        <v>0</v>
      </c>
      <c r="L3495" s="14">
        <f t="shared" si="2868"/>
        <v>0</v>
      </c>
      <c r="M3495" s="14">
        <f t="shared" si="2849"/>
        <v>7860.1</v>
      </c>
      <c r="N3495" s="14">
        <f t="shared" si="2850"/>
        <v>7860.1</v>
      </c>
      <c r="O3495" s="14">
        <f t="shared" si="2851"/>
        <v>7860.1</v>
      </c>
      <c r="P3495" s="14">
        <f t="shared" ref="P3495:P3496" si="2869">P3496</f>
        <v>0</v>
      </c>
      <c r="Q3495" s="2"/>
    </row>
    <row r="3496" spans="1:17" ht="31.5" customHeight="1" x14ac:dyDescent="0.3">
      <c r="A3496" s="33" t="s">
        <v>771</v>
      </c>
      <c r="B3496" s="33" t="s">
        <v>9</v>
      </c>
      <c r="C3496" s="33" t="s">
        <v>11</v>
      </c>
      <c r="D3496" s="8" t="s">
        <v>432</v>
      </c>
      <c r="E3496" s="43" t="s">
        <v>150</v>
      </c>
      <c r="F3496" s="24" t="s">
        <v>469</v>
      </c>
      <c r="G3496" s="14">
        <f t="shared" si="2868"/>
        <v>7860.1</v>
      </c>
      <c r="H3496" s="14">
        <f t="shared" si="2868"/>
        <v>7860.1</v>
      </c>
      <c r="I3496" s="14">
        <f t="shared" si="2868"/>
        <v>7860.1</v>
      </c>
      <c r="J3496" s="14">
        <f t="shared" si="2868"/>
        <v>0</v>
      </c>
      <c r="K3496" s="14">
        <f t="shared" si="2868"/>
        <v>0</v>
      </c>
      <c r="L3496" s="14">
        <f t="shared" si="2868"/>
        <v>0</v>
      </c>
      <c r="M3496" s="14">
        <f t="shared" si="2849"/>
        <v>7860.1</v>
      </c>
      <c r="N3496" s="14">
        <f t="shared" si="2850"/>
        <v>7860.1</v>
      </c>
      <c r="O3496" s="14">
        <f t="shared" si="2851"/>
        <v>7860.1</v>
      </c>
      <c r="P3496" s="14">
        <f t="shared" si="2869"/>
        <v>0</v>
      </c>
      <c r="Q3496" s="2"/>
    </row>
    <row r="3497" spans="1:17" ht="31.5" customHeight="1" x14ac:dyDescent="0.3">
      <c r="A3497" s="33" t="s">
        <v>771</v>
      </c>
      <c r="B3497" s="33" t="s">
        <v>9</v>
      </c>
      <c r="C3497" s="33" t="s">
        <v>11</v>
      </c>
      <c r="D3497" s="8" t="s">
        <v>432</v>
      </c>
      <c r="E3497" s="8" t="s">
        <v>1074</v>
      </c>
      <c r="F3497" s="24" t="s">
        <v>470</v>
      </c>
      <c r="G3497" s="14">
        <v>7860.1</v>
      </c>
      <c r="H3497" s="14">
        <v>7860.1</v>
      </c>
      <c r="I3497" s="14">
        <v>7860.1</v>
      </c>
      <c r="J3497" s="14"/>
      <c r="K3497" s="14"/>
      <c r="L3497" s="14"/>
      <c r="M3497" s="14">
        <f t="shared" si="2849"/>
        <v>7860.1</v>
      </c>
      <c r="N3497" s="14">
        <f t="shared" si="2850"/>
        <v>7860.1</v>
      </c>
      <c r="O3497" s="14">
        <f t="shared" si="2851"/>
        <v>7860.1</v>
      </c>
      <c r="P3497" s="14"/>
      <c r="Q3497" s="2"/>
    </row>
    <row r="3498" spans="1:17" x14ac:dyDescent="0.3">
      <c r="A3498" s="33" t="s">
        <v>771</v>
      </c>
      <c r="B3498" s="33" t="s">
        <v>9</v>
      </c>
      <c r="C3498" s="33" t="s">
        <v>11</v>
      </c>
      <c r="D3498" s="8" t="s">
        <v>905</v>
      </c>
      <c r="E3498" s="8"/>
      <c r="F3498" s="24" t="s">
        <v>679</v>
      </c>
      <c r="G3498" s="14">
        <f t="shared" ref="G3498:L3498" si="2870">G3499</f>
        <v>2208.6</v>
      </c>
      <c r="H3498" s="14">
        <f t="shared" si="2870"/>
        <v>2208.6</v>
      </c>
      <c r="I3498" s="14">
        <f t="shared" si="2870"/>
        <v>2208.6</v>
      </c>
      <c r="J3498" s="14">
        <f t="shared" si="2870"/>
        <v>0</v>
      </c>
      <c r="K3498" s="14">
        <f t="shared" si="2870"/>
        <v>0</v>
      </c>
      <c r="L3498" s="14">
        <f t="shared" si="2870"/>
        <v>0</v>
      </c>
      <c r="M3498" s="14">
        <f t="shared" si="2849"/>
        <v>2208.6</v>
      </c>
      <c r="N3498" s="14">
        <f t="shared" si="2850"/>
        <v>2208.6</v>
      </c>
      <c r="O3498" s="14">
        <f t="shared" si="2851"/>
        <v>2208.6</v>
      </c>
      <c r="P3498" s="14">
        <f t="shared" ref="P3498" si="2871">P3499</f>
        <v>0</v>
      </c>
      <c r="Q3498" s="2"/>
    </row>
    <row r="3499" spans="1:17" x14ac:dyDescent="0.3">
      <c r="A3499" s="33" t="s">
        <v>771</v>
      </c>
      <c r="B3499" s="33" t="s">
        <v>9</v>
      </c>
      <c r="C3499" s="33" t="s">
        <v>11</v>
      </c>
      <c r="D3499" s="8" t="s">
        <v>905</v>
      </c>
      <c r="E3499" s="43" t="s">
        <v>236</v>
      </c>
      <c r="F3499" s="24" t="s">
        <v>482</v>
      </c>
      <c r="G3499" s="14">
        <f t="shared" ref="G3499:L3499" si="2872">G3500+G3501</f>
        <v>2208.6</v>
      </c>
      <c r="H3499" s="14">
        <f t="shared" si="2872"/>
        <v>2208.6</v>
      </c>
      <c r="I3499" s="14">
        <f t="shared" si="2872"/>
        <v>2208.6</v>
      </c>
      <c r="J3499" s="14">
        <f t="shared" si="2872"/>
        <v>0</v>
      </c>
      <c r="K3499" s="14">
        <f t="shared" si="2872"/>
        <v>0</v>
      </c>
      <c r="L3499" s="14">
        <f t="shared" si="2872"/>
        <v>0</v>
      </c>
      <c r="M3499" s="14">
        <f t="shared" si="2849"/>
        <v>2208.6</v>
      </c>
      <c r="N3499" s="14">
        <f t="shared" si="2850"/>
        <v>2208.6</v>
      </c>
      <c r="O3499" s="14">
        <f t="shared" si="2851"/>
        <v>2208.6</v>
      </c>
      <c r="P3499" s="14">
        <f t="shared" ref="P3499" si="2873">P3500+P3501</f>
        <v>0</v>
      </c>
      <c r="Q3499" s="2"/>
    </row>
    <row r="3500" spans="1:17" x14ac:dyDescent="0.3">
      <c r="A3500" s="33" t="s">
        <v>771</v>
      </c>
      <c r="B3500" s="33" t="s">
        <v>9</v>
      </c>
      <c r="C3500" s="33" t="s">
        <v>11</v>
      </c>
      <c r="D3500" s="8" t="s">
        <v>905</v>
      </c>
      <c r="E3500" s="43" t="s">
        <v>1318</v>
      </c>
      <c r="F3500" s="24" t="s">
        <v>484</v>
      </c>
      <c r="G3500" s="14">
        <v>1598.3</v>
      </c>
      <c r="H3500" s="14">
        <v>1598.3</v>
      </c>
      <c r="I3500" s="14">
        <v>1598.3</v>
      </c>
      <c r="J3500" s="14"/>
      <c r="K3500" s="14"/>
      <c r="L3500" s="14"/>
      <c r="M3500" s="14">
        <f t="shared" si="2849"/>
        <v>1598.3</v>
      </c>
      <c r="N3500" s="14">
        <f t="shared" si="2850"/>
        <v>1598.3</v>
      </c>
      <c r="O3500" s="14">
        <f t="shared" si="2851"/>
        <v>1598.3</v>
      </c>
      <c r="P3500" s="14"/>
      <c r="Q3500" s="2"/>
    </row>
    <row r="3501" spans="1:17" ht="31.2" x14ac:dyDescent="0.3">
      <c r="A3501" s="33" t="s">
        <v>771</v>
      </c>
      <c r="B3501" s="33" t="s">
        <v>9</v>
      </c>
      <c r="C3501" s="33" t="s">
        <v>11</v>
      </c>
      <c r="D3501" s="8" t="s">
        <v>905</v>
      </c>
      <c r="E3501" s="8" t="s">
        <v>1319</v>
      </c>
      <c r="F3501" s="13" t="s">
        <v>485</v>
      </c>
      <c r="G3501" s="14">
        <v>610.29999999999995</v>
      </c>
      <c r="H3501" s="14">
        <v>610.29999999999995</v>
      </c>
      <c r="I3501" s="14">
        <v>610.29999999999995</v>
      </c>
      <c r="J3501" s="14"/>
      <c r="K3501" s="14"/>
      <c r="L3501" s="14"/>
      <c r="M3501" s="14">
        <f t="shared" si="2849"/>
        <v>610.29999999999995</v>
      </c>
      <c r="N3501" s="14">
        <f t="shared" si="2850"/>
        <v>610.29999999999995</v>
      </c>
      <c r="O3501" s="14">
        <f t="shared" si="2851"/>
        <v>610.29999999999995</v>
      </c>
      <c r="P3501" s="14"/>
      <c r="Q3501" s="2"/>
    </row>
    <row r="3502" spans="1:17" ht="47.25" customHeight="1" x14ac:dyDescent="0.3">
      <c r="A3502" s="33" t="s">
        <v>771</v>
      </c>
      <c r="B3502" s="33" t="s">
        <v>9</v>
      </c>
      <c r="C3502" s="33" t="s">
        <v>11</v>
      </c>
      <c r="D3502" s="8" t="s">
        <v>433</v>
      </c>
      <c r="E3502" s="8"/>
      <c r="F3502" s="13" t="s">
        <v>1353</v>
      </c>
      <c r="G3502" s="14">
        <f t="shared" ref="G3502:L3503" si="2874">G3503</f>
        <v>115</v>
      </c>
      <c r="H3502" s="14">
        <f t="shared" si="2874"/>
        <v>57.5</v>
      </c>
      <c r="I3502" s="14">
        <f t="shared" si="2874"/>
        <v>57.5</v>
      </c>
      <c r="J3502" s="14">
        <f t="shared" si="2874"/>
        <v>0</v>
      </c>
      <c r="K3502" s="14">
        <f t="shared" si="2874"/>
        <v>0</v>
      </c>
      <c r="L3502" s="14">
        <f t="shared" si="2874"/>
        <v>0</v>
      </c>
      <c r="M3502" s="14">
        <f t="shared" si="2849"/>
        <v>115</v>
      </c>
      <c r="N3502" s="14">
        <f t="shared" si="2850"/>
        <v>57.5</v>
      </c>
      <c r="O3502" s="14">
        <f t="shared" si="2851"/>
        <v>57.5</v>
      </c>
      <c r="P3502" s="14">
        <f t="shared" ref="P3502:P3503" si="2875">P3503</f>
        <v>0</v>
      </c>
      <c r="Q3502" s="2"/>
    </row>
    <row r="3503" spans="1:17" ht="15.75" customHeight="1" x14ac:dyDescent="0.3">
      <c r="A3503" s="33" t="s">
        <v>771</v>
      </c>
      <c r="B3503" s="33" t="s">
        <v>9</v>
      </c>
      <c r="C3503" s="33" t="s">
        <v>11</v>
      </c>
      <c r="D3503" s="8" t="s">
        <v>433</v>
      </c>
      <c r="E3503" s="8" t="s">
        <v>174</v>
      </c>
      <c r="F3503" s="13" t="s">
        <v>471</v>
      </c>
      <c r="G3503" s="14">
        <f t="shared" si="2874"/>
        <v>115</v>
      </c>
      <c r="H3503" s="14">
        <f t="shared" si="2874"/>
        <v>57.5</v>
      </c>
      <c r="I3503" s="14">
        <f t="shared" si="2874"/>
        <v>57.5</v>
      </c>
      <c r="J3503" s="14">
        <f t="shared" si="2874"/>
        <v>0</v>
      </c>
      <c r="K3503" s="14">
        <f t="shared" si="2874"/>
        <v>0</v>
      </c>
      <c r="L3503" s="14">
        <f t="shared" si="2874"/>
        <v>0</v>
      </c>
      <c r="M3503" s="14">
        <f t="shared" si="2849"/>
        <v>115</v>
      </c>
      <c r="N3503" s="14">
        <f t="shared" si="2850"/>
        <v>57.5</v>
      </c>
      <c r="O3503" s="14">
        <f t="shared" si="2851"/>
        <v>57.5</v>
      </c>
      <c r="P3503" s="14">
        <f t="shared" si="2875"/>
        <v>0</v>
      </c>
      <c r="Q3503" s="2"/>
    </row>
    <row r="3504" spans="1:17" ht="15.75" customHeight="1" x14ac:dyDescent="0.3">
      <c r="A3504" s="33" t="s">
        <v>771</v>
      </c>
      <c r="B3504" s="33" t="s">
        <v>9</v>
      </c>
      <c r="C3504" s="33" t="s">
        <v>11</v>
      </c>
      <c r="D3504" s="8" t="s">
        <v>433</v>
      </c>
      <c r="E3504" s="8" t="s">
        <v>1313</v>
      </c>
      <c r="F3504" s="13" t="s">
        <v>476</v>
      </c>
      <c r="G3504" s="14">
        <v>115</v>
      </c>
      <c r="H3504" s="14">
        <v>57.5</v>
      </c>
      <c r="I3504" s="14">
        <v>57.5</v>
      </c>
      <c r="J3504" s="14"/>
      <c r="K3504" s="14"/>
      <c r="L3504" s="14"/>
      <c r="M3504" s="14">
        <f t="shared" si="2849"/>
        <v>115</v>
      </c>
      <c r="N3504" s="14">
        <f t="shared" si="2850"/>
        <v>57.5</v>
      </c>
      <c r="O3504" s="14">
        <f t="shared" si="2851"/>
        <v>57.5</v>
      </c>
      <c r="P3504" s="14"/>
      <c r="Q3504" s="2"/>
    </row>
    <row r="3505" spans="1:17" ht="31.2" x14ac:dyDescent="0.3">
      <c r="A3505" s="33" t="s">
        <v>771</v>
      </c>
      <c r="B3505" s="33" t="s">
        <v>9</v>
      </c>
      <c r="C3505" s="33" t="s">
        <v>11</v>
      </c>
      <c r="D3505" s="8" t="s">
        <v>356</v>
      </c>
      <c r="E3505" s="8"/>
      <c r="F3505" s="13" t="s">
        <v>672</v>
      </c>
      <c r="G3505" s="14">
        <f t="shared" ref="G3505:L3506" si="2876">G3506</f>
        <v>414</v>
      </c>
      <c r="H3505" s="14">
        <f t="shared" si="2876"/>
        <v>402.5</v>
      </c>
      <c r="I3505" s="14">
        <f t="shared" si="2876"/>
        <v>402.5</v>
      </c>
      <c r="J3505" s="14">
        <f t="shared" si="2876"/>
        <v>0</v>
      </c>
      <c r="K3505" s="14">
        <f t="shared" si="2876"/>
        <v>0</v>
      </c>
      <c r="L3505" s="14">
        <f t="shared" si="2876"/>
        <v>0</v>
      </c>
      <c r="M3505" s="14">
        <f t="shared" si="2849"/>
        <v>414</v>
      </c>
      <c r="N3505" s="14">
        <f t="shared" si="2850"/>
        <v>402.5</v>
      </c>
      <c r="O3505" s="14">
        <f t="shared" si="2851"/>
        <v>402.5</v>
      </c>
      <c r="P3505" s="14">
        <f t="shared" ref="P3505:P3506" si="2877">P3506</f>
        <v>0</v>
      </c>
      <c r="Q3505" s="2"/>
    </row>
    <row r="3506" spans="1:17" x14ac:dyDescent="0.3">
      <c r="A3506" s="33" t="s">
        <v>771</v>
      </c>
      <c r="B3506" s="33" t="s">
        <v>9</v>
      </c>
      <c r="C3506" s="33" t="s">
        <v>11</v>
      </c>
      <c r="D3506" s="8" t="s">
        <v>356</v>
      </c>
      <c r="E3506" s="8" t="s">
        <v>174</v>
      </c>
      <c r="F3506" s="13" t="s">
        <v>471</v>
      </c>
      <c r="G3506" s="14">
        <f t="shared" si="2876"/>
        <v>414</v>
      </c>
      <c r="H3506" s="14">
        <f t="shared" si="2876"/>
        <v>402.5</v>
      </c>
      <c r="I3506" s="14">
        <f t="shared" si="2876"/>
        <v>402.5</v>
      </c>
      <c r="J3506" s="14">
        <f t="shared" si="2876"/>
        <v>0</v>
      </c>
      <c r="K3506" s="14">
        <f t="shared" si="2876"/>
        <v>0</v>
      </c>
      <c r="L3506" s="14">
        <f t="shared" si="2876"/>
        <v>0</v>
      </c>
      <c r="M3506" s="14">
        <f t="shared" si="2849"/>
        <v>414</v>
      </c>
      <c r="N3506" s="14">
        <f t="shared" si="2850"/>
        <v>402.5</v>
      </c>
      <c r="O3506" s="14">
        <f t="shared" si="2851"/>
        <v>402.5</v>
      </c>
      <c r="P3506" s="14">
        <f t="shared" si="2877"/>
        <v>0</v>
      </c>
      <c r="Q3506" s="2"/>
    </row>
    <row r="3507" spans="1:17" x14ac:dyDescent="0.3">
      <c r="A3507" s="33" t="s">
        <v>771</v>
      </c>
      <c r="B3507" s="33" t="s">
        <v>9</v>
      </c>
      <c r="C3507" s="33" t="s">
        <v>11</v>
      </c>
      <c r="D3507" s="8" t="s">
        <v>356</v>
      </c>
      <c r="E3507" s="8" t="s">
        <v>1313</v>
      </c>
      <c r="F3507" s="13" t="s">
        <v>476</v>
      </c>
      <c r="G3507" s="14">
        <v>414</v>
      </c>
      <c r="H3507" s="14">
        <v>402.5</v>
      </c>
      <c r="I3507" s="14">
        <v>402.5</v>
      </c>
      <c r="J3507" s="14"/>
      <c r="K3507" s="14"/>
      <c r="L3507" s="14"/>
      <c r="M3507" s="14">
        <f t="shared" si="2849"/>
        <v>414</v>
      </c>
      <c r="N3507" s="14">
        <f t="shared" si="2850"/>
        <v>402.5</v>
      </c>
      <c r="O3507" s="14">
        <f t="shared" si="2851"/>
        <v>402.5</v>
      </c>
      <c r="P3507" s="14"/>
      <c r="Q3507" s="2"/>
    </row>
    <row r="3508" spans="1:17" s="3" customFormat="1" ht="31.5" customHeight="1" x14ac:dyDescent="0.3">
      <c r="A3508" s="4" t="s">
        <v>771</v>
      </c>
      <c r="B3508" s="4" t="s">
        <v>30</v>
      </c>
      <c r="C3508" s="4"/>
      <c r="D3508" s="4"/>
      <c r="E3508" s="4"/>
      <c r="F3508" s="5" t="s">
        <v>56</v>
      </c>
      <c r="G3508" s="15">
        <f t="shared" ref="G3508:L3513" si="2878">G3509</f>
        <v>3522.2</v>
      </c>
      <c r="H3508" s="15">
        <f t="shared" si="2878"/>
        <v>3522.2</v>
      </c>
      <c r="I3508" s="15">
        <f t="shared" si="2878"/>
        <v>3522.2</v>
      </c>
      <c r="J3508" s="15">
        <f t="shared" si="2878"/>
        <v>0</v>
      </c>
      <c r="K3508" s="15">
        <f t="shared" si="2878"/>
        <v>0</v>
      </c>
      <c r="L3508" s="15">
        <f t="shared" si="2878"/>
        <v>0</v>
      </c>
      <c r="M3508" s="15">
        <f t="shared" si="2849"/>
        <v>3522.2</v>
      </c>
      <c r="N3508" s="15">
        <f t="shared" si="2850"/>
        <v>3522.2</v>
      </c>
      <c r="O3508" s="15">
        <f t="shared" si="2851"/>
        <v>3522.2</v>
      </c>
      <c r="P3508" s="15">
        <f t="shared" ref="P3508" si="2879">P3509</f>
        <v>0</v>
      </c>
    </row>
    <row r="3509" spans="1:17" s="9" customFormat="1" ht="31.5" customHeight="1" x14ac:dyDescent="0.3">
      <c r="A3509" s="6" t="s">
        <v>771</v>
      </c>
      <c r="B3509" s="6" t="s">
        <v>30</v>
      </c>
      <c r="C3509" s="6" t="s">
        <v>50</v>
      </c>
      <c r="D3509" s="6"/>
      <c r="E3509" s="6"/>
      <c r="F3509" s="7" t="s">
        <v>62</v>
      </c>
      <c r="G3509" s="16">
        <f t="shared" si="2878"/>
        <v>3522.2</v>
      </c>
      <c r="H3509" s="16">
        <f t="shared" si="2878"/>
        <v>3522.2</v>
      </c>
      <c r="I3509" s="16">
        <f t="shared" si="2878"/>
        <v>3522.2</v>
      </c>
      <c r="J3509" s="16">
        <f t="shared" si="2878"/>
        <v>0</v>
      </c>
      <c r="K3509" s="16">
        <f t="shared" si="2878"/>
        <v>0</v>
      </c>
      <c r="L3509" s="16">
        <f t="shared" si="2878"/>
        <v>0</v>
      </c>
      <c r="M3509" s="16">
        <f t="shared" si="2849"/>
        <v>3522.2</v>
      </c>
      <c r="N3509" s="16">
        <f t="shared" si="2850"/>
        <v>3522.2</v>
      </c>
      <c r="O3509" s="16">
        <f t="shared" si="2851"/>
        <v>3522.2</v>
      </c>
      <c r="P3509" s="16">
        <f t="shared" ref="P3509:P3513" si="2880">P3510</f>
        <v>0</v>
      </c>
    </row>
    <row r="3510" spans="1:17" ht="31.5" customHeight="1" x14ac:dyDescent="0.3">
      <c r="A3510" s="33" t="s">
        <v>771</v>
      </c>
      <c r="B3510" s="33" t="s">
        <v>30</v>
      </c>
      <c r="C3510" s="33" t="s">
        <v>50</v>
      </c>
      <c r="D3510" s="8" t="s">
        <v>200</v>
      </c>
      <c r="E3510" s="8"/>
      <c r="F3510" s="24" t="s">
        <v>662</v>
      </c>
      <c r="G3510" s="14">
        <f t="shared" si="2878"/>
        <v>3522.2</v>
      </c>
      <c r="H3510" s="14">
        <f t="shared" si="2878"/>
        <v>3522.2</v>
      </c>
      <c r="I3510" s="14">
        <f t="shared" si="2878"/>
        <v>3522.2</v>
      </c>
      <c r="J3510" s="14">
        <f t="shared" si="2878"/>
        <v>0</v>
      </c>
      <c r="K3510" s="14">
        <f t="shared" si="2878"/>
        <v>0</v>
      </c>
      <c r="L3510" s="14">
        <f t="shared" si="2878"/>
        <v>0</v>
      </c>
      <c r="M3510" s="14">
        <f t="shared" si="2849"/>
        <v>3522.2</v>
      </c>
      <c r="N3510" s="14">
        <f t="shared" si="2850"/>
        <v>3522.2</v>
      </c>
      <c r="O3510" s="14">
        <f t="shared" si="2851"/>
        <v>3522.2</v>
      </c>
      <c r="P3510" s="14">
        <f t="shared" si="2880"/>
        <v>0</v>
      </c>
      <c r="Q3510" s="2"/>
    </row>
    <row r="3511" spans="1:17" ht="15.75" customHeight="1" x14ac:dyDescent="0.3">
      <c r="A3511" s="33" t="s">
        <v>771</v>
      </c>
      <c r="B3511" s="33" t="s">
        <v>30</v>
      </c>
      <c r="C3511" s="33" t="s">
        <v>50</v>
      </c>
      <c r="D3511" s="8" t="s">
        <v>201</v>
      </c>
      <c r="E3511" s="8"/>
      <c r="F3511" s="24" t="s">
        <v>663</v>
      </c>
      <c r="G3511" s="14">
        <f t="shared" ref="G3511:L3511" si="2881">G3512+G3515</f>
        <v>3522.2</v>
      </c>
      <c r="H3511" s="14">
        <f t="shared" si="2881"/>
        <v>3522.2</v>
      </c>
      <c r="I3511" s="14">
        <f t="shared" si="2881"/>
        <v>3522.2</v>
      </c>
      <c r="J3511" s="14">
        <f t="shared" si="2881"/>
        <v>0</v>
      </c>
      <c r="K3511" s="14">
        <f t="shared" si="2881"/>
        <v>0</v>
      </c>
      <c r="L3511" s="14">
        <f t="shared" si="2881"/>
        <v>0</v>
      </c>
      <c r="M3511" s="14">
        <f t="shared" si="2849"/>
        <v>3522.2</v>
      </c>
      <c r="N3511" s="14">
        <f t="shared" si="2850"/>
        <v>3522.2</v>
      </c>
      <c r="O3511" s="14">
        <f t="shared" si="2851"/>
        <v>3522.2</v>
      </c>
      <c r="P3511" s="14">
        <f t="shared" ref="P3511" si="2882">P3512+P3515</f>
        <v>0</v>
      </c>
      <c r="Q3511" s="2"/>
    </row>
    <row r="3512" spans="1:17" ht="31.5" customHeight="1" x14ac:dyDescent="0.3">
      <c r="A3512" s="33" t="s">
        <v>771</v>
      </c>
      <c r="B3512" s="33" t="s">
        <v>30</v>
      </c>
      <c r="C3512" s="33" t="s">
        <v>50</v>
      </c>
      <c r="D3512" s="8" t="s">
        <v>1032</v>
      </c>
      <c r="E3512" s="8"/>
      <c r="F3512" s="13" t="s">
        <v>670</v>
      </c>
      <c r="G3512" s="14">
        <f t="shared" si="2878"/>
        <v>628.79999999999995</v>
      </c>
      <c r="H3512" s="14">
        <f t="shared" si="2878"/>
        <v>628.79999999999995</v>
      </c>
      <c r="I3512" s="14">
        <f t="shared" si="2878"/>
        <v>628.79999999999995</v>
      </c>
      <c r="J3512" s="14">
        <f t="shared" si="2878"/>
        <v>0</v>
      </c>
      <c r="K3512" s="14">
        <f t="shared" si="2878"/>
        <v>0</v>
      </c>
      <c r="L3512" s="14">
        <f t="shared" si="2878"/>
        <v>0</v>
      </c>
      <c r="M3512" s="14">
        <f t="shared" si="2849"/>
        <v>628.79999999999995</v>
      </c>
      <c r="N3512" s="14">
        <f t="shared" si="2850"/>
        <v>628.79999999999995</v>
      </c>
      <c r="O3512" s="14">
        <f t="shared" si="2851"/>
        <v>628.79999999999995</v>
      </c>
      <c r="P3512" s="14">
        <f t="shared" si="2880"/>
        <v>0</v>
      </c>
      <c r="Q3512" s="2"/>
    </row>
    <row r="3513" spans="1:17" ht="31.5" customHeight="1" x14ac:dyDescent="0.3">
      <c r="A3513" s="33" t="s">
        <v>771</v>
      </c>
      <c r="B3513" s="33" t="s">
        <v>30</v>
      </c>
      <c r="C3513" s="33" t="s">
        <v>50</v>
      </c>
      <c r="D3513" s="8" t="s">
        <v>1032</v>
      </c>
      <c r="E3513" s="43" t="s">
        <v>150</v>
      </c>
      <c r="F3513" s="24" t="s">
        <v>469</v>
      </c>
      <c r="G3513" s="14">
        <f t="shared" si="2878"/>
        <v>628.79999999999995</v>
      </c>
      <c r="H3513" s="14">
        <f t="shared" si="2878"/>
        <v>628.79999999999995</v>
      </c>
      <c r="I3513" s="14">
        <f t="shared" si="2878"/>
        <v>628.79999999999995</v>
      </c>
      <c r="J3513" s="14">
        <f t="shared" si="2878"/>
        <v>0</v>
      </c>
      <c r="K3513" s="14">
        <f t="shared" si="2878"/>
        <v>0</v>
      </c>
      <c r="L3513" s="14">
        <f t="shared" si="2878"/>
        <v>0</v>
      </c>
      <c r="M3513" s="14">
        <f t="shared" si="2849"/>
        <v>628.79999999999995</v>
      </c>
      <c r="N3513" s="14">
        <f t="shared" si="2850"/>
        <v>628.79999999999995</v>
      </c>
      <c r="O3513" s="14">
        <f t="shared" si="2851"/>
        <v>628.79999999999995</v>
      </c>
      <c r="P3513" s="14">
        <f t="shared" si="2880"/>
        <v>0</v>
      </c>
      <c r="Q3513" s="2"/>
    </row>
    <row r="3514" spans="1:17" ht="31.5" customHeight="1" x14ac:dyDescent="0.3">
      <c r="A3514" s="33" t="s">
        <v>771</v>
      </c>
      <c r="B3514" s="33" t="s">
        <v>30</v>
      </c>
      <c r="C3514" s="33" t="s">
        <v>50</v>
      </c>
      <c r="D3514" s="8" t="s">
        <v>1032</v>
      </c>
      <c r="E3514" s="8" t="s">
        <v>1074</v>
      </c>
      <c r="F3514" s="24" t="s">
        <v>470</v>
      </c>
      <c r="G3514" s="14">
        <v>628.79999999999995</v>
      </c>
      <c r="H3514" s="14">
        <v>628.79999999999995</v>
      </c>
      <c r="I3514" s="14">
        <v>628.79999999999995</v>
      </c>
      <c r="J3514" s="14"/>
      <c r="K3514" s="14"/>
      <c r="L3514" s="14"/>
      <c r="M3514" s="14">
        <f t="shared" si="2849"/>
        <v>628.79999999999995</v>
      </c>
      <c r="N3514" s="14">
        <f t="shared" si="2850"/>
        <v>628.79999999999995</v>
      </c>
      <c r="O3514" s="14">
        <f t="shared" si="2851"/>
        <v>628.79999999999995</v>
      </c>
      <c r="P3514" s="14"/>
      <c r="Q3514" s="2"/>
    </row>
    <row r="3515" spans="1:17" ht="46.8" x14ac:dyDescent="0.3">
      <c r="A3515" s="33" t="s">
        <v>771</v>
      </c>
      <c r="B3515" s="33" t="s">
        <v>30</v>
      </c>
      <c r="C3515" s="33" t="s">
        <v>50</v>
      </c>
      <c r="D3515" s="8" t="s">
        <v>1033</v>
      </c>
      <c r="E3515" s="8"/>
      <c r="F3515" s="37" t="s">
        <v>855</v>
      </c>
      <c r="G3515" s="14">
        <f t="shared" ref="G3515:L3515" si="2883">G3516+G3518</f>
        <v>2893.3999999999996</v>
      </c>
      <c r="H3515" s="14">
        <f t="shared" si="2883"/>
        <v>2893.3999999999996</v>
      </c>
      <c r="I3515" s="14">
        <f t="shared" si="2883"/>
        <v>2893.3999999999996</v>
      </c>
      <c r="J3515" s="14">
        <f t="shared" si="2883"/>
        <v>0</v>
      </c>
      <c r="K3515" s="14">
        <f t="shared" si="2883"/>
        <v>0</v>
      </c>
      <c r="L3515" s="14">
        <f t="shared" si="2883"/>
        <v>0</v>
      </c>
      <c r="M3515" s="14">
        <f t="shared" si="2849"/>
        <v>2893.3999999999996</v>
      </c>
      <c r="N3515" s="14">
        <f t="shared" si="2850"/>
        <v>2893.3999999999996</v>
      </c>
      <c r="O3515" s="14">
        <f t="shared" si="2851"/>
        <v>2893.3999999999996</v>
      </c>
      <c r="P3515" s="14">
        <f t="shared" ref="P3515" si="2884">P3516+P3518</f>
        <v>0</v>
      </c>
      <c r="Q3515" s="2"/>
    </row>
    <row r="3516" spans="1:17" ht="78" x14ac:dyDescent="0.3">
      <c r="A3516" s="33" t="s">
        <v>771</v>
      </c>
      <c r="B3516" s="33" t="s">
        <v>30</v>
      </c>
      <c r="C3516" s="33" t="s">
        <v>50</v>
      </c>
      <c r="D3516" s="8" t="s">
        <v>1033</v>
      </c>
      <c r="E3516" s="43" t="s">
        <v>202</v>
      </c>
      <c r="F3516" s="24" t="s">
        <v>466</v>
      </c>
      <c r="G3516" s="14">
        <f t="shared" ref="G3516:L3516" si="2885">G3517</f>
        <v>793.2</v>
      </c>
      <c r="H3516" s="14">
        <f t="shared" si="2885"/>
        <v>793.2</v>
      </c>
      <c r="I3516" s="14">
        <f t="shared" si="2885"/>
        <v>793.2</v>
      </c>
      <c r="J3516" s="14">
        <f t="shared" si="2885"/>
        <v>0</v>
      </c>
      <c r="K3516" s="14">
        <f t="shared" si="2885"/>
        <v>0</v>
      </c>
      <c r="L3516" s="14">
        <f t="shared" si="2885"/>
        <v>0</v>
      </c>
      <c r="M3516" s="14">
        <f t="shared" si="2849"/>
        <v>793.2</v>
      </c>
      <c r="N3516" s="14">
        <f t="shared" si="2850"/>
        <v>793.2</v>
      </c>
      <c r="O3516" s="14">
        <f t="shared" si="2851"/>
        <v>793.2</v>
      </c>
      <c r="P3516" s="14">
        <f t="shared" ref="P3516" si="2886">P3517</f>
        <v>0</v>
      </c>
      <c r="Q3516" s="2"/>
    </row>
    <row r="3517" spans="1:17" ht="31.2" x14ac:dyDescent="0.3">
      <c r="A3517" s="33" t="s">
        <v>771</v>
      </c>
      <c r="B3517" s="33" t="s">
        <v>30</v>
      </c>
      <c r="C3517" s="33" t="s">
        <v>50</v>
      </c>
      <c r="D3517" s="8" t="s">
        <v>1033</v>
      </c>
      <c r="E3517" s="43" t="s">
        <v>1058</v>
      </c>
      <c r="F3517" s="24" t="s">
        <v>468</v>
      </c>
      <c r="G3517" s="14">
        <v>793.2</v>
      </c>
      <c r="H3517" s="14">
        <v>793.2</v>
      </c>
      <c r="I3517" s="14">
        <v>793.2</v>
      </c>
      <c r="J3517" s="14"/>
      <c r="K3517" s="14"/>
      <c r="L3517" s="14"/>
      <c r="M3517" s="14">
        <f t="shared" si="2849"/>
        <v>793.2</v>
      </c>
      <c r="N3517" s="14">
        <f t="shared" si="2850"/>
        <v>793.2</v>
      </c>
      <c r="O3517" s="14">
        <f t="shared" si="2851"/>
        <v>793.2</v>
      </c>
      <c r="P3517" s="14"/>
      <c r="Q3517" s="2"/>
    </row>
    <row r="3518" spans="1:17" ht="31.2" x14ac:dyDescent="0.3">
      <c r="A3518" s="33" t="s">
        <v>771</v>
      </c>
      <c r="B3518" s="33" t="s">
        <v>30</v>
      </c>
      <c r="C3518" s="33" t="s">
        <v>50</v>
      </c>
      <c r="D3518" s="8" t="s">
        <v>1033</v>
      </c>
      <c r="E3518" s="43" t="s">
        <v>150</v>
      </c>
      <c r="F3518" s="24" t="s">
        <v>469</v>
      </c>
      <c r="G3518" s="14">
        <f t="shared" ref="G3518:L3518" si="2887">G3519</f>
        <v>2100.1999999999998</v>
      </c>
      <c r="H3518" s="14">
        <f t="shared" si="2887"/>
        <v>2100.1999999999998</v>
      </c>
      <c r="I3518" s="14">
        <f t="shared" si="2887"/>
        <v>2100.1999999999998</v>
      </c>
      <c r="J3518" s="14">
        <f t="shared" si="2887"/>
        <v>0</v>
      </c>
      <c r="K3518" s="14">
        <f t="shared" si="2887"/>
        <v>0</v>
      </c>
      <c r="L3518" s="14">
        <f t="shared" si="2887"/>
        <v>0</v>
      </c>
      <c r="M3518" s="14">
        <f t="shared" si="2849"/>
        <v>2100.1999999999998</v>
      </c>
      <c r="N3518" s="14">
        <f t="shared" si="2850"/>
        <v>2100.1999999999998</v>
      </c>
      <c r="O3518" s="14">
        <f t="shared" si="2851"/>
        <v>2100.1999999999998</v>
      </c>
      <c r="P3518" s="14">
        <f t="shared" ref="P3518" si="2888">P3519</f>
        <v>0</v>
      </c>
      <c r="Q3518" s="2"/>
    </row>
    <row r="3519" spans="1:17" ht="31.2" x14ac:dyDescent="0.3">
      <c r="A3519" s="33" t="s">
        <v>771</v>
      </c>
      <c r="B3519" s="33" t="s">
        <v>30</v>
      </c>
      <c r="C3519" s="33" t="s">
        <v>50</v>
      </c>
      <c r="D3519" s="8" t="s">
        <v>1033</v>
      </c>
      <c r="E3519" s="8" t="s">
        <v>1074</v>
      </c>
      <c r="F3519" s="24" t="s">
        <v>470</v>
      </c>
      <c r="G3519" s="14">
        <v>2100.1999999999998</v>
      </c>
      <c r="H3519" s="14">
        <v>2100.1999999999998</v>
      </c>
      <c r="I3519" s="14">
        <v>2100.1999999999998</v>
      </c>
      <c r="J3519" s="14"/>
      <c r="K3519" s="14"/>
      <c r="L3519" s="14"/>
      <c r="M3519" s="14">
        <f t="shared" si="2849"/>
        <v>2100.1999999999998</v>
      </c>
      <c r="N3519" s="14">
        <f t="shared" si="2850"/>
        <v>2100.1999999999998</v>
      </c>
      <c r="O3519" s="14">
        <f t="shared" si="2851"/>
        <v>2100.1999999999998</v>
      </c>
      <c r="P3519" s="14"/>
      <c r="Q3519" s="2"/>
    </row>
    <row r="3520" spans="1:17" s="3" customFormat="1" x14ac:dyDescent="0.3">
      <c r="A3520" s="4" t="s">
        <v>771</v>
      </c>
      <c r="B3520" s="4" t="s">
        <v>31</v>
      </c>
      <c r="C3520" s="4"/>
      <c r="D3520" s="4"/>
      <c r="E3520" s="4"/>
      <c r="F3520" s="5" t="s">
        <v>57</v>
      </c>
      <c r="G3520" s="15">
        <f t="shared" ref="G3520:L3525" si="2889">G3521</f>
        <v>1580.1</v>
      </c>
      <c r="H3520" s="15">
        <f t="shared" si="2889"/>
        <v>1617.6</v>
      </c>
      <c r="I3520" s="15">
        <f t="shared" si="2889"/>
        <v>1528.9</v>
      </c>
      <c r="J3520" s="15">
        <f t="shared" si="2889"/>
        <v>0</v>
      </c>
      <c r="K3520" s="15">
        <f t="shared" si="2889"/>
        <v>0</v>
      </c>
      <c r="L3520" s="15">
        <f t="shared" si="2889"/>
        <v>0</v>
      </c>
      <c r="M3520" s="15">
        <f t="shared" si="2849"/>
        <v>1580.1</v>
      </c>
      <c r="N3520" s="15">
        <f t="shared" si="2850"/>
        <v>1617.6</v>
      </c>
      <c r="O3520" s="15">
        <f t="shared" si="2851"/>
        <v>1528.9</v>
      </c>
      <c r="P3520" s="15">
        <f t="shared" ref="P3520:P3525" si="2890">P3521</f>
        <v>0</v>
      </c>
    </row>
    <row r="3521" spans="1:17" s="9" customFormat="1" ht="15.75" customHeight="1" x14ac:dyDescent="0.3">
      <c r="A3521" s="6" t="s">
        <v>771</v>
      </c>
      <c r="B3521" s="6" t="s">
        <v>31</v>
      </c>
      <c r="C3521" s="6" t="s">
        <v>9</v>
      </c>
      <c r="D3521" s="6"/>
      <c r="E3521" s="6"/>
      <c r="F3521" s="7" t="s">
        <v>63</v>
      </c>
      <c r="G3521" s="16">
        <f t="shared" si="2889"/>
        <v>1580.1</v>
      </c>
      <c r="H3521" s="16">
        <f t="shared" si="2889"/>
        <v>1617.6</v>
      </c>
      <c r="I3521" s="16">
        <f t="shared" si="2889"/>
        <v>1528.9</v>
      </c>
      <c r="J3521" s="16">
        <f t="shared" si="2889"/>
        <v>0</v>
      </c>
      <c r="K3521" s="16">
        <f t="shared" si="2889"/>
        <v>0</v>
      </c>
      <c r="L3521" s="16">
        <f t="shared" si="2889"/>
        <v>0</v>
      </c>
      <c r="M3521" s="16">
        <f t="shared" si="2849"/>
        <v>1580.1</v>
      </c>
      <c r="N3521" s="16">
        <f t="shared" si="2850"/>
        <v>1617.6</v>
      </c>
      <c r="O3521" s="16">
        <f t="shared" si="2851"/>
        <v>1528.9</v>
      </c>
      <c r="P3521" s="16">
        <f t="shared" si="2890"/>
        <v>0</v>
      </c>
    </row>
    <row r="3522" spans="1:17" ht="31.5" customHeight="1" x14ac:dyDescent="0.3">
      <c r="A3522" s="33" t="s">
        <v>771</v>
      </c>
      <c r="B3522" s="33" t="s">
        <v>31</v>
      </c>
      <c r="C3522" s="33" t="s">
        <v>9</v>
      </c>
      <c r="D3522" s="8" t="s">
        <v>434</v>
      </c>
      <c r="E3522" s="8"/>
      <c r="F3522" s="13" t="s">
        <v>589</v>
      </c>
      <c r="G3522" s="14">
        <f t="shared" si="2889"/>
        <v>1580.1</v>
      </c>
      <c r="H3522" s="14">
        <f t="shared" si="2889"/>
        <v>1617.6</v>
      </c>
      <c r="I3522" s="14">
        <f t="shared" si="2889"/>
        <v>1528.9</v>
      </c>
      <c r="J3522" s="14">
        <f t="shared" si="2889"/>
        <v>0</v>
      </c>
      <c r="K3522" s="14">
        <f t="shared" si="2889"/>
        <v>0</v>
      </c>
      <c r="L3522" s="14">
        <f t="shared" si="2889"/>
        <v>0</v>
      </c>
      <c r="M3522" s="14">
        <f t="shared" si="2849"/>
        <v>1580.1</v>
      </c>
      <c r="N3522" s="14">
        <f t="shared" si="2850"/>
        <v>1617.6</v>
      </c>
      <c r="O3522" s="14">
        <f t="shared" si="2851"/>
        <v>1528.9</v>
      </c>
      <c r="P3522" s="14">
        <f t="shared" si="2890"/>
        <v>0</v>
      </c>
      <c r="Q3522" s="2"/>
    </row>
    <row r="3523" spans="1:17" ht="31.5" customHeight="1" x14ac:dyDescent="0.3">
      <c r="A3523" s="33" t="s">
        <v>771</v>
      </c>
      <c r="B3523" s="33" t="s">
        <v>31</v>
      </c>
      <c r="C3523" s="33" t="s">
        <v>9</v>
      </c>
      <c r="D3523" s="8" t="s">
        <v>435</v>
      </c>
      <c r="E3523" s="8"/>
      <c r="F3523" s="13" t="s">
        <v>590</v>
      </c>
      <c r="G3523" s="14">
        <f t="shared" si="2889"/>
        <v>1580.1</v>
      </c>
      <c r="H3523" s="14">
        <f t="shared" si="2889"/>
        <v>1617.6</v>
      </c>
      <c r="I3523" s="14">
        <f t="shared" si="2889"/>
        <v>1528.9</v>
      </c>
      <c r="J3523" s="14">
        <f t="shared" si="2889"/>
        <v>0</v>
      </c>
      <c r="K3523" s="14">
        <f t="shared" si="2889"/>
        <v>0</v>
      </c>
      <c r="L3523" s="14">
        <f t="shared" si="2889"/>
        <v>0</v>
      </c>
      <c r="M3523" s="14">
        <f t="shared" si="2849"/>
        <v>1580.1</v>
      </c>
      <c r="N3523" s="14">
        <f t="shared" si="2850"/>
        <v>1617.6</v>
      </c>
      <c r="O3523" s="14">
        <f t="shared" si="2851"/>
        <v>1528.9</v>
      </c>
      <c r="P3523" s="14">
        <f t="shared" si="2890"/>
        <v>0</v>
      </c>
      <c r="Q3523" s="2"/>
    </row>
    <row r="3524" spans="1:17" ht="47.25" customHeight="1" x14ac:dyDescent="0.3">
      <c r="A3524" s="33" t="s">
        <v>771</v>
      </c>
      <c r="B3524" s="33" t="s">
        <v>31</v>
      </c>
      <c r="C3524" s="33" t="s">
        <v>9</v>
      </c>
      <c r="D3524" s="8" t="s">
        <v>436</v>
      </c>
      <c r="E3524" s="8"/>
      <c r="F3524" s="18" t="s">
        <v>806</v>
      </c>
      <c r="G3524" s="14">
        <f t="shared" si="2889"/>
        <v>1580.1</v>
      </c>
      <c r="H3524" s="14">
        <f t="shared" si="2889"/>
        <v>1617.6</v>
      </c>
      <c r="I3524" s="14">
        <f t="shared" si="2889"/>
        <v>1528.9</v>
      </c>
      <c r="J3524" s="14">
        <f t="shared" si="2889"/>
        <v>0</v>
      </c>
      <c r="K3524" s="14">
        <f t="shared" si="2889"/>
        <v>0</v>
      </c>
      <c r="L3524" s="14">
        <f t="shared" si="2889"/>
        <v>0</v>
      </c>
      <c r="M3524" s="14">
        <f t="shared" si="2849"/>
        <v>1580.1</v>
      </c>
      <c r="N3524" s="14">
        <f t="shared" si="2850"/>
        <v>1617.6</v>
      </c>
      <c r="O3524" s="14">
        <f t="shared" si="2851"/>
        <v>1528.9</v>
      </c>
      <c r="P3524" s="14">
        <f t="shared" si="2890"/>
        <v>0</v>
      </c>
      <c r="Q3524" s="2"/>
    </row>
    <row r="3525" spans="1:17" ht="31.5" customHeight="1" x14ac:dyDescent="0.3">
      <c r="A3525" s="33" t="s">
        <v>771</v>
      </c>
      <c r="B3525" s="33" t="s">
        <v>31</v>
      </c>
      <c r="C3525" s="33" t="s">
        <v>9</v>
      </c>
      <c r="D3525" s="8" t="s">
        <v>436</v>
      </c>
      <c r="E3525" s="43" t="s">
        <v>150</v>
      </c>
      <c r="F3525" s="24" t="s">
        <v>469</v>
      </c>
      <c r="G3525" s="14">
        <f t="shared" si="2889"/>
        <v>1580.1</v>
      </c>
      <c r="H3525" s="14">
        <f t="shared" si="2889"/>
        <v>1617.6</v>
      </c>
      <c r="I3525" s="14">
        <f t="shared" si="2889"/>
        <v>1528.9</v>
      </c>
      <c r="J3525" s="14">
        <f t="shared" si="2889"/>
        <v>0</v>
      </c>
      <c r="K3525" s="14">
        <f t="shared" si="2889"/>
        <v>0</v>
      </c>
      <c r="L3525" s="14">
        <f t="shared" si="2889"/>
        <v>0</v>
      </c>
      <c r="M3525" s="14">
        <f t="shared" si="2849"/>
        <v>1580.1</v>
      </c>
      <c r="N3525" s="14">
        <f t="shared" si="2850"/>
        <v>1617.6</v>
      </c>
      <c r="O3525" s="14">
        <f t="shared" si="2851"/>
        <v>1528.9</v>
      </c>
      <c r="P3525" s="14">
        <f t="shared" si="2890"/>
        <v>0</v>
      </c>
      <c r="Q3525" s="2"/>
    </row>
    <row r="3526" spans="1:17" ht="31.5" customHeight="1" x14ac:dyDescent="0.3">
      <c r="A3526" s="33" t="s">
        <v>771</v>
      </c>
      <c r="B3526" s="33" t="s">
        <v>31</v>
      </c>
      <c r="C3526" s="33" t="s">
        <v>9</v>
      </c>
      <c r="D3526" s="8" t="s">
        <v>436</v>
      </c>
      <c r="E3526" s="8" t="s">
        <v>1074</v>
      </c>
      <c r="F3526" s="24" t="s">
        <v>470</v>
      </c>
      <c r="G3526" s="14">
        <v>1580.1</v>
      </c>
      <c r="H3526" s="14">
        <v>1617.6</v>
      </c>
      <c r="I3526" s="14">
        <v>1528.9</v>
      </c>
      <c r="J3526" s="14"/>
      <c r="K3526" s="14"/>
      <c r="L3526" s="14"/>
      <c r="M3526" s="14">
        <f t="shared" si="2849"/>
        <v>1580.1</v>
      </c>
      <c r="N3526" s="14">
        <f t="shared" si="2850"/>
        <v>1617.6</v>
      </c>
      <c r="O3526" s="14">
        <f t="shared" si="2851"/>
        <v>1528.9</v>
      </c>
      <c r="P3526" s="14"/>
      <c r="Q3526" s="2"/>
    </row>
    <row r="3527" spans="1:17" s="3" customFormat="1" ht="15.75" customHeight="1" x14ac:dyDescent="0.3">
      <c r="A3527" s="4" t="s">
        <v>771</v>
      </c>
      <c r="B3527" s="4" t="s">
        <v>38</v>
      </c>
      <c r="C3527" s="4"/>
      <c r="D3527" s="4"/>
      <c r="E3527" s="4"/>
      <c r="F3527" s="5" t="s">
        <v>40</v>
      </c>
      <c r="G3527" s="15">
        <f t="shared" ref="G3527:L3532" si="2891">G3528</f>
        <v>6864.1</v>
      </c>
      <c r="H3527" s="15">
        <f t="shared" si="2891"/>
        <v>7814.3</v>
      </c>
      <c r="I3527" s="15">
        <f t="shared" si="2891"/>
        <v>8756.9</v>
      </c>
      <c r="J3527" s="15">
        <f t="shared" si="2891"/>
        <v>0</v>
      </c>
      <c r="K3527" s="15">
        <f t="shared" si="2891"/>
        <v>0</v>
      </c>
      <c r="L3527" s="15">
        <f t="shared" si="2891"/>
        <v>0</v>
      </c>
      <c r="M3527" s="15">
        <f t="shared" si="2849"/>
        <v>6864.1</v>
      </c>
      <c r="N3527" s="15">
        <f t="shared" si="2850"/>
        <v>7814.3</v>
      </c>
      <c r="O3527" s="15">
        <f t="shared" si="2851"/>
        <v>8756.9</v>
      </c>
      <c r="P3527" s="15">
        <f t="shared" ref="P3527:P3532" si="2892">P3528</f>
        <v>0</v>
      </c>
    </row>
    <row r="3528" spans="1:17" s="9" customFormat="1" ht="15.75" customHeight="1" x14ac:dyDescent="0.3">
      <c r="A3528" s="6" t="s">
        <v>771</v>
      </c>
      <c r="B3528" s="6" t="s">
        <v>38</v>
      </c>
      <c r="C3528" s="6" t="s">
        <v>30</v>
      </c>
      <c r="D3528" s="6"/>
      <c r="E3528" s="6"/>
      <c r="F3528" s="7" t="s">
        <v>41</v>
      </c>
      <c r="G3528" s="16">
        <f t="shared" si="2891"/>
        <v>6864.1</v>
      </c>
      <c r="H3528" s="16">
        <f t="shared" si="2891"/>
        <v>7814.3</v>
      </c>
      <c r="I3528" s="16">
        <f t="shared" si="2891"/>
        <v>8756.9</v>
      </c>
      <c r="J3528" s="16">
        <f t="shared" si="2891"/>
        <v>0</v>
      </c>
      <c r="K3528" s="16">
        <f t="shared" si="2891"/>
        <v>0</v>
      </c>
      <c r="L3528" s="16">
        <f t="shared" si="2891"/>
        <v>0</v>
      </c>
      <c r="M3528" s="16">
        <f t="shared" si="2849"/>
        <v>6864.1</v>
      </c>
      <c r="N3528" s="16">
        <f t="shared" si="2850"/>
        <v>7814.3</v>
      </c>
      <c r="O3528" s="16">
        <f t="shared" si="2851"/>
        <v>8756.9</v>
      </c>
      <c r="P3528" s="16">
        <f t="shared" si="2892"/>
        <v>0</v>
      </c>
    </row>
    <row r="3529" spans="1:17" ht="31.5" customHeight="1" x14ac:dyDescent="0.3">
      <c r="A3529" s="33" t="s">
        <v>771</v>
      </c>
      <c r="B3529" s="33" t="s">
        <v>38</v>
      </c>
      <c r="C3529" s="33" t="s">
        <v>30</v>
      </c>
      <c r="D3529" s="8" t="s">
        <v>200</v>
      </c>
      <c r="E3529" s="8"/>
      <c r="F3529" s="24" t="s">
        <v>662</v>
      </c>
      <c r="G3529" s="14">
        <f t="shared" si="2891"/>
        <v>6864.1</v>
      </c>
      <c r="H3529" s="14">
        <f t="shared" si="2891"/>
        <v>7814.3</v>
      </c>
      <c r="I3529" s="14">
        <f t="shared" si="2891"/>
        <v>8756.9</v>
      </c>
      <c r="J3529" s="14">
        <f t="shared" si="2891"/>
        <v>0</v>
      </c>
      <c r="K3529" s="14">
        <f t="shared" si="2891"/>
        <v>0</v>
      </c>
      <c r="L3529" s="14">
        <f t="shared" si="2891"/>
        <v>0</v>
      </c>
      <c r="M3529" s="14">
        <f t="shared" si="2849"/>
        <v>6864.1</v>
      </c>
      <c r="N3529" s="14">
        <f t="shared" si="2850"/>
        <v>7814.3</v>
      </c>
      <c r="O3529" s="14">
        <f t="shared" si="2851"/>
        <v>8756.9</v>
      </c>
      <c r="P3529" s="14">
        <f t="shared" si="2892"/>
        <v>0</v>
      </c>
      <c r="Q3529" s="2"/>
    </row>
    <row r="3530" spans="1:17" ht="15.75" customHeight="1" x14ac:dyDescent="0.3">
      <c r="A3530" s="33" t="s">
        <v>771</v>
      </c>
      <c r="B3530" s="33" t="s">
        <v>38</v>
      </c>
      <c r="C3530" s="33" t="s">
        <v>30</v>
      </c>
      <c r="D3530" s="8" t="s">
        <v>201</v>
      </c>
      <c r="E3530" s="8"/>
      <c r="F3530" s="24" t="s">
        <v>663</v>
      </c>
      <c r="G3530" s="14">
        <f t="shared" si="2891"/>
        <v>6864.1</v>
      </c>
      <c r="H3530" s="14">
        <f t="shared" si="2891"/>
        <v>7814.3</v>
      </c>
      <c r="I3530" s="14">
        <f t="shared" si="2891"/>
        <v>8756.9</v>
      </c>
      <c r="J3530" s="14">
        <f t="shared" si="2891"/>
        <v>0</v>
      </c>
      <c r="K3530" s="14">
        <f t="shared" si="2891"/>
        <v>0</v>
      </c>
      <c r="L3530" s="14">
        <f t="shared" si="2891"/>
        <v>0</v>
      </c>
      <c r="M3530" s="14">
        <f t="shared" si="2849"/>
        <v>6864.1</v>
      </c>
      <c r="N3530" s="14">
        <f t="shared" si="2850"/>
        <v>7814.3</v>
      </c>
      <c r="O3530" s="14">
        <f t="shared" si="2851"/>
        <v>8756.9</v>
      </c>
      <c r="P3530" s="14">
        <f t="shared" si="2892"/>
        <v>0</v>
      </c>
      <c r="Q3530" s="2"/>
    </row>
    <row r="3531" spans="1:17" ht="47.25" customHeight="1" x14ac:dyDescent="0.3">
      <c r="A3531" s="33" t="s">
        <v>771</v>
      </c>
      <c r="B3531" s="33" t="s">
        <v>38</v>
      </c>
      <c r="C3531" s="33" t="s">
        <v>30</v>
      </c>
      <c r="D3531" s="8" t="s">
        <v>437</v>
      </c>
      <c r="E3531" s="8"/>
      <c r="F3531" s="13" t="s">
        <v>671</v>
      </c>
      <c r="G3531" s="14">
        <f t="shared" si="2891"/>
        <v>6864.1</v>
      </c>
      <c r="H3531" s="14">
        <f t="shared" si="2891"/>
        <v>7814.3</v>
      </c>
      <c r="I3531" s="14">
        <f t="shared" si="2891"/>
        <v>8756.9</v>
      </c>
      <c r="J3531" s="14">
        <f t="shared" si="2891"/>
        <v>0</v>
      </c>
      <c r="K3531" s="14">
        <f t="shared" si="2891"/>
        <v>0</v>
      </c>
      <c r="L3531" s="14">
        <f t="shared" si="2891"/>
        <v>0</v>
      </c>
      <c r="M3531" s="14">
        <f t="shared" si="2849"/>
        <v>6864.1</v>
      </c>
      <c r="N3531" s="14">
        <f t="shared" si="2850"/>
        <v>7814.3</v>
      </c>
      <c r="O3531" s="14">
        <f t="shared" si="2851"/>
        <v>8756.9</v>
      </c>
      <c r="P3531" s="14">
        <f t="shared" si="2892"/>
        <v>0</v>
      </c>
      <c r="Q3531" s="2"/>
    </row>
    <row r="3532" spans="1:17" ht="15.75" customHeight="1" x14ac:dyDescent="0.3">
      <c r="A3532" s="33" t="s">
        <v>771</v>
      </c>
      <c r="B3532" s="33" t="s">
        <v>38</v>
      </c>
      <c r="C3532" s="33" t="s">
        <v>30</v>
      </c>
      <c r="D3532" s="8" t="s">
        <v>437</v>
      </c>
      <c r="E3532" s="8" t="s">
        <v>174</v>
      </c>
      <c r="F3532" s="13" t="s">
        <v>471</v>
      </c>
      <c r="G3532" s="14">
        <f t="shared" si="2891"/>
        <v>6864.1</v>
      </c>
      <c r="H3532" s="14">
        <f t="shared" si="2891"/>
        <v>7814.3</v>
      </c>
      <c r="I3532" s="14">
        <f t="shared" si="2891"/>
        <v>8756.9</v>
      </c>
      <c r="J3532" s="14">
        <f t="shared" si="2891"/>
        <v>0</v>
      </c>
      <c r="K3532" s="14">
        <f t="shared" si="2891"/>
        <v>0</v>
      </c>
      <c r="L3532" s="14">
        <f t="shared" si="2891"/>
        <v>0</v>
      </c>
      <c r="M3532" s="14">
        <f t="shared" si="2849"/>
        <v>6864.1</v>
      </c>
      <c r="N3532" s="14">
        <f t="shared" si="2850"/>
        <v>7814.3</v>
      </c>
      <c r="O3532" s="14">
        <f t="shared" si="2851"/>
        <v>8756.9</v>
      </c>
      <c r="P3532" s="14">
        <f t="shared" si="2892"/>
        <v>0</v>
      </c>
      <c r="Q3532" s="2"/>
    </row>
    <row r="3533" spans="1:17" ht="31.5" customHeight="1" x14ac:dyDescent="0.3">
      <c r="A3533" s="33" t="s">
        <v>771</v>
      </c>
      <c r="B3533" s="33" t="s">
        <v>38</v>
      </c>
      <c r="C3533" s="33" t="s">
        <v>30</v>
      </c>
      <c r="D3533" s="8" t="s">
        <v>437</v>
      </c>
      <c r="E3533" s="33" t="s">
        <v>1059</v>
      </c>
      <c r="F3533" s="13" t="s">
        <v>473</v>
      </c>
      <c r="G3533" s="14">
        <v>6864.1</v>
      </c>
      <c r="H3533" s="14">
        <v>7814.3</v>
      </c>
      <c r="I3533" s="14">
        <v>8756.9</v>
      </c>
      <c r="J3533" s="14"/>
      <c r="K3533" s="14"/>
      <c r="L3533" s="14"/>
      <c r="M3533" s="14">
        <f t="shared" si="2849"/>
        <v>6864.1</v>
      </c>
      <c r="N3533" s="14">
        <f t="shared" si="2850"/>
        <v>7814.3</v>
      </c>
      <c r="O3533" s="14">
        <f t="shared" si="2851"/>
        <v>8756.9</v>
      </c>
      <c r="P3533" s="14"/>
      <c r="Q3533" s="2"/>
    </row>
    <row r="3534" spans="1:17" s="3" customFormat="1" ht="31.5" customHeight="1" x14ac:dyDescent="0.3">
      <c r="A3534" s="4" t="s">
        <v>1302</v>
      </c>
      <c r="B3534" s="4"/>
      <c r="C3534" s="4"/>
      <c r="D3534" s="4"/>
      <c r="E3534" s="4"/>
      <c r="F3534" s="5" t="s">
        <v>98</v>
      </c>
      <c r="G3534" s="15">
        <f>G3535+G3582+G3606</f>
        <v>871040.8</v>
      </c>
      <c r="H3534" s="15">
        <f>H3535+H3582+H3606</f>
        <v>838043.29999999993</v>
      </c>
      <c r="I3534" s="15">
        <f>I3535+I3582+I3606</f>
        <v>838200.7</v>
      </c>
      <c r="J3534" s="15">
        <f t="shared" ref="J3534:L3534" si="2893">J3535+J3582+J3606</f>
        <v>-3540.9000000000005</v>
      </c>
      <c r="K3534" s="15">
        <f t="shared" si="2893"/>
        <v>0</v>
      </c>
      <c r="L3534" s="15">
        <f t="shared" si="2893"/>
        <v>-900.1</v>
      </c>
      <c r="M3534" s="15">
        <f t="shared" si="2849"/>
        <v>867499.9</v>
      </c>
      <c r="N3534" s="15">
        <f t="shared" si="2850"/>
        <v>838043.29999999993</v>
      </c>
      <c r="O3534" s="15">
        <f t="shared" si="2851"/>
        <v>837300.6</v>
      </c>
      <c r="P3534" s="15">
        <f>P3535+P3582+P3606</f>
        <v>0</v>
      </c>
    </row>
    <row r="3535" spans="1:17" s="3" customFormat="1" ht="15.75" customHeight="1" x14ac:dyDescent="0.3">
      <c r="A3535" s="4" t="s">
        <v>1302</v>
      </c>
      <c r="B3535" s="4" t="s">
        <v>12</v>
      </c>
      <c r="C3535" s="4"/>
      <c r="D3535" s="4"/>
      <c r="E3535" s="4"/>
      <c r="F3535" s="5" t="s">
        <v>16</v>
      </c>
      <c r="G3535" s="15">
        <f>G3536+G3566+G3574</f>
        <v>538451.00000000012</v>
      </c>
      <c r="H3535" s="15">
        <f>H3536+H3566+H3574</f>
        <v>537833.19999999995</v>
      </c>
      <c r="I3535" s="15">
        <f>I3536+I3566+I3574</f>
        <v>528009</v>
      </c>
      <c r="J3535" s="15">
        <f t="shared" ref="J3535:L3535" si="2894">J3536+J3566+J3574</f>
        <v>3800</v>
      </c>
      <c r="K3535" s="15">
        <f t="shared" si="2894"/>
        <v>0</v>
      </c>
      <c r="L3535" s="15">
        <f t="shared" si="2894"/>
        <v>-900.1</v>
      </c>
      <c r="M3535" s="15">
        <f t="shared" si="2849"/>
        <v>542251.00000000012</v>
      </c>
      <c r="N3535" s="15">
        <f t="shared" si="2850"/>
        <v>537833.19999999995</v>
      </c>
      <c r="O3535" s="15">
        <f t="shared" si="2851"/>
        <v>527108.9</v>
      </c>
      <c r="P3535" s="15">
        <f>P3536+P3566+P3574</f>
        <v>0</v>
      </c>
    </row>
    <row r="3536" spans="1:17" s="9" customFormat="1" ht="15.75" customHeight="1" x14ac:dyDescent="0.3">
      <c r="A3536" s="6" t="s">
        <v>1302</v>
      </c>
      <c r="B3536" s="6" t="s">
        <v>12</v>
      </c>
      <c r="C3536" s="6" t="s">
        <v>30</v>
      </c>
      <c r="D3536" s="6"/>
      <c r="E3536" s="6"/>
      <c r="F3536" s="7" t="s">
        <v>689</v>
      </c>
      <c r="G3536" s="16">
        <f>G3543+G3537</f>
        <v>529350.80000000016</v>
      </c>
      <c r="H3536" s="16">
        <f t="shared" ref="H3536:P3536" si="2895">H3543+H3537</f>
        <v>528733</v>
      </c>
      <c r="I3536" s="16">
        <f t="shared" si="2895"/>
        <v>518908.80000000005</v>
      </c>
      <c r="J3536" s="16">
        <f t="shared" ref="J3536:L3536" si="2896">J3543+J3537</f>
        <v>3800</v>
      </c>
      <c r="K3536" s="16">
        <f t="shared" si="2896"/>
        <v>0</v>
      </c>
      <c r="L3536" s="16">
        <f t="shared" si="2896"/>
        <v>-900.1</v>
      </c>
      <c r="M3536" s="16">
        <f t="shared" si="2849"/>
        <v>533150.80000000016</v>
      </c>
      <c r="N3536" s="16">
        <f t="shared" si="2850"/>
        <v>528733</v>
      </c>
      <c r="O3536" s="16">
        <f t="shared" si="2851"/>
        <v>518008.70000000007</v>
      </c>
      <c r="P3536" s="16">
        <f t="shared" si="2895"/>
        <v>0</v>
      </c>
    </row>
    <row r="3537" spans="1:17" ht="31.2" x14ac:dyDescent="0.3">
      <c r="A3537" s="33" t="s">
        <v>1302</v>
      </c>
      <c r="B3537" s="33" t="s">
        <v>12</v>
      </c>
      <c r="C3537" s="33" t="s">
        <v>30</v>
      </c>
      <c r="D3537" s="33" t="s">
        <v>176</v>
      </c>
      <c r="E3537" s="33"/>
      <c r="F3537" s="13" t="s">
        <v>509</v>
      </c>
      <c r="G3537" s="14">
        <f t="shared" ref="G3537:L3539" si="2897">G3538</f>
        <v>1338.9</v>
      </c>
      <c r="H3537" s="14">
        <f t="shared" si="2897"/>
        <v>742.7</v>
      </c>
      <c r="I3537" s="14">
        <f t="shared" si="2897"/>
        <v>900.1</v>
      </c>
      <c r="J3537" s="14">
        <f t="shared" si="2897"/>
        <v>0</v>
      </c>
      <c r="K3537" s="14">
        <f t="shared" si="2897"/>
        <v>0</v>
      </c>
      <c r="L3537" s="14">
        <f t="shared" si="2897"/>
        <v>-900.1</v>
      </c>
      <c r="M3537" s="14">
        <f t="shared" si="2849"/>
        <v>1338.9</v>
      </c>
      <c r="N3537" s="14">
        <f t="shared" si="2850"/>
        <v>742.7</v>
      </c>
      <c r="O3537" s="14">
        <f t="shared" si="2851"/>
        <v>0</v>
      </c>
      <c r="P3537" s="14">
        <f t="shared" ref="P3537:P3539" si="2898">P3538</f>
        <v>0</v>
      </c>
      <c r="Q3537" s="2"/>
    </row>
    <row r="3538" spans="1:17" ht="31.2" x14ac:dyDescent="0.3">
      <c r="A3538" s="33" t="s">
        <v>1302</v>
      </c>
      <c r="B3538" s="33" t="s">
        <v>12</v>
      </c>
      <c r="C3538" s="33" t="s">
        <v>30</v>
      </c>
      <c r="D3538" s="33" t="s">
        <v>178</v>
      </c>
      <c r="E3538" s="33"/>
      <c r="F3538" s="13" t="s">
        <v>511</v>
      </c>
      <c r="G3538" s="14">
        <f t="shared" si="2897"/>
        <v>1338.9</v>
      </c>
      <c r="H3538" s="14">
        <f t="shared" si="2897"/>
        <v>742.7</v>
      </c>
      <c r="I3538" s="14">
        <f t="shared" si="2897"/>
        <v>900.1</v>
      </c>
      <c r="J3538" s="14">
        <f t="shared" si="2897"/>
        <v>0</v>
      </c>
      <c r="K3538" s="14">
        <f t="shared" si="2897"/>
        <v>0</v>
      </c>
      <c r="L3538" s="14">
        <f t="shared" si="2897"/>
        <v>-900.1</v>
      </c>
      <c r="M3538" s="14">
        <f t="shared" ref="M3538:M3608" si="2899">G3538+J3538</f>
        <v>1338.9</v>
      </c>
      <c r="N3538" s="14">
        <f t="shared" ref="N3538:N3608" si="2900">H3538+K3538</f>
        <v>742.7</v>
      </c>
      <c r="O3538" s="14">
        <f t="shared" ref="O3538:O3608" si="2901">I3538+L3538</f>
        <v>0</v>
      </c>
      <c r="P3538" s="14">
        <f t="shared" si="2898"/>
        <v>0</v>
      </c>
      <c r="Q3538" s="2"/>
    </row>
    <row r="3539" spans="1:17" ht="78" x14ac:dyDescent="0.3">
      <c r="A3539" s="33" t="s">
        <v>1302</v>
      </c>
      <c r="B3539" s="33" t="s">
        <v>12</v>
      </c>
      <c r="C3539" s="33" t="s">
        <v>30</v>
      </c>
      <c r="D3539" s="33" t="s">
        <v>179</v>
      </c>
      <c r="E3539" s="33"/>
      <c r="F3539" s="18" t="s">
        <v>877</v>
      </c>
      <c r="G3539" s="14">
        <f t="shared" si="2897"/>
        <v>1338.9</v>
      </c>
      <c r="H3539" s="14">
        <f t="shared" si="2897"/>
        <v>742.7</v>
      </c>
      <c r="I3539" s="14">
        <f t="shared" si="2897"/>
        <v>900.1</v>
      </c>
      <c r="J3539" s="14">
        <f t="shared" si="2897"/>
        <v>0</v>
      </c>
      <c r="K3539" s="14">
        <f t="shared" si="2897"/>
        <v>0</v>
      </c>
      <c r="L3539" s="14">
        <f t="shared" si="2897"/>
        <v>-900.1</v>
      </c>
      <c r="M3539" s="14">
        <f t="shared" si="2899"/>
        <v>1338.9</v>
      </c>
      <c r="N3539" s="14">
        <f t="shared" si="2900"/>
        <v>742.7</v>
      </c>
      <c r="O3539" s="14">
        <f t="shared" si="2901"/>
        <v>0</v>
      </c>
      <c r="P3539" s="14">
        <f t="shared" si="2898"/>
        <v>0</v>
      </c>
      <c r="Q3539" s="2"/>
    </row>
    <row r="3540" spans="1:17" ht="31.2" x14ac:dyDescent="0.3">
      <c r="A3540" s="33" t="s">
        <v>1302</v>
      </c>
      <c r="B3540" s="33" t="s">
        <v>12</v>
      </c>
      <c r="C3540" s="33" t="s">
        <v>30</v>
      </c>
      <c r="D3540" s="33" t="s">
        <v>179</v>
      </c>
      <c r="E3540" s="43" t="s">
        <v>172</v>
      </c>
      <c r="F3540" s="24" t="s">
        <v>479</v>
      </c>
      <c r="G3540" s="14">
        <f t="shared" ref="G3540:L3540" si="2902">G3541+G3542</f>
        <v>1338.9</v>
      </c>
      <c r="H3540" s="14">
        <f t="shared" si="2902"/>
        <v>742.7</v>
      </c>
      <c r="I3540" s="14">
        <f t="shared" si="2902"/>
        <v>900.1</v>
      </c>
      <c r="J3540" s="14">
        <f t="shared" si="2902"/>
        <v>0</v>
      </c>
      <c r="K3540" s="14">
        <f t="shared" si="2902"/>
        <v>0</v>
      </c>
      <c r="L3540" s="14">
        <f t="shared" si="2902"/>
        <v>-900.1</v>
      </c>
      <c r="M3540" s="14">
        <f t="shared" si="2899"/>
        <v>1338.9</v>
      </c>
      <c r="N3540" s="14">
        <f t="shared" si="2900"/>
        <v>742.7</v>
      </c>
      <c r="O3540" s="14">
        <f t="shared" si="2901"/>
        <v>0</v>
      </c>
      <c r="P3540" s="14">
        <f t="shared" ref="P3540" si="2903">P3541+P3542</f>
        <v>0</v>
      </c>
      <c r="Q3540" s="2"/>
    </row>
    <row r="3541" spans="1:17" ht="15.75" customHeight="1" x14ac:dyDescent="0.3">
      <c r="A3541" s="33" t="s">
        <v>1302</v>
      </c>
      <c r="B3541" s="33" t="s">
        <v>12</v>
      </c>
      <c r="C3541" s="33" t="s">
        <v>30</v>
      </c>
      <c r="D3541" s="33" t="s">
        <v>179</v>
      </c>
      <c r="E3541" s="8" t="s">
        <v>1315</v>
      </c>
      <c r="F3541" s="13" t="s">
        <v>480</v>
      </c>
      <c r="G3541" s="14">
        <v>741.5</v>
      </c>
      <c r="H3541" s="14"/>
      <c r="I3541" s="14"/>
      <c r="J3541" s="14"/>
      <c r="K3541" s="14"/>
      <c r="L3541" s="14"/>
      <c r="M3541" s="14">
        <f t="shared" si="2899"/>
        <v>741.5</v>
      </c>
      <c r="N3541" s="14">
        <f t="shared" si="2900"/>
        <v>0</v>
      </c>
      <c r="O3541" s="14">
        <f t="shared" si="2901"/>
        <v>0</v>
      </c>
      <c r="P3541" s="14"/>
      <c r="Q3541" s="2"/>
    </row>
    <row r="3542" spans="1:17" ht="15.75" customHeight="1" x14ac:dyDescent="0.3">
      <c r="A3542" s="33" t="s">
        <v>1302</v>
      </c>
      <c r="B3542" s="33" t="s">
        <v>12</v>
      </c>
      <c r="C3542" s="33" t="s">
        <v>30</v>
      </c>
      <c r="D3542" s="33" t="s">
        <v>179</v>
      </c>
      <c r="E3542" s="33" t="s">
        <v>1048</v>
      </c>
      <c r="F3542" s="18" t="s">
        <v>489</v>
      </c>
      <c r="G3542" s="14">
        <v>597.4</v>
      </c>
      <c r="H3542" s="14">
        <v>742.7</v>
      </c>
      <c r="I3542" s="14">
        <v>900.1</v>
      </c>
      <c r="J3542" s="14"/>
      <c r="K3542" s="14"/>
      <c r="L3542" s="14">
        <v>-900.1</v>
      </c>
      <c r="M3542" s="14">
        <f t="shared" si="2899"/>
        <v>597.4</v>
      </c>
      <c r="N3542" s="14">
        <f t="shared" si="2900"/>
        <v>742.7</v>
      </c>
      <c r="O3542" s="14">
        <f t="shared" si="2901"/>
        <v>0</v>
      </c>
      <c r="P3542" s="14"/>
      <c r="Q3542" s="2"/>
    </row>
    <row r="3543" spans="1:17" ht="31.5" customHeight="1" x14ac:dyDescent="0.3">
      <c r="A3543" s="33" t="s">
        <v>1302</v>
      </c>
      <c r="B3543" s="33" t="s">
        <v>12</v>
      </c>
      <c r="C3543" s="33" t="s">
        <v>30</v>
      </c>
      <c r="D3543" s="8" t="s">
        <v>217</v>
      </c>
      <c r="E3543" s="8"/>
      <c r="F3543" s="24" t="s">
        <v>525</v>
      </c>
      <c r="G3543" s="14">
        <f t="shared" ref="G3543:L3543" si="2904">G3544</f>
        <v>528011.90000000014</v>
      </c>
      <c r="H3543" s="14">
        <f t="shared" si="2904"/>
        <v>527990.30000000005</v>
      </c>
      <c r="I3543" s="14">
        <f t="shared" si="2904"/>
        <v>518008.70000000007</v>
      </c>
      <c r="J3543" s="14">
        <f t="shared" si="2904"/>
        <v>3800</v>
      </c>
      <c r="K3543" s="14">
        <f t="shared" si="2904"/>
        <v>0</v>
      </c>
      <c r="L3543" s="14">
        <f t="shared" si="2904"/>
        <v>0</v>
      </c>
      <c r="M3543" s="14">
        <f t="shared" si="2899"/>
        <v>531811.90000000014</v>
      </c>
      <c r="N3543" s="14">
        <f t="shared" si="2900"/>
        <v>527990.30000000005</v>
      </c>
      <c r="O3543" s="14">
        <f t="shared" si="2901"/>
        <v>518008.70000000007</v>
      </c>
      <c r="P3543" s="14">
        <f t="shared" ref="P3543" si="2905">P3544</f>
        <v>0</v>
      </c>
      <c r="Q3543" s="2"/>
    </row>
    <row r="3544" spans="1:17" ht="31.5" customHeight="1" x14ac:dyDescent="0.3">
      <c r="A3544" s="33" t="s">
        <v>1302</v>
      </c>
      <c r="B3544" s="33" t="s">
        <v>12</v>
      </c>
      <c r="C3544" s="33" t="s">
        <v>30</v>
      </c>
      <c r="D3544" s="8" t="s">
        <v>218</v>
      </c>
      <c r="E3544" s="8"/>
      <c r="F3544" s="24" t="s">
        <v>526</v>
      </c>
      <c r="G3544" s="14">
        <f t="shared" ref="G3544:L3544" si="2906">G3545+G3550</f>
        <v>528011.90000000014</v>
      </c>
      <c r="H3544" s="14">
        <f t="shared" si="2906"/>
        <v>527990.30000000005</v>
      </c>
      <c r="I3544" s="14">
        <f t="shared" si="2906"/>
        <v>518008.70000000007</v>
      </c>
      <c r="J3544" s="14">
        <f t="shared" si="2906"/>
        <v>3800</v>
      </c>
      <c r="K3544" s="14">
        <f t="shared" si="2906"/>
        <v>0</v>
      </c>
      <c r="L3544" s="14">
        <f t="shared" si="2906"/>
        <v>0</v>
      </c>
      <c r="M3544" s="14">
        <f t="shared" si="2899"/>
        <v>531811.90000000014</v>
      </c>
      <c r="N3544" s="14">
        <f t="shared" si="2900"/>
        <v>527990.30000000005</v>
      </c>
      <c r="O3544" s="14">
        <f t="shared" si="2901"/>
        <v>518008.70000000007</v>
      </c>
      <c r="P3544" s="14">
        <f t="shared" ref="P3544" si="2907">P3545+P3550</f>
        <v>0</v>
      </c>
      <c r="Q3544" s="2"/>
    </row>
    <row r="3545" spans="1:17" ht="63" customHeight="1" x14ac:dyDescent="0.3">
      <c r="A3545" s="33" t="s">
        <v>1302</v>
      </c>
      <c r="B3545" s="33" t="s">
        <v>12</v>
      </c>
      <c r="C3545" s="33" t="s">
        <v>30</v>
      </c>
      <c r="D3545" s="8" t="s">
        <v>438</v>
      </c>
      <c r="E3545" s="8"/>
      <c r="F3545" s="13" t="s">
        <v>691</v>
      </c>
      <c r="G3545" s="14">
        <f t="shared" ref="G3545:L3546" si="2908">G3546</f>
        <v>42225</v>
      </c>
      <c r="H3545" s="14">
        <f t="shared" si="2908"/>
        <v>42158.899999999994</v>
      </c>
      <c r="I3545" s="14">
        <f t="shared" si="2908"/>
        <v>32177.3</v>
      </c>
      <c r="J3545" s="14">
        <f t="shared" si="2908"/>
        <v>0</v>
      </c>
      <c r="K3545" s="14">
        <f t="shared" si="2908"/>
        <v>0</v>
      </c>
      <c r="L3545" s="14">
        <f t="shared" si="2908"/>
        <v>0</v>
      </c>
      <c r="M3545" s="14">
        <f t="shared" si="2899"/>
        <v>42225</v>
      </c>
      <c r="N3545" s="14">
        <f t="shared" si="2900"/>
        <v>42158.899999999994</v>
      </c>
      <c r="O3545" s="14">
        <f t="shared" si="2901"/>
        <v>32177.3</v>
      </c>
      <c r="P3545" s="14">
        <f t="shared" ref="P3545:P3546" si="2909">P3546</f>
        <v>0</v>
      </c>
      <c r="Q3545" s="2"/>
    </row>
    <row r="3546" spans="1:17" ht="63" customHeight="1" x14ac:dyDescent="0.3">
      <c r="A3546" s="33" t="s">
        <v>1302</v>
      </c>
      <c r="B3546" s="33" t="s">
        <v>12</v>
      </c>
      <c r="C3546" s="33" t="s">
        <v>30</v>
      </c>
      <c r="D3546" s="8" t="s">
        <v>439</v>
      </c>
      <c r="E3546" s="8"/>
      <c r="F3546" s="13" t="s">
        <v>980</v>
      </c>
      <c r="G3546" s="14">
        <f t="shared" si="2908"/>
        <v>42225</v>
      </c>
      <c r="H3546" s="14">
        <f t="shared" si="2908"/>
        <v>42158.899999999994</v>
      </c>
      <c r="I3546" s="14">
        <f t="shared" si="2908"/>
        <v>32177.3</v>
      </c>
      <c r="J3546" s="14">
        <f t="shared" si="2908"/>
        <v>0</v>
      </c>
      <c r="K3546" s="14">
        <f t="shared" si="2908"/>
        <v>0</v>
      </c>
      <c r="L3546" s="14">
        <f t="shared" si="2908"/>
        <v>0</v>
      </c>
      <c r="M3546" s="14">
        <f t="shared" si="2899"/>
        <v>42225</v>
      </c>
      <c r="N3546" s="14">
        <f t="shared" si="2900"/>
        <v>42158.899999999994</v>
      </c>
      <c r="O3546" s="14">
        <f t="shared" si="2901"/>
        <v>32177.3</v>
      </c>
      <c r="P3546" s="14">
        <f t="shared" si="2909"/>
        <v>0</v>
      </c>
      <c r="Q3546" s="2"/>
    </row>
    <row r="3547" spans="1:17" ht="31.5" customHeight="1" x14ac:dyDescent="0.3">
      <c r="A3547" s="33" t="s">
        <v>1302</v>
      </c>
      <c r="B3547" s="33" t="s">
        <v>12</v>
      </c>
      <c r="C3547" s="33" t="s">
        <v>30</v>
      </c>
      <c r="D3547" s="8" t="s">
        <v>439</v>
      </c>
      <c r="E3547" s="43" t="s">
        <v>172</v>
      </c>
      <c r="F3547" s="24" t="s">
        <v>479</v>
      </c>
      <c r="G3547" s="14">
        <f t="shared" ref="G3547:L3547" si="2910">G3548+G3549</f>
        <v>42225</v>
      </c>
      <c r="H3547" s="14">
        <f t="shared" si="2910"/>
        <v>42158.899999999994</v>
      </c>
      <c r="I3547" s="14">
        <f t="shared" si="2910"/>
        <v>32177.3</v>
      </c>
      <c r="J3547" s="14">
        <f t="shared" si="2910"/>
        <v>0</v>
      </c>
      <c r="K3547" s="14">
        <f t="shared" si="2910"/>
        <v>0</v>
      </c>
      <c r="L3547" s="14">
        <f t="shared" si="2910"/>
        <v>0</v>
      </c>
      <c r="M3547" s="14">
        <f t="shared" si="2899"/>
        <v>42225</v>
      </c>
      <c r="N3547" s="14">
        <f t="shared" si="2900"/>
        <v>42158.899999999994</v>
      </c>
      <c r="O3547" s="14">
        <f t="shared" si="2901"/>
        <v>32177.3</v>
      </c>
      <c r="P3547" s="14">
        <f t="shared" ref="P3547" si="2911">P3548+P3549</f>
        <v>0</v>
      </c>
      <c r="Q3547" s="2"/>
    </row>
    <row r="3548" spans="1:17" ht="15.75" customHeight="1" x14ac:dyDescent="0.3">
      <c r="A3548" s="33" t="s">
        <v>1302</v>
      </c>
      <c r="B3548" s="33" t="s">
        <v>12</v>
      </c>
      <c r="C3548" s="33" t="s">
        <v>30</v>
      </c>
      <c r="D3548" s="8" t="s">
        <v>439</v>
      </c>
      <c r="E3548" s="8" t="s">
        <v>1315</v>
      </c>
      <c r="F3548" s="13" t="s">
        <v>480</v>
      </c>
      <c r="G3548" s="14">
        <v>15000</v>
      </c>
      <c r="H3548" s="14">
        <v>17178.3</v>
      </c>
      <c r="I3548" s="14"/>
      <c r="J3548" s="14"/>
      <c r="K3548" s="14"/>
      <c r="L3548" s="14"/>
      <c r="M3548" s="14">
        <f t="shared" si="2899"/>
        <v>15000</v>
      </c>
      <c r="N3548" s="14">
        <f t="shared" si="2900"/>
        <v>17178.3</v>
      </c>
      <c r="O3548" s="14">
        <f t="shared" si="2901"/>
        <v>0</v>
      </c>
      <c r="P3548" s="14"/>
      <c r="Q3548" s="2"/>
    </row>
    <row r="3549" spans="1:17" ht="15.75" customHeight="1" x14ac:dyDescent="0.3">
      <c r="A3549" s="33" t="s">
        <v>1302</v>
      </c>
      <c r="B3549" s="33" t="s">
        <v>12</v>
      </c>
      <c r="C3549" s="33" t="s">
        <v>30</v>
      </c>
      <c r="D3549" s="8" t="s">
        <v>439</v>
      </c>
      <c r="E3549" s="33" t="s">
        <v>1048</v>
      </c>
      <c r="F3549" s="18" t="s">
        <v>489</v>
      </c>
      <c r="G3549" s="14">
        <v>27225</v>
      </c>
      <c r="H3549" s="14">
        <v>24980.6</v>
      </c>
      <c r="I3549" s="14">
        <v>32177.3</v>
      </c>
      <c r="J3549" s="14"/>
      <c r="K3549" s="14"/>
      <c r="L3549" s="14"/>
      <c r="M3549" s="14">
        <f t="shared" si="2899"/>
        <v>27225</v>
      </c>
      <c r="N3549" s="14">
        <f t="shared" si="2900"/>
        <v>24980.6</v>
      </c>
      <c r="O3549" s="14">
        <f t="shared" si="2901"/>
        <v>32177.3</v>
      </c>
      <c r="P3549" s="14"/>
      <c r="Q3549" s="2"/>
    </row>
    <row r="3550" spans="1:17" ht="78" x14ac:dyDescent="0.3">
      <c r="A3550" s="33" t="s">
        <v>1302</v>
      </c>
      <c r="B3550" s="33" t="s">
        <v>12</v>
      </c>
      <c r="C3550" s="33" t="s">
        <v>30</v>
      </c>
      <c r="D3550" s="8" t="s">
        <v>251</v>
      </c>
      <c r="E3550" s="8"/>
      <c r="F3550" s="18" t="s">
        <v>880</v>
      </c>
      <c r="G3550" s="14">
        <f>G3551+G3555+G3562+G3559</f>
        <v>485786.90000000008</v>
      </c>
      <c r="H3550" s="14">
        <f t="shared" ref="H3550:L3550" si="2912">H3551+H3555+H3562+H3559</f>
        <v>485831.40000000008</v>
      </c>
      <c r="I3550" s="14">
        <f t="shared" si="2912"/>
        <v>485831.40000000008</v>
      </c>
      <c r="J3550" s="14">
        <f t="shared" si="2912"/>
        <v>3800</v>
      </c>
      <c r="K3550" s="14">
        <f t="shared" si="2912"/>
        <v>0</v>
      </c>
      <c r="L3550" s="14">
        <f t="shared" si="2912"/>
        <v>0</v>
      </c>
      <c r="M3550" s="14">
        <f t="shared" si="2899"/>
        <v>489586.90000000008</v>
      </c>
      <c r="N3550" s="14">
        <f t="shared" si="2900"/>
        <v>485831.40000000008</v>
      </c>
      <c r="O3550" s="14">
        <f t="shared" si="2901"/>
        <v>485831.40000000008</v>
      </c>
      <c r="P3550" s="14">
        <f t="shared" ref="P3550" si="2913">P3551+P3555+P3562+P3559</f>
        <v>0</v>
      </c>
      <c r="Q3550" s="2"/>
    </row>
    <row r="3551" spans="1:17" ht="63" customHeight="1" x14ac:dyDescent="0.3">
      <c r="A3551" s="33" t="s">
        <v>1302</v>
      </c>
      <c r="B3551" s="33" t="s">
        <v>12</v>
      </c>
      <c r="C3551" s="33" t="s">
        <v>30</v>
      </c>
      <c r="D3551" s="8" t="s">
        <v>252</v>
      </c>
      <c r="E3551" s="8"/>
      <c r="F3551" s="24" t="s">
        <v>973</v>
      </c>
      <c r="G3551" s="14">
        <f t="shared" ref="G3551:L3551" si="2914">G3552</f>
        <v>457571.70000000007</v>
      </c>
      <c r="H3551" s="14">
        <f t="shared" si="2914"/>
        <v>457571.70000000007</v>
      </c>
      <c r="I3551" s="14">
        <f t="shared" si="2914"/>
        <v>457571.70000000007</v>
      </c>
      <c r="J3551" s="14">
        <f t="shared" si="2914"/>
        <v>0</v>
      </c>
      <c r="K3551" s="14">
        <f t="shared" si="2914"/>
        <v>0</v>
      </c>
      <c r="L3551" s="14">
        <f t="shared" si="2914"/>
        <v>0</v>
      </c>
      <c r="M3551" s="14">
        <f t="shared" si="2899"/>
        <v>457571.70000000007</v>
      </c>
      <c r="N3551" s="14">
        <f t="shared" si="2900"/>
        <v>457571.70000000007</v>
      </c>
      <c r="O3551" s="14">
        <f t="shared" si="2901"/>
        <v>457571.70000000007</v>
      </c>
      <c r="P3551" s="14">
        <f t="shared" ref="P3551" si="2915">P3552</f>
        <v>0</v>
      </c>
      <c r="Q3551" s="2"/>
    </row>
    <row r="3552" spans="1:17" ht="31.5" customHeight="1" x14ac:dyDescent="0.3">
      <c r="A3552" s="33" t="s">
        <v>1302</v>
      </c>
      <c r="B3552" s="33" t="s">
        <v>12</v>
      </c>
      <c r="C3552" s="33" t="s">
        <v>30</v>
      </c>
      <c r="D3552" s="8" t="s">
        <v>252</v>
      </c>
      <c r="E3552" s="43" t="s">
        <v>172</v>
      </c>
      <c r="F3552" s="24" t="s">
        <v>479</v>
      </c>
      <c r="G3552" s="14">
        <f t="shared" ref="G3552:L3552" si="2916">G3553+G3554</f>
        <v>457571.70000000007</v>
      </c>
      <c r="H3552" s="14">
        <f t="shared" si="2916"/>
        <v>457571.70000000007</v>
      </c>
      <c r="I3552" s="14">
        <f t="shared" si="2916"/>
        <v>457571.70000000007</v>
      </c>
      <c r="J3552" s="14">
        <f t="shared" si="2916"/>
        <v>0</v>
      </c>
      <c r="K3552" s="14">
        <f t="shared" si="2916"/>
        <v>0</v>
      </c>
      <c r="L3552" s="14">
        <f t="shared" si="2916"/>
        <v>0</v>
      </c>
      <c r="M3552" s="14">
        <f t="shared" si="2899"/>
        <v>457571.70000000007</v>
      </c>
      <c r="N3552" s="14">
        <f t="shared" si="2900"/>
        <v>457571.70000000007</v>
      </c>
      <c r="O3552" s="14">
        <f t="shared" si="2901"/>
        <v>457571.70000000007</v>
      </c>
      <c r="P3552" s="14">
        <f t="shared" ref="P3552" si="2917">P3553+P3554</f>
        <v>0</v>
      </c>
      <c r="Q3552" s="2"/>
    </row>
    <row r="3553" spans="1:17" ht="15.75" customHeight="1" x14ac:dyDescent="0.3">
      <c r="A3553" s="33" t="s">
        <v>1302</v>
      </c>
      <c r="B3553" s="33" t="s">
        <v>12</v>
      </c>
      <c r="C3553" s="33" t="s">
        <v>30</v>
      </c>
      <c r="D3553" s="8" t="s">
        <v>252</v>
      </c>
      <c r="E3553" s="8" t="s">
        <v>1315</v>
      </c>
      <c r="F3553" s="13" t="s">
        <v>480</v>
      </c>
      <c r="G3553" s="14">
        <f>156191.2+26.6</f>
        <v>156217.80000000002</v>
      </c>
      <c r="H3553" s="14">
        <f t="shared" ref="H3553:I3553" si="2918">156191.2+26.6</f>
        <v>156217.80000000002</v>
      </c>
      <c r="I3553" s="14">
        <f t="shared" si="2918"/>
        <v>156217.80000000002</v>
      </c>
      <c r="J3553" s="14"/>
      <c r="K3553" s="14"/>
      <c r="L3553" s="14"/>
      <c r="M3553" s="14">
        <f t="shared" si="2899"/>
        <v>156217.80000000002</v>
      </c>
      <c r="N3553" s="14">
        <f t="shared" si="2900"/>
        <v>156217.80000000002</v>
      </c>
      <c r="O3553" s="14">
        <f t="shared" si="2901"/>
        <v>156217.80000000002</v>
      </c>
      <c r="P3553" s="14"/>
      <c r="Q3553" s="2"/>
    </row>
    <row r="3554" spans="1:17" ht="15.75" customHeight="1" x14ac:dyDescent="0.3">
      <c r="A3554" s="33" t="s">
        <v>1302</v>
      </c>
      <c r="B3554" s="33" t="s">
        <v>12</v>
      </c>
      <c r="C3554" s="33" t="s">
        <v>30</v>
      </c>
      <c r="D3554" s="8" t="s">
        <v>252</v>
      </c>
      <c r="E3554" s="33" t="s">
        <v>1048</v>
      </c>
      <c r="F3554" s="18" t="s">
        <v>489</v>
      </c>
      <c r="G3554" s="14">
        <v>301353.90000000002</v>
      </c>
      <c r="H3554" s="14">
        <v>301353.90000000002</v>
      </c>
      <c r="I3554" s="14">
        <v>301353.90000000002</v>
      </c>
      <c r="J3554" s="14"/>
      <c r="K3554" s="14"/>
      <c r="L3554" s="14"/>
      <c r="M3554" s="14">
        <f t="shared" si="2899"/>
        <v>301353.90000000002</v>
      </c>
      <c r="N3554" s="14">
        <f t="shared" si="2900"/>
        <v>301353.90000000002</v>
      </c>
      <c r="O3554" s="14">
        <f t="shared" si="2901"/>
        <v>301353.90000000002</v>
      </c>
      <c r="P3554" s="14"/>
      <c r="Q3554" s="2"/>
    </row>
    <row r="3555" spans="1:17" ht="47.25" customHeight="1" x14ac:dyDescent="0.3">
      <c r="A3555" s="33" t="s">
        <v>1302</v>
      </c>
      <c r="B3555" s="33" t="s">
        <v>12</v>
      </c>
      <c r="C3555" s="33" t="s">
        <v>30</v>
      </c>
      <c r="D3555" s="8" t="s">
        <v>440</v>
      </c>
      <c r="E3555" s="8"/>
      <c r="F3555" s="13" t="s">
        <v>529</v>
      </c>
      <c r="G3555" s="14">
        <f t="shared" ref="G3555:L3555" si="2919">G3556</f>
        <v>27518.399999999998</v>
      </c>
      <c r="H3555" s="14">
        <f t="shared" si="2919"/>
        <v>27518.399999999998</v>
      </c>
      <c r="I3555" s="14">
        <f t="shared" si="2919"/>
        <v>27518.399999999998</v>
      </c>
      <c r="J3555" s="14">
        <f t="shared" si="2919"/>
        <v>0</v>
      </c>
      <c r="K3555" s="14">
        <f t="shared" si="2919"/>
        <v>0</v>
      </c>
      <c r="L3555" s="14">
        <f t="shared" si="2919"/>
        <v>0</v>
      </c>
      <c r="M3555" s="14">
        <f t="shared" si="2899"/>
        <v>27518.399999999998</v>
      </c>
      <c r="N3555" s="14">
        <f t="shared" si="2900"/>
        <v>27518.399999999998</v>
      </c>
      <c r="O3555" s="14">
        <f t="shared" si="2901"/>
        <v>27518.399999999998</v>
      </c>
      <c r="P3555" s="14">
        <f t="shared" ref="P3555" si="2920">P3556</f>
        <v>0</v>
      </c>
      <c r="Q3555" s="2"/>
    </row>
    <row r="3556" spans="1:17" ht="31.5" customHeight="1" x14ac:dyDescent="0.3">
      <c r="A3556" s="33" t="s">
        <v>1302</v>
      </c>
      <c r="B3556" s="33" t="s">
        <v>12</v>
      </c>
      <c r="C3556" s="33" t="s">
        <v>30</v>
      </c>
      <c r="D3556" s="8" t="s">
        <v>440</v>
      </c>
      <c r="E3556" s="43" t="s">
        <v>172</v>
      </c>
      <c r="F3556" s="24" t="s">
        <v>479</v>
      </c>
      <c r="G3556" s="14">
        <f t="shared" ref="G3556:L3556" si="2921">G3557+G3558</f>
        <v>27518.399999999998</v>
      </c>
      <c r="H3556" s="14">
        <f t="shared" si="2921"/>
        <v>27518.399999999998</v>
      </c>
      <c r="I3556" s="14">
        <f t="shared" si="2921"/>
        <v>27518.399999999998</v>
      </c>
      <c r="J3556" s="14">
        <f t="shared" si="2921"/>
        <v>0</v>
      </c>
      <c r="K3556" s="14">
        <f t="shared" si="2921"/>
        <v>0</v>
      </c>
      <c r="L3556" s="14">
        <f t="shared" si="2921"/>
        <v>0</v>
      </c>
      <c r="M3556" s="14">
        <f t="shared" si="2899"/>
        <v>27518.399999999998</v>
      </c>
      <c r="N3556" s="14">
        <f t="shared" si="2900"/>
        <v>27518.399999999998</v>
      </c>
      <c r="O3556" s="14">
        <f t="shared" si="2901"/>
        <v>27518.399999999998</v>
      </c>
      <c r="P3556" s="14">
        <f t="shared" ref="P3556" si="2922">P3557+P3558</f>
        <v>0</v>
      </c>
      <c r="Q3556" s="2"/>
    </row>
    <row r="3557" spans="1:17" ht="15.75" customHeight="1" x14ac:dyDescent="0.3">
      <c r="A3557" s="33" t="s">
        <v>1302</v>
      </c>
      <c r="B3557" s="33" t="s">
        <v>12</v>
      </c>
      <c r="C3557" s="33" t="s">
        <v>30</v>
      </c>
      <c r="D3557" s="8" t="s">
        <v>440</v>
      </c>
      <c r="E3557" s="8" t="s">
        <v>1315</v>
      </c>
      <c r="F3557" s="13" t="s">
        <v>480</v>
      </c>
      <c r="G3557" s="14">
        <v>4369.8</v>
      </c>
      <c r="H3557" s="14">
        <v>4369.8</v>
      </c>
      <c r="I3557" s="14">
        <v>4369.8</v>
      </c>
      <c r="J3557" s="14"/>
      <c r="K3557" s="14"/>
      <c r="L3557" s="14"/>
      <c r="M3557" s="14">
        <f t="shared" si="2899"/>
        <v>4369.8</v>
      </c>
      <c r="N3557" s="14">
        <f t="shared" si="2900"/>
        <v>4369.8</v>
      </c>
      <c r="O3557" s="14">
        <f t="shared" si="2901"/>
        <v>4369.8</v>
      </c>
      <c r="P3557" s="14"/>
      <c r="Q3557" s="2"/>
    </row>
    <row r="3558" spans="1:17" ht="15.75" customHeight="1" x14ac:dyDescent="0.3">
      <c r="A3558" s="33" t="s">
        <v>1302</v>
      </c>
      <c r="B3558" s="33" t="s">
        <v>12</v>
      </c>
      <c r="C3558" s="33" t="s">
        <v>30</v>
      </c>
      <c r="D3558" s="8" t="s">
        <v>440</v>
      </c>
      <c r="E3558" s="33" t="s">
        <v>1048</v>
      </c>
      <c r="F3558" s="18" t="s">
        <v>489</v>
      </c>
      <c r="G3558" s="14">
        <v>23148.6</v>
      </c>
      <c r="H3558" s="14">
        <v>23148.6</v>
      </c>
      <c r="I3558" s="14">
        <v>23148.6</v>
      </c>
      <c r="J3558" s="14"/>
      <c r="K3558" s="14"/>
      <c r="L3558" s="14"/>
      <c r="M3558" s="14">
        <f t="shared" si="2899"/>
        <v>23148.6</v>
      </c>
      <c r="N3558" s="14">
        <f t="shared" si="2900"/>
        <v>23148.6</v>
      </c>
      <c r="O3558" s="14">
        <f t="shared" si="2901"/>
        <v>23148.6</v>
      </c>
      <c r="P3558" s="14"/>
      <c r="Q3558" s="2"/>
    </row>
    <row r="3559" spans="1:17" ht="31.2" x14ac:dyDescent="0.3">
      <c r="A3559" s="33" t="s">
        <v>1302</v>
      </c>
      <c r="B3559" s="33" t="s">
        <v>12</v>
      </c>
      <c r="C3559" s="33" t="s">
        <v>30</v>
      </c>
      <c r="D3559" s="8" t="s">
        <v>1243</v>
      </c>
      <c r="E3559" s="43"/>
      <c r="F3559" s="18" t="s">
        <v>1244</v>
      </c>
      <c r="G3559" s="14">
        <f>G3560</f>
        <v>0</v>
      </c>
      <c r="H3559" s="14">
        <f t="shared" ref="H3559:P3560" si="2923">H3560</f>
        <v>0</v>
      </c>
      <c r="I3559" s="14">
        <f t="shared" si="2923"/>
        <v>0</v>
      </c>
      <c r="J3559" s="14">
        <f t="shared" si="2923"/>
        <v>3800</v>
      </c>
      <c r="K3559" s="14">
        <f t="shared" si="2923"/>
        <v>0</v>
      </c>
      <c r="L3559" s="14">
        <f t="shared" si="2923"/>
        <v>0</v>
      </c>
      <c r="M3559" s="14">
        <f t="shared" ref="M3559:M3561" si="2924">G3559+J3559</f>
        <v>3800</v>
      </c>
      <c r="N3559" s="14">
        <f t="shared" ref="N3559:N3561" si="2925">H3559+K3559</f>
        <v>0</v>
      </c>
      <c r="O3559" s="14">
        <f t="shared" ref="O3559:O3561" si="2926">I3559+L3559</f>
        <v>0</v>
      </c>
      <c r="P3559" s="14">
        <f t="shared" si="2923"/>
        <v>0</v>
      </c>
      <c r="Q3559" s="2"/>
    </row>
    <row r="3560" spans="1:17" ht="31.2" x14ac:dyDescent="0.3">
      <c r="A3560" s="33" t="s">
        <v>1302</v>
      </c>
      <c r="B3560" s="33" t="s">
        <v>12</v>
      </c>
      <c r="C3560" s="33" t="s">
        <v>30</v>
      </c>
      <c r="D3560" s="8" t="s">
        <v>1243</v>
      </c>
      <c r="E3560" s="43" t="s">
        <v>172</v>
      </c>
      <c r="F3560" s="24" t="s">
        <v>479</v>
      </c>
      <c r="G3560" s="14">
        <f>G3561</f>
        <v>0</v>
      </c>
      <c r="H3560" s="14">
        <f t="shared" si="2923"/>
        <v>0</v>
      </c>
      <c r="I3560" s="14">
        <f t="shared" si="2923"/>
        <v>0</v>
      </c>
      <c r="J3560" s="14">
        <f t="shared" si="2923"/>
        <v>3800</v>
      </c>
      <c r="K3560" s="14">
        <f t="shared" si="2923"/>
        <v>0</v>
      </c>
      <c r="L3560" s="14">
        <f t="shared" si="2923"/>
        <v>0</v>
      </c>
      <c r="M3560" s="14">
        <f t="shared" si="2924"/>
        <v>3800</v>
      </c>
      <c r="N3560" s="14">
        <f t="shared" si="2925"/>
        <v>0</v>
      </c>
      <c r="O3560" s="14">
        <f t="shared" si="2926"/>
        <v>0</v>
      </c>
      <c r="P3560" s="14">
        <f t="shared" si="2923"/>
        <v>0</v>
      </c>
      <c r="Q3560" s="2"/>
    </row>
    <row r="3561" spans="1:17" ht="15.75" customHeight="1" x14ac:dyDescent="0.3">
      <c r="A3561" s="33" t="s">
        <v>1302</v>
      </c>
      <c r="B3561" s="33" t="s">
        <v>12</v>
      </c>
      <c r="C3561" s="33" t="s">
        <v>30</v>
      </c>
      <c r="D3561" s="8" t="s">
        <v>1243</v>
      </c>
      <c r="E3561" s="33" t="s">
        <v>1048</v>
      </c>
      <c r="F3561" s="18" t="s">
        <v>489</v>
      </c>
      <c r="G3561" s="14">
        <v>0</v>
      </c>
      <c r="H3561" s="14">
        <v>0</v>
      </c>
      <c r="I3561" s="14">
        <v>0</v>
      </c>
      <c r="J3561" s="14">
        <v>3800</v>
      </c>
      <c r="K3561" s="14"/>
      <c r="L3561" s="14"/>
      <c r="M3561" s="14">
        <f t="shared" si="2924"/>
        <v>3800</v>
      </c>
      <c r="N3561" s="14">
        <f t="shared" si="2925"/>
        <v>0</v>
      </c>
      <c r="O3561" s="14">
        <f t="shared" si="2926"/>
        <v>0</v>
      </c>
      <c r="P3561" s="14"/>
      <c r="Q3561" s="2"/>
    </row>
    <row r="3562" spans="1:17" ht="31.2" x14ac:dyDescent="0.3">
      <c r="A3562" s="33" t="s">
        <v>1302</v>
      </c>
      <c r="B3562" s="33" t="s">
        <v>12</v>
      </c>
      <c r="C3562" s="33" t="s">
        <v>30</v>
      </c>
      <c r="D3562" s="8" t="s">
        <v>869</v>
      </c>
      <c r="E3562" s="8"/>
      <c r="F3562" s="18" t="s">
        <v>982</v>
      </c>
      <c r="G3562" s="14">
        <f t="shared" ref="G3562:L3562" si="2927">G3563</f>
        <v>696.8</v>
      </c>
      <c r="H3562" s="14">
        <f t="shared" si="2927"/>
        <v>741.3</v>
      </c>
      <c r="I3562" s="14">
        <f t="shared" si="2927"/>
        <v>741.3</v>
      </c>
      <c r="J3562" s="14">
        <f t="shared" si="2927"/>
        <v>0</v>
      </c>
      <c r="K3562" s="14">
        <f t="shared" si="2927"/>
        <v>0</v>
      </c>
      <c r="L3562" s="14">
        <f t="shared" si="2927"/>
        <v>0</v>
      </c>
      <c r="M3562" s="14">
        <f t="shared" si="2899"/>
        <v>696.8</v>
      </c>
      <c r="N3562" s="14">
        <f t="shared" si="2900"/>
        <v>741.3</v>
      </c>
      <c r="O3562" s="14">
        <f t="shared" si="2901"/>
        <v>741.3</v>
      </c>
      <c r="P3562" s="14">
        <f t="shared" ref="P3562" si="2928">P3563</f>
        <v>0</v>
      </c>
      <c r="Q3562" s="2"/>
    </row>
    <row r="3563" spans="1:17" ht="31.2" x14ac:dyDescent="0.3">
      <c r="A3563" s="33" t="s">
        <v>1302</v>
      </c>
      <c r="B3563" s="33" t="s">
        <v>12</v>
      </c>
      <c r="C3563" s="33" t="s">
        <v>30</v>
      </c>
      <c r="D3563" s="8" t="s">
        <v>869</v>
      </c>
      <c r="E3563" s="43" t="s">
        <v>172</v>
      </c>
      <c r="F3563" s="24" t="s">
        <v>479</v>
      </c>
      <c r="G3563" s="14">
        <f t="shared" ref="G3563:L3563" si="2929">G3564+G3565</f>
        <v>696.8</v>
      </c>
      <c r="H3563" s="14">
        <f t="shared" si="2929"/>
        <v>741.3</v>
      </c>
      <c r="I3563" s="14">
        <f t="shared" si="2929"/>
        <v>741.3</v>
      </c>
      <c r="J3563" s="14">
        <f t="shared" si="2929"/>
        <v>0</v>
      </c>
      <c r="K3563" s="14">
        <f t="shared" si="2929"/>
        <v>0</v>
      </c>
      <c r="L3563" s="14">
        <f t="shared" si="2929"/>
        <v>0</v>
      </c>
      <c r="M3563" s="14">
        <f t="shared" si="2899"/>
        <v>696.8</v>
      </c>
      <c r="N3563" s="14">
        <f t="shared" si="2900"/>
        <v>741.3</v>
      </c>
      <c r="O3563" s="14">
        <f t="shared" si="2901"/>
        <v>741.3</v>
      </c>
      <c r="P3563" s="14">
        <f t="shared" ref="P3563" si="2930">P3564+P3565</f>
        <v>0</v>
      </c>
      <c r="Q3563" s="2"/>
    </row>
    <row r="3564" spans="1:17" ht="15.75" customHeight="1" x14ac:dyDescent="0.3">
      <c r="A3564" s="33" t="s">
        <v>1302</v>
      </c>
      <c r="B3564" s="33" t="s">
        <v>12</v>
      </c>
      <c r="C3564" s="33" t="s">
        <v>30</v>
      </c>
      <c r="D3564" s="8" t="s">
        <v>869</v>
      </c>
      <c r="E3564" s="8" t="s">
        <v>1315</v>
      </c>
      <c r="F3564" s="13" t="s">
        <v>480</v>
      </c>
      <c r="G3564" s="14">
        <v>175</v>
      </c>
      <c r="H3564" s="14">
        <v>186.2</v>
      </c>
      <c r="I3564" s="14">
        <v>186.2</v>
      </c>
      <c r="J3564" s="14"/>
      <c r="K3564" s="14"/>
      <c r="L3564" s="14"/>
      <c r="M3564" s="14">
        <f t="shared" si="2899"/>
        <v>175</v>
      </c>
      <c r="N3564" s="14">
        <f t="shared" si="2900"/>
        <v>186.2</v>
      </c>
      <c r="O3564" s="14">
        <f t="shared" si="2901"/>
        <v>186.2</v>
      </c>
      <c r="P3564" s="14"/>
      <c r="Q3564" s="2"/>
    </row>
    <row r="3565" spans="1:17" ht="15.75" customHeight="1" x14ac:dyDescent="0.3">
      <c r="A3565" s="33" t="s">
        <v>1302</v>
      </c>
      <c r="B3565" s="33" t="s">
        <v>12</v>
      </c>
      <c r="C3565" s="33" t="s">
        <v>30</v>
      </c>
      <c r="D3565" s="8" t="s">
        <v>869</v>
      </c>
      <c r="E3565" s="33" t="s">
        <v>1048</v>
      </c>
      <c r="F3565" s="18" t="s">
        <v>489</v>
      </c>
      <c r="G3565" s="14">
        <v>521.79999999999995</v>
      </c>
      <c r="H3565" s="14">
        <v>555.1</v>
      </c>
      <c r="I3565" s="14">
        <v>555.1</v>
      </c>
      <c r="J3565" s="14"/>
      <c r="K3565" s="14"/>
      <c r="L3565" s="14"/>
      <c r="M3565" s="14">
        <f t="shared" si="2899"/>
        <v>521.79999999999995</v>
      </c>
      <c r="N3565" s="14">
        <f t="shared" si="2900"/>
        <v>555.1</v>
      </c>
      <c r="O3565" s="14">
        <f t="shared" si="2901"/>
        <v>555.1</v>
      </c>
      <c r="P3565" s="14"/>
      <c r="Q3565" s="2"/>
    </row>
    <row r="3566" spans="1:17" s="9" customFormat="1" ht="15.75" customHeight="1" x14ac:dyDescent="0.3">
      <c r="A3566" s="6" t="s">
        <v>1302</v>
      </c>
      <c r="B3566" s="6" t="s">
        <v>12</v>
      </c>
      <c r="C3566" s="6" t="s">
        <v>12</v>
      </c>
      <c r="D3566" s="6"/>
      <c r="E3566" s="6"/>
      <c r="F3566" s="7" t="s">
        <v>896</v>
      </c>
      <c r="G3566" s="16">
        <f t="shared" ref="G3566:L3570" si="2931">G3567</f>
        <v>2461</v>
      </c>
      <c r="H3566" s="16">
        <f t="shared" si="2931"/>
        <v>2461</v>
      </c>
      <c r="I3566" s="16">
        <f t="shared" si="2931"/>
        <v>2461</v>
      </c>
      <c r="J3566" s="16">
        <f t="shared" si="2931"/>
        <v>0</v>
      </c>
      <c r="K3566" s="16">
        <f t="shared" si="2931"/>
        <v>0</v>
      </c>
      <c r="L3566" s="16">
        <f t="shared" si="2931"/>
        <v>0</v>
      </c>
      <c r="M3566" s="16">
        <f t="shared" si="2899"/>
        <v>2461</v>
      </c>
      <c r="N3566" s="16">
        <f t="shared" si="2900"/>
        <v>2461</v>
      </c>
      <c r="O3566" s="16">
        <f t="shared" si="2901"/>
        <v>2461</v>
      </c>
      <c r="P3566" s="16">
        <f t="shared" ref="P3566:P3570" si="2932">P3567</f>
        <v>0</v>
      </c>
    </row>
    <row r="3567" spans="1:17" ht="31.5" customHeight="1" x14ac:dyDescent="0.3">
      <c r="A3567" s="33" t="s">
        <v>1302</v>
      </c>
      <c r="B3567" s="33" t="s">
        <v>12</v>
      </c>
      <c r="C3567" s="33" t="s">
        <v>12</v>
      </c>
      <c r="D3567" s="8" t="s">
        <v>166</v>
      </c>
      <c r="E3567" s="8"/>
      <c r="F3567" s="13" t="s">
        <v>537</v>
      </c>
      <c r="G3567" s="14">
        <f t="shared" si="2931"/>
        <v>2461</v>
      </c>
      <c r="H3567" s="14">
        <f t="shared" si="2931"/>
        <v>2461</v>
      </c>
      <c r="I3567" s="14">
        <f t="shared" si="2931"/>
        <v>2461</v>
      </c>
      <c r="J3567" s="14">
        <f t="shared" si="2931"/>
        <v>0</v>
      </c>
      <c r="K3567" s="14">
        <f t="shared" si="2931"/>
        <v>0</v>
      </c>
      <c r="L3567" s="14">
        <f t="shared" si="2931"/>
        <v>0</v>
      </c>
      <c r="M3567" s="14">
        <f t="shared" si="2899"/>
        <v>2461</v>
      </c>
      <c r="N3567" s="14">
        <f t="shared" si="2900"/>
        <v>2461</v>
      </c>
      <c r="O3567" s="14">
        <f t="shared" si="2901"/>
        <v>2461</v>
      </c>
      <c r="P3567" s="14">
        <f t="shared" si="2932"/>
        <v>0</v>
      </c>
      <c r="Q3567" s="2"/>
    </row>
    <row r="3568" spans="1:17" ht="31.5" customHeight="1" x14ac:dyDescent="0.3">
      <c r="A3568" s="33" t="s">
        <v>1302</v>
      </c>
      <c r="B3568" s="33" t="s">
        <v>12</v>
      </c>
      <c r="C3568" s="33" t="s">
        <v>12</v>
      </c>
      <c r="D3568" s="8" t="s">
        <v>167</v>
      </c>
      <c r="E3568" s="8"/>
      <c r="F3568" s="13" t="s">
        <v>998</v>
      </c>
      <c r="G3568" s="14">
        <f t="shared" si="2931"/>
        <v>2461</v>
      </c>
      <c r="H3568" s="14">
        <f t="shared" si="2931"/>
        <v>2461</v>
      </c>
      <c r="I3568" s="14">
        <f t="shared" si="2931"/>
        <v>2461</v>
      </c>
      <c r="J3568" s="14">
        <f t="shared" si="2931"/>
        <v>0</v>
      </c>
      <c r="K3568" s="14">
        <f t="shared" si="2931"/>
        <v>0</v>
      </c>
      <c r="L3568" s="14">
        <f t="shared" si="2931"/>
        <v>0</v>
      </c>
      <c r="M3568" s="14">
        <f t="shared" si="2899"/>
        <v>2461</v>
      </c>
      <c r="N3568" s="14">
        <f t="shared" si="2900"/>
        <v>2461</v>
      </c>
      <c r="O3568" s="14">
        <f t="shared" si="2901"/>
        <v>2461</v>
      </c>
      <c r="P3568" s="14">
        <f t="shared" si="2932"/>
        <v>0</v>
      </c>
      <c r="Q3568" s="2"/>
    </row>
    <row r="3569" spans="1:17" ht="47.25" customHeight="1" x14ac:dyDescent="0.3">
      <c r="A3569" s="33" t="s">
        <v>1302</v>
      </c>
      <c r="B3569" s="33" t="s">
        <v>12</v>
      </c>
      <c r="C3569" s="33" t="s">
        <v>12</v>
      </c>
      <c r="D3569" s="8" t="s">
        <v>168</v>
      </c>
      <c r="E3569" s="8"/>
      <c r="F3569" s="13" t="s">
        <v>698</v>
      </c>
      <c r="G3569" s="14">
        <f t="shared" si="2931"/>
        <v>2461</v>
      </c>
      <c r="H3569" s="14">
        <f t="shared" si="2931"/>
        <v>2461</v>
      </c>
      <c r="I3569" s="14">
        <f t="shared" si="2931"/>
        <v>2461</v>
      </c>
      <c r="J3569" s="14">
        <f t="shared" si="2931"/>
        <v>0</v>
      </c>
      <c r="K3569" s="14">
        <f t="shared" si="2931"/>
        <v>0</v>
      </c>
      <c r="L3569" s="14">
        <f t="shared" si="2931"/>
        <v>0</v>
      </c>
      <c r="M3569" s="14">
        <f t="shared" si="2899"/>
        <v>2461</v>
      </c>
      <c r="N3569" s="14">
        <f t="shared" si="2900"/>
        <v>2461</v>
      </c>
      <c r="O3569" s="14">
        <f t="shared" si="2901"/>
        <v>2461</v>
      </c>
      <c r="P3569" s="14">
        <f t="shared" si="2932"/>
        <v>0</v>
      </c>
      <c r="Q3569" s="2"/>
    </row>
    <row r="3570" spans="1:17" ht="62.4" x14ac:dyDescent="0.3">
      <c r="A3570" s="33" t="s">
        <v>1302</v>
      </c>
      <c r="B3570" s="33" t="s">
        <v>12</v>
      </c>
      <c r="C3570" s="33" t="s">
        <v>12</v>
      </c>
      <c r="D3570" s="8" t="s">
        <v>1220</v>
      </c>
      <c r="E3570" s="8"/>
      <c r="F3570" s="24" t="s">
        <v>973</v>
      </c>
      <c r="G3570" s="14">
        <f t="shared" si="2931"/>
        <v>2461</v>
      </c>
      <c r="H3570" s="14">
        <f t="shared" si="2931"/>
        <v>2461</v>
      </c>
      <c r="I3570" s="14">
        <f t="shared" si="2931"/>
        <v>2461</v>
      </c>
      <c r="J3570" s="14">
        <f t="shared" si="2931"/>
        <v>0</v>
      </c>
      <c r="K3570" s="14">
        <f t="shared" si="2931"/>
        <v>0</v>
      </c>
      <c r="L3570" s="14">
        <f t="shared" si="2931"/>
        <v>0</v>
      </c>
      <c r="M3570" s="14">
        <f t="shared" si="2899"/>
        <v>2461</v>
      </c>
      <c r="N3570" s="14">
        <f t="shared" si="2900"/>
        <v>2461</v>
      </c>
      <c r="O3570" s="14">
        <f t="shared" si="2901"/>
        <v>2461</v>
      </c>
      <c r="P3570" s="14">
        <f t="shared" si="2932"/>
        <v>0</v>
      </c>
      <c r="Q3570" s="2"/>
    </row>
    <row r="3571" spans="1:17" ht="31.5" customHeight="1" x14ac:dyDescent="0.3">
      <c r="A3571" s="33" t="s">
        <v>1302</v>
      </c>
      <c r="B3571" s="33" t="s">
        <v>12</v>
      </c>
      <c r="C3571" s="33" t="s">
        <v>12</v>
      </c>
      <c r="D3571" s="8" t="s">
        <v>1220</v>
      </c>
      <c r="E3571" s="43" t="s">
        <v>172</v>
      </c>
      <c r="F3571" s="24" t="s">
        <v>479</v>
      </c>
      <c r="G3571" s="14">
        <f t="shared" ref="G3571:L3571" si="2933">G3572+G3573</f>
        <v>2461</v>
      </c>
      <c r="H3571" s="14">
        <f t="shared" si="2933"/>
        <v>2461</v>
      </c>
      <c r="I3571" s="14">
        <f t="shared" si="2933"/>
        <v>2461</v>
      </c>
      <c r="J3571" s="14">
        <f t="shared" si="2933"/>
        <v>0</v>
      </c>
      <c r="K3571" s="14">
        <f t="shared" si="2933"/>
        <v>0</v>
      </c>
      <c r="L3571" s="14">
        <f t="shared" si="2933"/>
        <v>0</v>
      </c>
      <c r="M3571" s="14">
        <f t="shared" si="2899"/>
        <v>2461</v>
      </c>
      <c r="N3571" s="14">
        <f t="shared" si="2900"/>
        <v>2461</v>
      </c>
      <c r="O3571" s="14">
        <f t="shared" si="2901"/>
        <v>2461</v>
      </c>
      <c r="P3571" s="14">
        <f t="shared" ref="P3571" si="2934">P3572+P3573</f>
        <v>0</v>
      </c>
      <c r="Q3571" s="2"/>
    </row>
    <row r="3572" spans="1:17" ht="15.75" customHeight="1" x14ac:dyDescent="0.3">
      <c r="A3572" s="33" t="s">
        <v>1302</v>
      </c>
      <c r="B3572" s="33" t="s">
        <v>12</v>
      </c>
      <c r="C3572" s="33" t="s">
        <v>12</v>
      </c>
      <c r="D3572" s="8" t="s">
        <v>1220</v>
      </c>
      <c r="E3572" s="8" t="s">
        <v>1315</v>
      </c>
      <c r="F3572" s="13" t="s">
        <v>480</v>
      </c>
      <c r="G3572" s="14">
        <v>931.3</v>
      </c>
      <c r="H3572" s="14">
        <v>931.3</v>
      </c>
      <c r="I3572" s="14">
        <v>931.3</v>
      </c>
      <c r="J3572" s="14"/>
      <c r="K3572" s="14"/>
      <c r="L3572" s="14"/>
      <c r="M3572" s="14">
        <f t="shared" si="2899"/>
        <v>931.3</v>
      </c>
      <c r="N3572" s="14">
        <f t="shared" si="2900"/>
        <v>931.3</v>
      </c>
      <c r="O3572" s="14">
        <f t="shared" si="2901"/>
        <v>931.3</v>
      </c>
      <c r="P3572" s="14"/>
      <c r="Q3572" s="2"/>
    </row>
    <row r="3573" spans="1:17" ht="15.75" customHeight="1" x14ac:dyDescent="0.3">
      <c r="A3573" s="33" t="s">
        <v>1302</v>
      </c>
      <c r="B3573" s="33" t="s">
        <v>12</v>
      </c>
      <c r="C3573" s="33" t="s">
        <v>12</v>
      </c>
      <c r="D3573" s="8" t="s">
        <v>1220</v>
      </c>
      <c r="E3573" s="33" t="s">
        <v>1048</v>
      </c>
      <c r="F3573" s="18" t="s">
        <v>489</v>
      </c>
      <c r="G3573" s="14">
        <v>1529.7</v>
      </c>
      <c r="H3573" s="14">
        <v>1529.7</v>
      </c>
      <c r="I3573" s="14">
        <v>1529.7</v>
      </c>
      <c r="J3573" s="14"/>
      <c r="K3573" s="14"/>
      <c r="L3573" s="14"/>
      <c r="M3573" s="14">
        <f t="shared" si="2899"/>
        <v>1529.7</v>
      </c>
      <c r="N3573" s="14">
        <f t="shared" si="2900"/>
        <v>1529.7</v>
      </c>
      <c r="O3573" s="14">
        <f t="shared" si="2901"/>
        <v>1529.7</v>
      </c>
      <c r="P3573" s="14"/>
      <c r="Q3573" s="2"/>
    </row>
    <row r="3574" spans="1:17" s="9" customFormat="1" ht="15.75" customHeight="1" x14ac:dyDescent="0.3">
      <c r="A3574" s="6" t="s">
        <v>1302</v>
      </c>
      <c r="B3574" s="6" t="s">
        <v>12</v>
      </c>
      <c r="C3574" s="6" t="s">
        <v>37</v>
      </c>
      <c r="D3574" s="11"/>
      <c r="E3574" s="11"/>
      <c r="F3574" s="7" t="s">
        <v>44</v>
      </c>
      <c r="G3574" s="16">
        <f t="shared" ref="G3574:L3578" si="2935">G3575</f>
        <v>6639.2</v>
      </c>
      <c r="H3574" s="16">
        <f t="shared" si="2935"/>
        <v>6639.2</v>
      </c>
      <c r="I3574" s="16">
        <f t="shared" si="2935"/>
        <v>6639.2</v>
      </c>
      <c r="J3574" s="16">
        <f t="shared" si="2935"/>
        <v>0</v>
      </c>
      <c r="K3574" s="16">
        <f t="shared" si="2935"/>
        <v>0</v>
      </c>
      <c r="L3574" s="16">
        <f t="shared" si="2935"/>
        <v>0</v>
      </c>
      <c r="M3574" s="16">
        <f t="shared" si="2899"/>
        <v>6639.2</v>
      </c>
      <c r="N3574" s="16">
        <f t="shared" si="2900"/>
        <v>6639.2</v>
      </c>
      <c r="O3574" s="16">
        <f t="shared" si="2901"/>
        <v>6639.2</v>
      </c>
      <c r="P3574" s="16">
        <f t="shared" ref="P3574:P3578" si="2936">P3575</f>
        <v>0</v>
      </c>
    </row>
    <row r="3575" spans="1:17" ht="31.5" customHeight="1" x14ac:dyDescent="0.3">
      <c r="A3575" s="33" t="s">
        <v>1302</v>
      </c>
      <c r="B3575" s="33" t="s">
        <v>12</v>
      </c>
      <c r="C3575" s="33" t="s">
        <v>37</v>
      </c>
      <c r="D3575" s="8" t="s">
        <v>217</v>
      </c>
      <c r="E3575" s="8"/>
      <c r="F3575" s="24" t="s">
        <v>525</v>
      </c>
      <c r="G3575" s="14">
        <f t="shared" si="2935"/>
        <v>6639.2</v>
      </c>
      <c r="H3575" s="14">
        <f t="shared" si="2935"/>
        <v>6639.2</v>
      </c>
      <c r="I3575" s="14">
        <f t="shared" si="2935"/>
        <v>6639.2</v>
      </c>
      <c r="J3575" s="14">
        <f t="shared" si="2935"/>
        <v>0</v>
      </c>
      <c r="K3575" s="14">
        <f t="shared" si="2935"/>
        <v>0</v>
      </c>
      <c r="L3575" s="14">
        <f t="shared" si="2935"/>
        <v>0</v>
      </c>
      <c r="M3575" s="14">
        <f t="shared" si="2899"/>
        <v>6639.2</v>
      </c>
      <c r="N3575" s="14">
        <f t="shared" si="2900"/>
        <v>6639.2</v>
      </c>
      <c r="O3575" s="14">
        <f t="shared" si="2901"/>
        <v>6639.2</v>
      </c>
      <c r="P3575" s="14">
        <f t="shared" si="2936"/>
        <v>0</v>
      </c>
      <c r="Q3575" s="2"/>
    </row>
    <row r="3576" spans="1:17" ht="31.5" customHeight="1" x14ac:dyDescent="0.3">
      <c r="A3576" s="33" t="s">
        <v>1302</v>
      </c>
      <c r="B3576" s="33" t="s">
        <v>12</v>
      </c>
      <c r="C3576" s="33" t="s">
        <v>37</v>
      </c>
      <c r="D3576" s="8" t="s">
        <v>441</v>
      </c>
      <c r="E3576" s="8"/>
      <c r="F3576" s="13" t="s">
        <v>690</v>
      </c>
      <c r="G3576" s="14">
        <f t="shared" si="2935"/>
        <v>6639.2</v>
      </c>
      <c r="H3576" s="14">
        <f t="shared" si="2935"/>
        <v>6639.2</v>
      </c>
      <c r="I3576" s="14">
        <f t="shared" si="2935"/>
        <v>6639.2</v>
      </c>
      <c r="J3576" s="14">
        <f t="shared" si="2935"/>
        <v>0</v>
      </c>
      <c r="K3576" s="14">
        <f t="shared" si="2935"/>
        <v>0</v>
      </c>
      <c r="L3576" s="14">
        <f t="shared" si="2935"/>
        <v>0</v>
      </c>
      <c r="M3576" s="14">
        <f t="shared" si="2899"/>
        <v>6639.2</v>
      </c>
      <c r="N3576" s="14">
        <f t="shared" si="2900"/>
        <v>6639.2</v>
      </c>
      <c r="O3576" s="14">
        <f t="shared" si="2901"/>
        <v>6639.2</v>
      </c>
      <c r="P3576" s="14">
        <f t="shared" si="2936"/>
        <v>0</v>
      </c>
      <c r="Q3576" s="2"/>
    </row>
    <row r="3577" spans="1:17" ht="46.8" x14ac:dyDescent="0.3">
      <c r="A3577" s="33" t="s">
        <v>1302</v>
      </c>
      <c r="B3577" s="33" t="s">
        <v>12</v>
      </c>
      <c r="C3577" s="33" t="s">
        <v>37</v>
      </c>
      <c r="D3577" s="8" t="s">
        <v>772</v>
      </c>
      <c r="E3577" s="8"/>
      <c r="F3577" s="13" t="s">
        <v>984</v>
      </c>
      <c r="G3577" s="14">
        <f>G3578</f>
        <v>6639.2</v>
      </c>
      <c r="H3577" s="14">
        <f t="shared" si="2935"/>
        <v>6639.2</v>
      </c>
      <c r="I3577" s="14">
        <f t="shared" si="2935"/>
        <v>6639.2</v>
      </c>
      <c r="J3577" s="14">
        <f t="shared" si="2935"/>
        <v>0</v>
      </c>
      <c r="K3577" s="14">
        <f t="shared" si="2935"/>
        <v>0</v>
      </c>
      <c r="L3577" s="14">
        <f t="shared" si="2935"/>
        <v>0</v>
      </c>
      <c r="M3577" s="14">
        <f t="shared" si="2899"/>
        <v>6639.2</v>
      </c>
      <c r="N3577" s="14">
        <f t="shared" si="2900"/>
        <v>6639.2</v>
      </c>
      <c r="O3577" s="14">
        <f t="shared" si="2901"/>
        <v>6639.2</v>
      </c>
      <c r="P3577" s="14">
        <f t="shared" si="2936"/>
        <v>0</v>
      </c>
      <c r="Q3577" s="2"/>
    </row>
    <row r="3578" spans="1:17" x14ac:dyDescent="0.3">
      <c r="A3578" s="33" t="s">
        <v>1302</v>
      </c>
      <c r="B3578" s="33" t="s">
        <v>12</v>
      </c>
      <c r="C3578" s="33" t="s">
        <v>37</v>
      </c>
      <c r="D3578" s="8" t="s">
        <v>1125</v>
      </c>
      <c r="E3578" s="8"/>
      <c r="F3578" s="24" t="s">
        <v>1146</v>
      </c>
      <c r="G3578" s="14">
        <f>G3579</f>
        <v>6639.2</v>
      </c>
      <c r="H3578" s="14">
        <f t="shared" si="2935"/>
        <v>6639.2</v>
      </c>
      <c r="I3578" s="14">
        <f t="shared" si="2935"/>
        <v>6639.2</v>
      </c>
      <c r="J3578" s="14">
        <f t="shared" si="2935"/>
        <v>0</v>
      </c>
      <c r="K3578" s="14">
        <f t="shared" si="2935"/>
        <v>0</v>
      </c>
      <c r="L3578" s="14">
        <f t="shared" si="2935"/>
        <v>0</v>
      </c>
      <c r="M3578" s="14">
        <f t="shared" si="2899"/>
        <v>6639.2</v>
      </c>
      <c r="N3578" s="14">
        <f t="shared" si="2900"/>
        <v>6639.2</v>
      </c>
      <c r="O3578" s="14">
        <f t="shared" si="2901"/>
        <v>6639.2</v>
      </c>
      <c r="P3578" s="14">
        <f t="shared" si="2936"/>
        <v>0</v>
      </c>
      <c r="Q3578" s="2"/>
    </row>
    <row r="3579" spans="1:17" ht="31.5" customHeight="1" x14ac:dyDescent="0.3">
      <c r="A3579" s="33" t="s">
        <v>1302</v>
      </c>
      <c r="B3579" s="33" t="s">
        <v>12</v>
      </c>
      <c r="C3579" s="33" t="s">
        <v>37</v>
      </c>
      <c r="D3579" s="8" t="s">
        <v>1125</v>
      </c>
      <c r="E3579" s="43" t="s">
        <v>172</v>
      </c>
      <c r="F3579" s="24" t="s">
        <v>479</v>
      </c>
      <c r="G3579" s="14">
        <f t="shared" ref="G3579:L3579" si="2937">G3580+G3581</f>
        <v>6639.2</v>
      </c>
      <c r="H3579" s="14">
        <f t="shared" si="2937"/>
        <v>6639.2</v>
      </c>
      <c r="I3579" s="14">
        <f t="shared" si="2937"/>
        <v>6639.2</v>
      </c>
      <c r="J3579" s="14">
        <f t="shared" si="2937"/>
        <v>0</v>
      </c>
      <c r="K3579" s="14">
        <f t="shared" si="2937"/>
        <v>0</v>
      </c>
      <c r="L3579" s="14">
        <f t="shared" si="2937"/>
        <v>0</v>
      </c>
      <c r="M3579" s="14">
        <f t="shared" si="2899"/>
        <v>6639.2</v>
      </c>
      <c r="N3579" s="14">
        <f t="shared" si="2900"/>
        <v>6639.2</v>
      </c>
      <c r="O3579" s="14">
        <f t="shared" si="2901"/>
        <v>6639.2</v>
      </c>
      <c r="P3579" s="14">
        <f t="shared" ref="P3579" si="2938">P3580+P3581</f>
        <v>0</v>
      </c>
      <c r="Q3579" s="2"/>
    </row>
    <row r="3580" spans="1:17" ht="15.75" customHeight="1" x14ac:dyDescent="0.3">
      <c r="A3580" s="33" t="s">
        <v>1302</v>
      </c>
      <c r="B3580" s="33" t="s">
        <v>12</v>
      </c>
      <c r="C3580" s="33" t="s">
        <v>37</v>
      </c>
      <c r="D3580" s="8" t="s">
        <v>1125</v>
      </c>
      <c r="E3580" s="8" t="s">
        <v>1315</v>
      </c>
      <c r="F3580" s="13" t="s">
        <v>480</v>
      </c>
      <c r="G3580" s="14">
        <v>1987.7</v>
      </c>
      <c r="H3580" s="14">
        <v>1987.7</v>
      </c>
      <c r="I3580" s="14">
        <v>1987.7</v>
      </c>
      <c r="J3580" s="14"/>
      <c r="K3580" s="14"/>
      <c r="L3580" s="14"/>
      <c r="M3580" s="14">
        <f t="shared" si="2899"/>
        <v>1987.7</v>
      </c>
      <c r="N3580" s="14">
        <f t="shared" si="2900"/>
        <v>1987.7</v>
      </c>
      <c r="O3580" s="14">
        <f t="shared" si="2901"/>
        <v>1987.7</v>
      </c>
      <c r="P3580" s="14"/>
      <c r="Q3580" s="2"/>
    </row>
    <row r="3581" spans="1:17" ht="15.75" customHeight="1" x14ac:dyDescent="0.3">
      <c r="A3581" s="33" t="s">
        <v>1302</v>
      </c>
      <c r="B3581" s="33" t="s">
        <v>12</v>
      </c>
      <c r="C3581" s="33" t="s">
        <v>37</v>
      </c>
      <c r="D3581" s="8" t="s">
        <v>1125</v>
      </c>
      <c r="E3581" s="33" t="s">
        <v>1048</v>
      </c>
      <c r="F3581" s="18" t="s">
        <v>489</v>
      </c>
      <c r="G3581" s="14">
        <v>4651.5</v>
      </c>
      <c r="H3581" s="14">
        <v>4651.5</v>
      </c>
      <c r="I3581" s="14">
        <v>4651.5</v>
      </c>
      <c r="J3581" s="14"/>
      <c r="K3581" s="14"/>
      <c r="L3581" s="14"/>
      <c r="M3581" s="14">
        <f t="shared" si="2899"/>
        <v>4651.5</v>
      </c>
      <c r="N3581" s="14">
        <f t="shared" si="2900"/>
        <v>4651.5</v>
      </c>
      <c r="O3581" s="14">
        <f t="shared" si="2901"/>
        <v>4651.5</v>
      </c>
      <c r="P3581" s="14"/>
      <c r="Q3581" s="2"/>
    </row>
    <row r="3582" spans="1:17" s="3" customFormat="1" ht="15.75" customHeight="1" x14ac:dyDescent="0.3">
      <c r="A3582" s="4" t="s">
        <v>1302</v>
      </c>
      <c r="B3582" s="4" t="s">
        <v>38</v>
      </c>
      <c r="C3582" s="4"/>
      <c r="D3582" s="4"/>
      <c r="E3582" s="4"/>
      <c r="F3582" s="5" t="s">
        <v>40</v>
      </c>
      <c r="G3582" s="15">
        <f t="shared" ref="G3582:L3582" si="2939">G3583</f>
        <v>10534.5</v>
      </c>
      <c r="H3582" s="15">
        <f t="shared" si="2939"/>
        <v>10534.5</v>
      </c>
      <c r="I3582" s="15">
        <f t="shared" si="2939"/>
        <v>10534.5</v>
      </c>
      <c r="J3582" s="15">
        <f t="shared" si="2939"/>
        <v>0</v>
      </c>
      <c r="K3582" s="15">
        <f t="shared" si="2939"/>
        <v>0</v>
      </c>
      <c r="L3582" s="15">
        <f t="shared" si="2939"/>
        <v>0</v>
      </c>
      <c r="M3582" s="15">
        <f t="shared" si="2899"/>
        <v>10534.5</v>
      </c>
      <c r="N3582" s="15">
        <f t="shared" si="2900"/>
        <v>10534.5</v>
      </c>
      <c r="O3582" s="15">
        <f t="shared" si="2901"/>
        <v>10534.5</v>
      </c>
      <c r="P3582" s="15">
        <f t="shared" ref="P3582" si="2940">P3583</f>
        <v>0</v>
      </c>
    </row>
    <row r="3583" spans="1:17" s="9" customFormat="1" ht="15.75" customHeight="1" x14ac:dyDescent="0.3">
      <c r="A3583" s="6" t="s">
        <v>1302</v>
      </c>
      <c r="B3583" s="6" t="s">
        <v>38</v>
      </c>
      <c r="C3583" s="6" t="s">
        <v>30</v>
      </c>
      <c r="D3583" s="6"/>
      <c r="E3583" s="6"/>
      <c r="F3583" s="7" t="s">
        <v>41</v>
      </c>
      <c r="G3583" s="16">
        <f t="shared" ref="G3583:L3583" si="2941">G3584+G3599</f>
        <v>10534.5</v>
      </c>
      <c r="H3583" s="16">
        <f t="shared" si="2941"/>
        <v>10534.5</v>
      </c>
      <c r="I3583" s="16">
        <f t="shared" si="2941"/>
        <v>10534.5</v>
      </c>
      <c r="J3583" s="16">
        <f t="shared" si="2941"/>
        <v>0</v>
      </c>
      <c r="K3583" s="16">
        <f t="shared" si="2941"/>
        <v>0</v>
      </c>
      <c r="L3583" s="16">
        <f t="shared" si="2941"/>
        <v>0</v>
      </c>
      <c r="M3583" s="16">
        <f t="shared" si="2899"/>
        <v>10534.5</v>
      </c>
      <c r="N3583" s="16">
        <f t="shared" si="2900"/>
        <v>10534.5</v>
      </c>
      <c r="O3583" s="16">
        <f t="shared" si="2901"/>
        <v>10534.5</v>
      </c>
      <c r="P3583" s="16">
        <f t="shared" ref="P3583" si="2942">P3584+P3599</f>
        <v>0</v>
      </c>
    </row>
    <row r="3584" spans="1:17" ht="31.5" customHeight="1" x14ac:dyDescent="0.3">
      <c r="A3584" s="33" t="s">
        <v>1302</v>
      </c>
      <c r="B3584" s="33" t="s">
        <v>38</v>
      </c>
      <c r="C3584" s="33" t="s">
        <v>30</v>
      </c>
      <c r="D3584" s="8" t="s">
        <v>176</v>
      </c>
      <c r="E3584" s="8"/>
      <c r="F3584" s="13" t="s">
        <v>509</v>
      </c>
      <c r="G3584" s="14">
        <f t="shared" ref="G3584:L3585" si="2943">G3585</f>
        <v>299.10000000000002</v>
      </c>
      <c r="H3584" s="14">
        <f t="shared" si="2943"/>
        <v>299.10000000000002</v>
      </c>
      <c r="I3584" s="14">
        <f t="shared" si="2943"/>
        <v>299.10000000000002</v>
      </c>
      <c r="J3584" s="14">
        <f t="shared" si="2943"/>
        <v>0</v>
      </c>
      <c r="K3584" s="14">
        <f t="shared" si="2943"/>
        <v>0</v>
      </c>
      <c r="L3584" s="14">
        <f t="shared" si="2943"/>
        <v>0</v>
      </c>
      <c r="M3584" s="14">
        <f t="shared" si="2899"/>
        <v>299.10000000000002</v>
      </c>
      <c r="N3584" s="14">
        <f t="shared" si="2900"/>
        <v>299.10000000000002</v>
      </c>
      <c r="O3584" s="14">
        <f t="shared" si="2901"/>
        <v>299.10000000000002</v>
      </c>
      <c r="P3584" s="14">
        <f t="shared" ref="P3584:P3585" si="2944">P3585</f>
        <v>0</v>
      </c>
      <c r="Q3584" s="2"/>
    </row>
    <row r="3585" spans="1:17" ht="63" customHeight="1" x14ac:dyDescent="0.3">
      <c r="A3585" s="33" t="s">
        <v>1302</v>
      </c>
      <c r="B3585" s="33" t="s">
        <v>38</v>
      </c>
      <c r="C3585" s="33" t="s">
        <v>30</v>
      </c>
      <c r="D3585" s="8" t="s">
        <v>177</v>
      </c>
      <c r="E3585" s="8"/>
      <c r="F3585" s="13" t="s">
        <v>1241</v>
      </c>
      <c r="G3585" s="14">
        <f t="shared" si="2943"/>
        <v>299.10000000000002</v>
      </c>
      <c r="H3585" s="14">
        <f t="shared" si="2943"/>
        <v>299.10000000000002</v>
      </c>
      <c r="I3585" s="14">
        <f t="shared" si="2943"/>
        <v>299.10000000000002</v>
      </c>
      <c r="J3585" s="14">
        <f t="shared" si="2943"/>
        <v>0</v>
      </c>
      <c r="K3585" s="14">
        <f t="shared" si="2943"/>
        <v>0</v>
      </c>
      <c r="L3585" s="14">
        <f t="shared" si="2943"/>
        <v>0</v>
      </c>
      <c r="M3585" s="14">
        <f t="shared" si="2899"/>
        <v>299.10000000000002</v>
      </c>
      <c r="N3585" s="14">
        <f t="shared" si="2900"/>
        <v>299.10000000000002</v>
      </c>
      <c r="O3585" s="14">
        <f t="shared" si="2901"/>
        <v>299.10000000000002</v>
      </c>
      <c r="P3585" s="14">
        <f t="shared" si="2944"/>
        <v>0</v>
      </c>
      <c r="Q3585" s="2"/>
    </row>
    <row r="3586" spans="1:17" ht="47.25" customHeight="1" x14ac:dyDescent="0.3">
      <c r="A3586" s="33" t="s">
        <v>1302</v>
      </c>
      <c r="B3586" s="33" t="s">
        <v>38</v>
      </c>
      <c r="C3586" s="33" t="s">
        <v>30</v>
      </c>
      <c r="D3586" s="8" t="s">
        <v>198</v>
      </c>
      <c r="E3586" s="8"/>
      <c r="F3586" s="13" t="s">
        <v>510</v>
      </c>
      <c r="G3586" s="14">
        <f>G3587+G3591+G3595</f>
        <v>299.10000000000002</v>
      </c>
      <c r="H3586" s="14">
        <f t="shared" ref="H3586:L3586" si="2945">H3587+H3591+H3595</f>
        <v>299.10000000000002</v>
      </c>
      <c r="I3586" s="14">
        <f t="shared" si="2945"/>
        <v>299.10000000000002</v>
      </c>
      <c r="J3586" s="14">
        <f t="shared" si="2945"/>
        <v>0</v>
      </c>
      <c r="K3586" s="14">
        <f t="shared" si="2945"/>
        <v>0</v>
      </c>
      <c r="L3586" s="14">
        <f t="shared" si="2945"/>
        <v>0</v>
      </c>
      <c r="M3586" s="14">
        <f t="shared" si="2899"/>
        <v>299.10000000000002</v>
      </c>
      <c r="N3586" s="14">
        <f t="shared" si="2900"/>
        <v>299.10000000000002</v>
      </c>
      <c r="O3586" s="14">
        <f t="shared" si="2901"/>
        <v>299.10000000000002</v>
      </c>
      <c r="P3586" s="14">
        <f t="shared" ref="P3586" si="2946">P3587+P3591+P3595</f>
        <v>0</v>
      </c>
      <c r="Q3586" s="2"/>
    </row>
    <row r="3587" spans="1:17" ht="47.25" hidden="1" customHeight="1" x14ac:dyDescent="0.25">
      <c r="A3587" s="33" t="s">
        <v>1302</v>
      </c>
      <c r="B3587" s="33" t="s">
        <v>38</v>
      </c>
      <c r="C3587" s="33" t="s">
        <v>30</v>
      </c>
      <c r="D3587" s="8" t="s">
        <v>199</v>
      </c>
      <c r="E3587" s="8"/>
      <c r="F3587" s="18" t="s">
        <v>779</v>
      </c>
      <c r="G3587" s="14">
        <f t="shared" ref="G3587:L3587" si="2947">G3588</f>
        <v>128.19999999999999</v>
      </c>
      <c r="H3587" s="14">
        <f t="shared" si="2947"/>
        <v>128.19999999999999</v>
      </c>
      <c r="I3587" s="14">
        <f t="shared" si="2947"/>
        <v>128.19999999999999</v>
      </c>
      <c r="J3587" s="14">
        <f t="shared" si="2947"/>
        <v>-128.19999999999999</v>
      </c>
      <c r="K3587" s="14">
        <f t="shared" si="2947"/>
        <v>-128.19999999999999</v>
      </c>
      <c r="L3587" s="14">
        <f t="shared" si="2947"/>
        <v>-128.19999999999999</v>
      </c>
      <c r="M3587" s="14">
        <f t="shared" si="2899"/>
        <v>0</v>
      </c>
      <c r="N3587" s="14">
        <f t="shared" si="2900"/>
        <v>0</v>
      </c>
      <c r="O3587" s="14">
        <f t="shared" si="2901"/>
        <v>0</v>
      </c>
      <c r="P3587" s="14">
        <f t="shared" ref="P3587" si="2948">P3588</f>
        <v>0</v>
      </c>
      <c r="Q3587" s="3">
        <v>0</v>
      </c>
    </row>
    <row r="3588" spans="1:17" ht="31.5" hidden="1" customHeight="1" x14ac:dyDescent="0.25">
      <c r="A3588" s="33" t="s">
        <v>1302</v>
      </c>
      <c r="B3588" s="33" t="s">
        <v>38</v>
      </c>
      <c r="C3588" s="33" t="s">
        <v>30</v>
      </c>
      <c r="D3588" s="8" t="s">
        <v>199</v>
      </c>
      <c r="E3588" s="43" t="s">
        <v>172</v>
      </c>
      <c r="F3588" s="24" t="s">
        <v>479</v>
      </c>
      <c r="G3588" s="14">
        <f t="shared" ref="G3588:L3588" si="2949">G3589+G3590</f>
        <v>128.19999999999999</v>
      </c>
      <c r="H3588" s="14">
        <f t="shared" si="2949"/>
        <v>128.19999999999999</v>
      </c>
      <c r="I3588" s="14">
        <f t="shared" si="2949"/>
        <v>128.19999999999999</v>
      </c>
      <c r="J3588" s="14">
        <f t="shared" si="2949"/>
        <v>-128.19999999999999</v>
      </c>
      <c r="K3588" s="14">
        <f t="shared" si="2949"/>
        <v>-128.19999999999999</v>
      </c>
      <c r="L3588" s="14">
        <f t="shared" si="2949"/>
        <v>-128.19999999999999</v>
      </c>
      <c r="M3588" s="14">
        <f t="shared" si="2899"/>
        <v>0</v>
      </c>
      <c r="N3588" s="14">
        <f t="shared" si="2900"/>
        <v>0</v>
      </c>
      <c r="O3588" s="14">
        <f t="shared" si="2901"/>
        <v>0</v>
      </c>
      <c r="P3588" s="14">
        <f t="shared" ref="P3588" si="2950">P3589+P3590</f>
        <v>0</v>
      </c>
      <c r="Q3588" s="3">
        <v>0</v>
      </c>
    </row>
    <row r="3589" spans="1:17" ht="15.75" hidden="1" customHeight="1" x14ac:dyDescent="0.25">
      <c r="A3589" s="33" t="s">
        <v>1302</v>
      </c>
      <c r="B3589" s="33" t="s">
        <v>38</v>
      </c>
      <c r="C3589" s="33" t="s">
        <v>30</v>
      </c>
      <c r="D3589" s="8" t="s">
        <v>199</v>
      </c>
      <c r="E3589" s="8" t="s">
        <v>1315</v>
      </c>
      <c r="F3589" s="13" t="s">
        <v>480</v>
      </c>
      <c r="G3589" s="14">
        <v>50</v>
      </c>
      <c r="H3589" s="14">
        <v>50</v>
      </c>
      <c r="I3589" s="14">
        <v>50</v>
      </c>
      <c r="J3589" s="14">
        <v>-50</v>
      </c>
      <c r="K3589" s="14">
        <v>-50</v>
      </c>
      <c r="L3589" s="14">
        <v>-50</v>
      </c>
      <c r="M3589" s="14">
        <f t="shared" si="2899"/>
        <v>0</v>
      </c>
      <c r="N3589" s="14">
        <f t="shared" si="2900"/>
        <v>0</v>
      </c>
      <c r="O3589" s="14">
        <f t="shared" si="2901"/>
        <v>0</v>
      </c>
      <c r="P3589" s="14"/>
      <c r="Q3589" s="3">
        <v>0</v>
      </c>
    </row>
    <row r="3590" spans="1:17" ht="15.75" hidden="1" customHeight="1" x14ac:dyDescent="0.25">
      <c r="A3590" s="33" t="s">
        <v>1302</v>
      </c>
      <c r="B3590" s="33" t="s">
        <v>38</v>
      </c>
      <c r="C3590" s="33" t="s">
        <v>30</v>
      </c>
      <c r="D3590" s="8" t="s">
        <v>199</v>
      </c>
      <c r="E3590" s="33" t="s">
        <v>1048</v>
      </c>
      <c r="F3590" s="18" t="s">
        <v>489</v>
      </c>
      <c r="G3590" s="14">
        <v>78.2</v>
      </c>
      <c r="H3590" s="14">
        <v>78.2</v>
      </c>
      <c r="I3590" s="14">
        <v>78.2</v>
      </c>
      <c r="J3590" s="14">
        <v>-78.2</v>
      </c>
      <c r="K3590" s="14">
        <v>-78.2</v>
      </c>
      <c r="L3590" s="14">
        <v>-78.2</v>
      </c>
      <c r="M3590" s="14">
        <f t="shared" si="2899"/>
        <v>0</v>
      </c>
      <c r="N3590" s="14">
        <f t="shared" si="2900"/>
        <v>0</v>
      </c>
      <c r="O3590" s="14">
        <f t="shared" si="2901"/>
        <v>0</v>
      </c>
      <c r="P3590" s="14"/>
      <c r="Q3590" s="3">
        <v>0</v>
      </c>
    </row>
    <row r="3591" spans="1:17" ht="47.25" hidden="1" customHeight="1" x14ac:dyDescent="0.25">
      <c r="A3591" s="33" t="s">
        <v>1302</v>
      </c>
      <c r="B3591" s="33" t="s">
        <v>38</v>
      </c>
      <c r="C3591" s="33" t="s">
        <v>30</v>
      </c>
      <c r="D3591" s="8" t="s">
        <v>1075</v>
      </c>
      <c r="E3591" s="8"/>
      <c r="F3591" s="13" t="s">
        <v>1137</v>
      </c>
      <c r="G3591" s="14">
        <f t="shared" ref="G3591:L3591" si="2951">G3592</f>
        <v>170.9</v>
      </c>
      <c r="H3591" s="14">
        <f t="shared" si="2951"/>
        <v>170.9</v>
      </c>
      <c r="I3591" s="14">
        <f t="shared" si="2951"/>
        <v>170.9</v>
      </c>
      <c r="J3591" s="14">
        <f t="shared" si="2951"/>
        <v>-170.9</v>
      </c>
      <c r="K3591" s="14">
        <f t="shared" si="2951"/>
        <v>-170.9</v>
      </c>
      <c r="L3591" s="14">
        <f t="shared" si="2951"/>
        <v>-170.9</v>
      </c>
      <c r="M3591" s="14">
        <f t="shared" si="2899"/>
        <v>0</v>
      </c>
      <c r="N3591" s="14">
        <f t="shared" si="2900"/>
        <v>0</v>
      </c>
      <c r="O3591" s="14">
        <f t="shared" si="2901"/>
        <v>0</v>
      </c>
      <c r="P3591" s="14">
        <f t="shared" ref="P3591" si="2952">P3592</f>
        <v>0</v>
      </c>
      <c r="Q3591" s="3">
        <v>0</v>
      </c>
    </row>
    <row r="3592" spans="1:17" ht="31.5" hidden="1" customHeight="1" x14ac:dyDescent="0.25">
      <c r="A3592" s="33" t="s">
        <v>1302</v>
      </c>
      <c r="B3592" s="33" t="s">
        <v>38</v>
      </c>
      <c r="C3592" s="33" t="s">
        <v>30</v>
      </c>
      <c r="D3592" s="8" t="s">
        <v>1075</v>
      </c>
      <c r="E3592" s="43" t="s">
        <v>172</v>
      </c>
      <c r="F3592" s="24" t="s">
        <v>479</v>
      </c>
      <c r="G3592" s="14">
        <f t="shared" ref="G3592:L3592" si="2953">G3593+G3594</f>
        <v>170.9</v>
      </c>
      <c r="H3592" s="14">
        <f t="shared" si="2953"/>
        <v>170.9</v>
      </c>
      <c r="I3592" s="14">
        <f t="shared" si="2953"/>
        <v>170.9</v>
      </c>
      <c r="J3592" s="14">
        <f t="shared" si="2953"/>
        <v>-170.9</v>
      </c>
      <c r="K3592" s="14">
        <f t="shared" si="2953"/>
        <v>-170.9</v>
      </c>
      <c r="L3592" s="14">
        <f t="shared" si="2953"/>
        <v>-170.9</v>
      </c>
      <c r="M3592" s="14">
        <f t="shared" si="2899"/>
        <v>0</v>
      </c>
      <c r="N3592" s="14">
        <f t="shared" si="2900"/>
        <v>0</v>
      </c>
      <c r="O3592" s="14">
        <f t="shared" si="2901"/>
        <v>0</v>
      </c>
      <c r="P3592" s="14">
        <f t="shared" ref="P3592" si="2954">P3593+P3594</f>
        <v>0</v>
      </c>
      <c r="Q3592" s="3">
        <v>0</v>
      </c>
    </row>
    <row r="3593" spans="1:17" ht="15.75" hidden="1" customHeight="1" x14ac:dyDescent="0.25">
      <c r="A3593" s="33" t="s">
        <v>1302</v>
      </c>
      <c r="B3593" s="33" t="s">
        <v>38</v>
      </c>
      <c r="C3593" s="33" t="s">
        <v>30</v>
      </c>
      <c r="D3593" s="8" t="s">
        <v>1075</v>
      </c>
      <c r="E3593" s="8" t="s">
        <v>1315</v>
      </c>
      <c r="F3593" s="13" t="s">
        <v>480</v>
      </c>
      <c r="G3593" s="14">
        <v>60</v>
      </c>
      <c r="H3593" s="14">
        <v>60</v>
      </c>
      <c r="I3593" s="14">
        <v>60</v>
      </c>
      <c r="J3593" s="14">
        <v>-60</v>
      </c>
      <c r="K3593" s="14">
        <v>-60</v>
      </c>
      <c r="L3593" s="14">
        <v>-60</v>
      </c>
      <c r="M3593" s="14">
        <f t="shared" si="2899"/>
        <v>0</v>
      </c>
      <c r="N3593" s="14">
        <f t="shared" si="2900"/>
        <v>0</v>
      </c>
      <c r="O3593" s="14">
        <f t="shared" si="2901"/>
        <v>0</v>
      </c>
      <c r="P3593" s="14"/>
      <c r="Q3593" s="3">
        <v>0</v>
      </c>
    </row>
    <row r="3594" spans="1:17" ht="15.75" hidden="1" customHeight="1" x14ac:dyDescent="0.25">
      <c r="A3594" s="33" t="s">
        <v>1302</v>
      </c>
      <c r="B3594" s="33" t="s">
        <v>38</v>
      </c>
      <c r="C3594" s="33" t="s">
        <v>30</v>
      </c>
      <c r="D3594" s="8" t="s">
        <v>1075</v>
      </c>
      <c r="E3594" s="33" t="s">
        <v>1048</v>
      </c>
      <c r="F3594" s="18" t="s">
        <v>489</v>
      </c>
      <c r="G3594" s="14">
        <v>110.9</v>
      </c>
      <c r="H3594" s="14">
        <v>110.9</v>
      </c>
      <c r="I3594" s="14">
        <v>110.9</v>
      </c>
      <c r="J3594" s="14">
        <v>-110.9</v>
      </c>
      <c r="K3594" s="14">
        <v>-110.9</v>
      </c>
      <c r="L3594" s="14">
        <v>-110.9</v>
      </c>
      <c r="M3594" s="14">
        <f t="shared" si="2899"/>
        <v>0</v>
      </c>
      <c r="N3594" s="14">
        <f t="shared" si="2900"/>
        <v>0</v>
      </c>
      <c r="O3594" s="14">
        <f t="shared" si="2901"/>
        <v>0</v>
      </c>
      <c r="P3594" s="14"/>
      <c r="Q3594" s="3">
        <v>0</v>
      </c>
    </row>
    <row r="3595" spans="1:17" ht="46.8" x14ac:dyDescent="0.3">
      <c r="A3595" s="33" t="s">
        <v>1302</v>
      </c>
      <c r="B3595" s="33" t="s">
        <v>38</v>
      </c>
      <c r="C3595" s="33" t="s">
        <v>30</v>
      </c>
      <c r="D3595" s="8" t="s">
        <v>1271</v>
      </c>
      <c r="E3595" s="8"/>
      <c r="F3595" s="13" t="s">
        <v>1137</v>
      </c>
      <c r="G3595" s="14">
        <f>G3596</f>
        <v>0</v>
      </c>
      <c r="H3595" s="14">
        <f t="shared" ref="H3595:P3595" si="2955">H3596</f>
        <v>0</v>
      </c>
      <c r="I3595" s="14">
        <f t="shared" si="2955"/>
        <v>0</v>
      </c>
      <c r="J3595" s="14">
        <f t="shared" si="2955"/>
        <v>299.10000000000002</v>
      </c>
      <c r="K3595" s="14">
        <f t="shared" si="2955"/>
        <v>299.10000000000002</v>
      </c>
      <c r="L3595" s="14">
        <f t="shared" si="2955"/>
        <v>299.10000000000002</v>
      </c>
      <c r="M3595" s="14">
        <f t="shared" ref="M3595:M3598" si="2956">G3595+J3595</f>
        <v>299.10000000000002</v>
      </c>
      <c r="N3595" s="14">
        <f t="shared" ref="N3595:N3598" si="2957">H3595+K3595</f>
        <v>299.10000000000002</v>
      </c>
      <c r="O3595" s="14">
        <f t="shared" ref="O3595:O3598" si="2958">I3595+L3595</f>
        <v>299.10000000000002</v>
      </c>
      <c r="P3595" s="14">
        <f t="shared" si="2955"/>
        <v>0</v>
      </c>
      <c r="Q3595" s="2"/>
    </row>
    <row r="3596" spans="1:17" ht="31.2" x14ac:dyDescent="0.3">
      <c r="A3596" s="33" t="s">
        <v>1302</v>
      </c>
      <c r="B3596" s="33" t="s">
        <v>38</v>
      </c>
      <c r="C3596" s="33" t="s">
        <v>30</v>
      </c>
      <c r="D3596" s="8" t="s">
        <v>1271</v>
      </c>
      <c r="E3596" s="43" t="s">
        <v>172</v>
      </c>
      <c r="F3596" s="24" t="s">
        <v>479</v>
      </c>
      <c r="G3596" s="14">
        <f>G3597+G3598</f>
        <v>0</v>
      </c>
      <c r="H3596" s="14">
        <f t="shared" ref="H3596:P3596" si="2959">H3597+H3598</f>
        <v>0</v>
      </c>
      <c r="I3596" s="14">
        <f t="shared" si="2959"/>
        <v>0</v>
      </c>
      <c r="J3596" s="14">
        <f t="shared" si="2959"/>
        <v>299.10000000000002</v>
      </c>
      <c r="K3596" s="14">
        <f t="shared" si="2959"/>
        <v>299.10000000000002</v>
      </c>
      <c r="L3596" s="14">
        <f t="shared" si="2959"/>
        <v>299.10000000000002</v>
      </c>
      <c r="M3596" s="14">
        <f t="shared" si="2956"/>
        <v>299.10000000000002</v>
      </c>
      <c r="N3596" s="14">
        <f t="shared" si="2957"/>
        <v>299.10000000000002</v>
      </c>
      <c r="O3596" s="14">
        <f t="shared" si="2958"/>
        <v>299.10000000000002</v>
      </c>
      <c r="P3596" s="14">
        <f t="shared" si="2959"/>
        <v>0</v>
      </c>
      <c r="Q3596" s="2"/>
    </row>
    <row r="3597" spans="1:17" ht="15.75" customHeight="1" x14ac:dyDescent="0.3">
      <c r="A3597" s="33" t="s">
        <v>1302</v>
      </c>
      <c r="B3597" s="33" t="s">
        <v>38</v>
      </c>
      <c r="C3597" s="33" t="s">
        <v>30</v>
      </c>
      <c r="D3597" s="8" t="s">
        <v>1271</v>
      </c>
      <c r="E3597" s="8" t="s">
        <v>1315</v>
      </c>
      <c r="F3597" s="13" t="s">
        <v>480</v>
      </c>
      <c r="G3597" s="14">
        <v>0</v>
      </c>
      <c r="H3597" s="14">
        <v>0</v>
      </c>
      <c r="I3597" s="14">
        <v>0</v>
      </c>
      <c r="J3597" s="14">
        <v>110</v>
      </c>
      <c r="K3597" s="14">
        <v>110</v>
      </c>
      <c r="L3597" s="14">
        <v>110</v>
      </c>
      <c r="M3597" s="14">
        <f t="shared" si="2956"/>
        <v>110</v>
      </c>
      <c r="N3597" s="14">
        <f t="shared" si="2957"/>
        <v>110</v>
      </c>
      <c r="O3597" s="14">
        <f t="shared" si="2958"/>
        <v>110</v>
      </c>
      <c r="P3597" s="14"/>
      <c r="Q3597" s="2"/>
    </row>
    <row r="3598" spans="1:17" ht="15.75" customHeight="1" x14ac:dyDescent="0.3">
      <c r="A3598" s="33" t="s">
        <v>1302</v>
      </c>
      <c r="B3598" s="33" t="s">
        <v>38</v>
      </c>
      <c r="C3598" s="33" t="s">
        <v>30</v>
      </c>
      <c r="D3598" s="8" t="s">
        <v>1271</v>
      </c>
      <c r="E3598" s="33" t="s">
        <v>1048</v>
      </c>
      <c r="F3598" s="18" t="s">
        <v>489</v>
      </c>
      <c r="G3598" s="14">
        <v>0</v>
      </c>
      <c r="H3598" s="14">
        <v>0</v>
      </c>
      <c r="I3598" s="14">
        <v>0</v>
      </c>
      <c r="J3598" s="14">
        <v>189.1</v>
      </c>
      <c r="K3598" s="14">
        <v>189.1</v>
      </c>
      <c r="L3598" s="14">
        <v>189.1</v>
      </c>
      <c r="M3598" s="14">
        <f t="shared" si="2956"/>
        <v>189.1</v>
      </c>
      <c r="N3598" s="14">
        <f t="shared" si="2957"/>
        <v>189.1</v>
      </c>
      <c r="O3598" s="14">
        <f t="shared" si="2958"/>
        <v>189.1</v>
      </c>
      <c r="P3598" s="14"/>
      <c r="Q3598" s="2"/>
    </row>
    <row r="3599" spans="1:17" ht="31.5" customHeight="1" x14ac:dyDescent="0.3">
      <c r="A3599" s="33" t="s">
        <v>1302</v>
      </c>
      <c r="B3599" s="33" t="s">
        <v>38</v>
      </c>
      <c r="C3599" s="33" t="s">
        <v>30</v>
      </c>
      <c r="D3599" s="8" t="s">
        <v>217</v>
      </c>
      <c r="E3599" s="8"/>
      <c r="F3599" s="24" t="s">
        <v>525</v>
      </c>
      <c r="G3599" s="14">
        <f t="shared" ref="G3599:L3602" si="2960">G3600</f>
        <v>10235.4</v>
      </c>
      <c r="H3599" s="14">
        <f t="shared" si="2960"/>
        <v>10235.4</v>
      </c>
      <c r="I3599" s="14">
        <f t="shared" si="2960"/>
        <v>10235.4</v>
      </c>
      <c r="J3599" s="14">
        <f t="shared" si="2960"/>
        <v>0</v>
      </c>
      <c r="K3599" s="14">
        <f t="shared" si="2960"/>
        <v>0</v>
      </c>
      <c r="L3599" s="14">
        <f t="shared" si="2960"/>
        <v>0</v>
      </c>
      <c r="M3599" s="14">
        <f t="shared" si="2899"/>
        <v>10235.4</v>
      </c>
      <c r="N3599" s="14">
        <f t="shared" si="2900"/>
        <v>10235.4</v>
      </c>
      <c r="O3599" s="14">
        <f t="shared" si="2901"/>
        <v>10235.4</v>
      </c>
      <c r="P3599" s="14">
        <f t="shared" ref="P3599:P3600" si="2961">P3600</f>
        <v>0</v>
      </c>
      <c r="Q3599" s="2"/>
    </row>
    <row r="3600" spans="1:17" ht="31.5" customHeight="1" x14ac:dyDescent="0.3">
      <c r="A3600" s="33" t="s">
        <v>1302</v>
      </c>
      <c r="B3600" s="33" t="s">
        <v>38</v>
      </c>
      <c r="C3600" s="33" t="s">
        <v>30</v>
      </c>
      <c r="D3600" s="8" t="s">
        <v>218</v>
      </c>
      <c r="E3600" s="8"/>
      <c r="F3600" s="24" t="s">
        <v>526</v>
      </c>
      <c r="G3600" s="14">
        <f t="shared" si="2960"/>
        <v>10235.4</v>
      </c>
      <c r="H3600" s="14">
        <f t="shared" si="2960"/>
        <v>10235.4</v>
      </c>
      <c r="I3600" s="14">
        <f t="shared" si="2960"/>
        <v>10235.4</v>
      </c>
      <c r="J3600" s="14">
        <f t="shared" si="2960"/>
        <v>0</v>
      </c>
      <c r="K3600" s="14">
        <f t="shared" si="2960"/>
        <v>0</v>
      </c>
      <c r="L3600" s="14">
        <f t="shared" si="2960"/>
        <v>0</v>
      </c>
      <c r="M3600" s="14">
        <f t="shared" si="2899"/>
        <v>10235.4</v>
      </c>
      <c r="N3600" s="14">
        <f t="shared" si="2900"/>
        <v>10235.4</v>
      </c>
      <c r="O3600" s="14">
        <f t="shared" si="2901"/>
        <v>10235.4</v>
      </c>
      <c r="P3600" s="14">
        <f t="shared" si="2961"/>
        <v>0</v>
      </c>
      <c r="Q3600" s="2"/>
    </row>
    <row r="3601" spans="1:17" ht="78" x14ac:dyDescent="0.3">
      <c r="A3601" s="33" t="s">
        <v>1302</v>
      </c>
      <c r="B3601" s="33" t="s">
        <v>38</v>
      </c>
      <c r="C3601" s="33" t="s">
        <v>30</v>
      </c>
      <c r="D3601" s="8" t="s">
        <v>251</v>
      </c>
      <c r="E3601" s="8"/>
      <c r="F3601" s="18" t="s">
        <v>880</v>
      </c>
      <c r="G3601" s="14">
        <f t="shared" si="2960"/>
        <v>10235.4</v>
      </c>
      <c r="H3601" s="14">
        <f t="shared" si="2960"/>
        <v>10235.4</v>
      </c>
      <c r="I3601" s="14">
        <f t="shared" si="2960"/>
        <v>10235.4</v>
      </c>
      <c r="J3601" s="14">
        <f t="shared" si="2960"/>
        <v>0</v>
      </c>
      <c r="K3601" s="14">
        <f t="shared" si="2960"/>
        <v>0</v>
      </c>
      <c r="L3601" s="14">
        <f t="shared" si="2960"/>
        <v>0</v>
      </c>
      <c r="M3601" s="14">
        <f t="shared" si="2899"/>
        <v>10235.4</v>
      </c>
      <c r="N3601" s="14">
        <f t="shared" si="2900"/>
        <v>10235.4</v>
      </c>
      <c r="O3601" s="14">
        <f t="shared" si="2901"/>
        <v>10235.4</v>
      </c>
      <c r="P3601" s="14">
        <f t="shared" ref="P3601:P3602" si="2962">P3602</f>
        <v>0</v>
      </c>
      <c r="Q3601" s="2"/>
    </row>
    <row r="3602" spans="1:17" ht="62.4" x14ac:dyDescent="0.3">
      <c r="A3602" s="33" t="s">
        <v>1302</v>
      </c>
      <c r="B3602" s="33" t="s">
        <v>38</v>
      </c>
      <c r="C3602" s="33" t="s">
        <v>30</v>
      </c>
      <c r="D3602" s="8" t="s">
        <v>773</v>
      </c>
      <c r="E3602" s="8"/>
      <c r="F3602" s="24" t="s">
        <v>823</v>
      </c>
      <c r="G3602" s="14">
        <f t="shared" si="2960"/>
        <v>10235.4</v>
      </c>
      <c r="H3602" s="14">
        <f t="shared" si="2960"/>
        <v>10235.4</v>
      </c>
      <c r="I3602" s="14">
        <f t="shared" si="2960"/>
        <v>10235.4</v>
      </c>
      <c r="J3602" s="14">
        <f t="shared" si="2960"/>
        <v>0</v>
      </c>
      <c r="K3602" s="14">
        <f t="shared" si="2960"/>
        <v>0</v>
      </c>
      <c r="L3602" s="14">
        <f t="shared" si="2960"/>
        <v>0</v>
      </c>
      <c r="M3602" s="14">
        <f t="shared" si="2899"/>
        <v>10235.4</v>
      </c>
      <c r="N3602" s="14">
        <f t="shared" si="2900"/>
        <v>10235.4</v>
      </c>
      <c r="O3602" s="14">
        <f t="shared" si="2901"/>
        <v>10235.4</v>
      </c>
      <c r="P3602" s="14">
        <f t="shared" si="2962"/>
        <v>0</v>
      </c>
      <c r="Q3602" s="2"/>
    </row>
    <row r="3603" spans="1:17" ht="31.2" x14ac:dyDescent="0.3">
      <c r="A3603" s="33" t="s">
        <v>1302</v>
      </c>
      <c r="B3603" s="33" t="s">
        <v>38</v>
      </c>
      <c r="C3603" s="33" t="s">
        <v>30</v>
      </c>
      <c r="D3603" s="8" t="s">
        <v>773</v>
      </c>
      <c r="E3603" s="43" t="s">
        <v>172</v>
      </c>
      <c r="F3603" s="24" t="s">
        <v>479</v>
      </c>
      <c r="G3603" s="14">
        <f t="shared" ref="G3603:L3603" si="2963">G3604+G3605</f>
        <v>10235.4</v>
      </c>
      <c r="H3603" s="14">
        <f t="shared" si="2963"/>
        <v>10235.4</v>
      </c>
      <c r="I3603" s="14">
        <f t="shared" si="2963"/>
        <v>10235.4</v>
      </c>
      <c r="J3603" s="14">
        <f t="shared" si="2963"/>
        <v>0</v>
      </c>
      <c r="K3603" s="14">
        <f t="shared" si="2963"/>
        <v>0</v>
      </c>
      <c r="L3603" s="14">
        <f t="shared" si="2963"/>
        <v>0</v>
      </c>
      <c r="M3603" s="14">
        <f t="shared" si="2899"/>
        <v>10235.4</v>
      </c>
      <c r="N3603" s="14">
        <f t="shared" si="2900"/>
        <v>10235.4</v>
      </c>
      <c r="O3603" s="14">
        <f t="shared" si="2901"/>
        <v>10235.4</v>
      </c>
      <c r="P3603" s="14">
        <f t="shared" ref="P3603" si="2964">P3604+P3605</f>
        <v>0</v>
      </c>
      <c r="Q3603" s="2"/>
    </row>
    <row r="3604" spans="1:17" x14ac:dyDescent="0.3">
      <c r="A3604" s="33" t="s">
        <v>1302</v>
      </c>
      <c r="B3604" s="33" t="s">
        <v>38</v>
      </c>
      <c r="C3604" s="33" t="s">
        <v>30</v>
      </c>
      <c r="D3604" s="8" t="s">
        <v>773</v>
      </c>
      <c r="E3604" s="8" t="s">
        <v>1315</v>
      </c>
      <c r="F3604" s="13" t="s">
        <v>480</v>
      </c>
      <c r="G3604" s="14">
        <v>3966.2</v>
      </c>
      <c r="H3604" s="14">
        <v>3966.2</v>
      </c>
      <c r="I3604" s="14">
        <v>3966.2</v>
      </c>
      <c r="J3604" s="14"/>
      <c r="K3604" s="14"/>
      <c r="L3604" s="14"/>
      <c r="M3604" s="14">
        <f t="shared" si="2899"/>
        <v>3966.2</v>
      </c>
      <c r="N3604" s="14">
        <f t="shared" si="2900"/>
        <v>3966.2</v>
      </c>
      <c r="O3604" s="14">
        <f t="shared" si="2901"/>
        <v>3966.2</v>
      </c>
      <c r="P3604" s="14"/>
      <c r="Q3604" s="2"/>
    </row>
    <row r="3605" spans="1:17" x14ac:dyDescent="0.3">
      <c r="A3605" s="33" t="s">
        <v>1302</v>
      </c>
      <c r="B3605" s="33" t="s">
        <v>38</v>
      </c>
      <c r="C3605" s="33" t="s">
        <v>30</v>
      </c>
      <c r="D3605" s="8" t="s">
        <v>773</v>
      </c>
      <c r="E3605" s="33" t="s">
        <v>1048</v>
      </c>
      <c r="F3605" s="18" t="s">
        <v>489</v>
      </c>
      <c r="G3605" s="14">
        <v>6269.2</v>
      </c>
      <c r="H3605" s="14">
        <v>6269.2</v>
      </c>
      <c r="I3605" s="14">
        <v>6269.2</v>
      </c>
      <c r="J3605" s="14"/>
      <c r="K3605" s="14"/>
      <c r="L3605" s="14"/>
      <c r="M3605" s="14">
        <f t="shared" si="2899"/>
        <v>6269.2</v>
      </c>
      <c r="N3605" s="14">
        <f t="shared" si="2900"/>
        <v>6269.2</v>
      </c>
      <c r="O3605" s="14">
        <f t="shared" si="2901"/>
        <v>6269.2</v>
      </c>
      <c r="P3605" s="14"/>
      <c r="Q3605" s="2"/>
    </row>
    <row r="3606" spans="1:17" s="3" customFormat="1" ht="15.75" customHeight="1" x14ac:dyDescent="0.3">
      <c r="A3606" s="4" t="s">
        <v>1302</v>
      </c>
      <c r="B3606" s="4" t="s">
        <v>20</v>
      </c>
      <c r="C3606" s="4"/>
      <c r="D3606" s="4"/>
      <c r="E3606" s="4"/>
      <c r="F3606" s="5" t="s">
        <v>58</v>
      </c>
      <c r="G3606" s="15">
        <f t="shared" ref="G3606:L3606" si="2965">G3607+G3654+G3683+G3672</f>
        <v>322055.3</v>
      </c>
      <c r="H3606" s="15">
        <f t="shared" si="2965"/>
        <v>289675.59999999998</v>
      </c>
      <c r="I3606" s="15">
        <f t="shared" si="2965"/>
        <v>299657.19999999995</v>
      </c>
      <c r="J3606" s="15">
        <f t="shared" si="2965"/>
        <v>-7340.9000000000005</v>
      </c>
      <c r="K3606" s="15">
        <f t="shared" si="2965"/>
        <v>0</v>
      </c>
      <c r="L3606" s="15">
        <f t="shared" si="2965"/>
        <v>0</v>
      </c>
      <c r="M3606" s="15">
        <f t="shared" si="2899"/>
        <v>314714.39999999997</v>
      </c>
      <c r="N3606" s="15">
        <f t="shared" si="2900"/>
        <v>289675.59999999998</v>
      </c>
      <c r="O3606" s="15">
        <f t="shared" si="2901"/>
        <v>299657.19999999995</v>
      </c>
      <c r="P3606" s="15">
        <f>P3607+P3654+P3683+P3672</f>
        <v>0</v>
      </c>
    </row>
    <row r="3607" spans="1:17" s="9" customFormat="1" ht="15.75" customHeight="1" x14ac:dyDescent="0.3">
      <c r="A3607" s="6" t="s">
        <v>1302</v>
      </c>
      <c r="B3607" s="6" t="s">
        <v>20</v>
      </c>
      <c r="C3607" s="6" t="s">
        <v>9</v>
      </c>
      <c r="D3607" s="6"/>
      <c r="E3607" s="6"/>
      <c r="F3607" s="7" t="s">
        <v>94</v>
      </c>
      <c r="G3607" s="16">
        <f>G3613+G3608</f>
        <v>224888.8</v>
      </c>
      <c r="H3607" s="16">
        <f t="shared" ref="H3607:P3607" si="2966">H3613+H3608</f>
        <v>192509.09999999998</v>
      </c>
      <c r="I3607" s="16">
        <f t="shared" si="2966"/>
        <v>202490.69999999998</v>
      </c>
      <c r="J3607" s="16">
        <f t="shared" ref="J3607:L3607" si="2967">J3613+J3608</f>
        <v>-9797.7000000000007</v>
      </c>
      <c r="K3607" s="16">
        <f t="shared" si="2967"/>
        <v>0</v>
      </c>
      <c r="L3607" s="16">
        <f t="shared" si="2967"/>
        <v>0</v>
      </c>
      <c r="M3607" s="16">
        <f t="shared" si="2899"/>
        <v>215091.09999999998</v>
      </c>
      <c r="N3607" s="16">
        <f t="shared" si="2900"/>
        <v>192509.09999999998</v>
      </c>
      <c r="O3607" s="16">
        <f t="shared" si="2901"/>
        <v>202490.69999999998</v>
      </c>
      <c r="P3607" s="16">
        <f t="shared" si="2966"/>
        <v>0</v>
      </c>
    </row>
    <row r="3608" spans="1:17" ht="31.2" x14ac:dyDescent="0.3">
      <c r="A3608" s="33" t="s">
        <v>1302</v>
      </c>
      <c r="B3608" s="33" t="s">
        <v>20</v>
      </c>
      <c r="C3608" s="33" t="s">
        <v>9</v>
      </c>
      <c r="D3608" s="33" t="s">
        <v>176</v>
      </c>
      <c r="E3608" s="33"/>
      <c r="F3608" s="13" t="s">
        <v>509</v>
      </c>
      <c r="G3608" s="14">
        <f t="shared" ref="G3608:L3611" si="2968">G3609</f>
        <v>886.5</v>
      </c>
      <c r="H3608" s="14">
        <f t="shared" si="2968"/>
        <v>0</v>
      </c>
      <c r="I3608" s="14">
        <f t="shared" si="2968"/>
        <v>0</v>
      </c>
      <c r="J3608" s="14">
        <f t="shared" si="2968"/>
        <v>0</v>
      </c>
      <c r="K3608" s="14">
        <f t="shared" si="2968"/>
        <v>0</v>
      </c>
      <c r="L3608" s="14">
        <f t="shared" si="2968"/>
        <v>0</v>
      </c>
      <c r="M3608" s="14">
        <f t="shared" si="2899"/>
        <v>886.5</v>
      </c>
      <c r="N3608" s="14">
        <f t="shared" si="2900"/>
        <v>0</v>
      </c>
      <c r="O3608" s="14">
        <f t="shared" si="2901"/>
        <v>0</v>
      </c>
      <c r="P3608" s="14">
        <f t="shared" ref="P3608:P3611" si="2969">P3609</f>
        <v>0</v>
      </c>
      <c r="Q3608" s="2"/>
    </row>
    <row r="3609" spans="1:17" ht="31.2" x14ac:dyDescent="0.3">
      <c r="A3609" s="33" t="s">
        <v>1302</v>
      </c>
      <c r="B3609" s="33" t="s">
        <v>20</v>
      </c>
      <c r="C3609" s="33" t="s">
        <v>9</v>
      </c>
      <c r="D3609" s="33" t="s">
        <v>178</v>
      </c>
      <c r="E3609" s="33"/>
      <c r="F3609" s="13" t="s">
        <v>511</v>
      </c>
      <c r="G3609" s="14">
        <f t="shared" si="2968"/>
        <v>886.5</v>
      </c>
      <c r="H3609" s="14">
        <f t="shared" si="2968"/>
        <v>0</v>
      </c>
      <c r="I3609" s="14">
        <f t="shared" si="2968"/>
        <v>0</v>
      </c>
      <c r="J3609" s="14">
        <f t="shared" si="2968"/>
        <v>0</v>
      </c>
      <c r="K3609" s="14">
        <f t="shared" si="2968"/>
        <v>0</v>
      </c>
      <c r="L3609" s="14">
        <f t="shared" si="2968"/>
        <v>0</v>
      </c>
      <c r="M3609" s="14">
        <f t="shared" ref="M3609:M3677" si="2970">G3609+J3609</f>
        <v>886.5</v>
      </c>
      <c r="N3609" s="14">
        <f t="shared" ref="N3609:N3677" si="2971">H3609+K3609</f>
        <v>0</v>
      </c>
      <c r="O3609" s="14">
        <f t="shared" ref="O3609:O3677" si="2972">I3609+L3609</f>
        <v>0</v>
      </c>
      <c r="P3609" s="14">
        <f t="shared" si="2969"/>
        <v>0</v>
      </c>
      <c r="Q3609" s="2"/>
    </row>
    <row r="3610" spans="1:17" ht="78" x14ac:dyDescent="0.3">
      <c r="A3610" s="33" t="s">
        <v>1302</v>
      </c>
      <c r="B3610" s="33" t="s">
        <v>20</v>
      </c>
      <c r="C3610" s="33" t="s">
        <v>9</v>
      </c>
      <c r="D3610" s="33" t="s">
        <v>179</v>
      </c>
      <c r="E3610" s="33"/>
      <c r="F3610" s="18" t="s">
        <v>877</v>
      </c>
      <c r="G3610" s="14">
        <f t="shared" si="2968"/>
        <v>886.5</v>
      </c>
      <c r="H3610" s="14">
        <f t="shared" si="2968"/>
        <v>0</v>
      </c>
      <c r="I3610" s="14">
        <f t="shared" si="2968"/>
        <v>0</v>
      </c>
      <c r="J3610" s="14">
        <f t="shared" si="2968"/>
        <v>0</v>
      </c>
      <c r="K3610" s="14">
        <f t="shared" si="2968"/>
        <v>0</v>
      </c>
      <c r="L3610" s="14">
        <f t="shared" si="2968"/>
        <v>0</v>
      </c>
      <c r="M3610" s="14">
        <f t="shared" si="2970"/>
        <v>886.5</v>
      </c>
      <c r="N3610" s="14">
        <f t="shared" si="2971"/>
        <v>0</v>
      </c>
      <c r="O3610" s="14">
        <f t="shared" si="2972"/>
        <v>0</v>
      </c>
      <c r="P3610" s="14">
        <f t="shared" si="2969"/>
        <v>0</v>
      </c>
      <c r="Q3610" s="2"/>
    </row>
    <row r="3611" spans="1:17" ht="31.2" x14ac:dyDescent="0.3">
      <c r="A3611" s="33" t="s">
        <v>1302</v>
      </c>
      <c r="B3611" s="33" t="s">
        <v>20</v>
      </c>
      <c r="C3611" s="33" t="s">
        <v>9</v>
      </c>
      <c r="D3611" s="33" t="s">
        <v>179</v>
      </c>
      <c r="E3611" s="43" t="s">
        <v>172</v>
      </c>
      <c r="F3611" s="24" t="s">
        <v>479</v>
      </c>
      <c r="G3611" s="14">
        <f t="shared" si="2968"/>
        <v>886.5</v>
      </c>
      <c r="H3611" s="14">
        <f t="shared" si="2968"/>
        <v>0</v>
      </c>
      <c r="I3611" s="14">
        <f t="shared" si="2968"/>
        <v>0</v>
      </c>
      <c r="J3611" s="14">
        <f t="shared" si="2968"/>
        <v>0</v>
      </c>
      <c r="K3611" s="14">
        <f t="shared" si="2968"/>
        <v>0</v>
      </c>
      <c r="L3611" s="14">
        <f t="shared" si="2968"/>
        <v>0</v>
      </c>
      <c r="M3611" s="14">
        <f t="shared" si="2970"/>
        <v>886.5</v>
      </c>
      <c r="N3611" s="14">
        <f t="shared" si="2971"/>
        <v>0</v>
      </c>
      <c r="O3611" s="14">
        <f t="shared" si="2972"/>
        <v>0</v>
      </c>
      <c r="P3611" s="14">
        <f t="shared" si="2969"/>
        <v>0</v>
      </c>
      <c r="Q3611" s="2"/>
    </row>
    <row r="3612" spans="1:17" ht="15.75" customHeight="1" x14ac:dyDescent="0.3">
      <c r="A3612" s="33" t="s">
        <v>1302</v>
      </c>
      <c r="B3612" s="33" t="s">
        <v>20</v>
      </c>
      <c r="C3612" s="33" t="s">
        <v>9</v>
      </c>
      <c r="D3612" s="33" t="s">
        <v>179</v>
      </c>
      <c r="E3612" s="33" t="s">
        <v>1048</v>
      </c>
      <c r="F3612" s="18" t="s">
        <v>489</v>
      </c>
      <c r="G3612" s="14">
        <v>886.5</v>
      </c>
      <c r="H3612" s="14"/>
      <c r="I3612" s="14"/>
      <c r="J3612" s="14"/>
      <c r="K3612" s="14"/>
      <c r="L3612" s="14"/>
      <c r="M3612" s="14">
        <f t="shared" si="2970"/>
        <v>886.5</v>
      </c>
      <c r="N3612" s="14">
        <f t="shared" si="2971"/>
        <v>0</v>
      </c>
      <c r="O3612" s="14">
        <f t="shared" si="2972"/>
        <v>0</v>
      </c>
      <c r="P3612" s="14"/>
      <c r="Q3612" s="2"/>
    </row>
    <row r="3613" spans="1:17" ht="31.5" customHeight="1" x14ac:dyDescent="0.3">
      <c r="A3613" s="33" t="s">
        <v>1302</v>
      </c>
      <c r="B3613" s="33" t="s">
        <v>20</v>
      </c>
      <c r="C3613" s="33" t="s">
        <v>9</v>
      </c>
      <c r="D3613" s="8" t="s">
        <v>217</v>
      </c>
      <c r="E3613" s="8"/>
      <c r="F3613" s="24" t="s">
        <v>525</v>
      </c>
      <c r="G3613" s="14">
        <f t="shared" ref="G3613:L3613" si="2973">G3614+G3642</f>
        <v>224002.3</v>
      </c>
      <c r="H3613" s="14">
        <f t="shared" si="2973"/>
        <v>192509.09999999998</v>
      </c>
      <c r="I3613" s="14">
        <f t="shared" si="2973"/>
        <v>202490.69999999998</v>
      </c>
      <c r="J3613" s="14">
        <f t="shared" si="2973"/>
        <v>-9797.7000000000007</v>
      </c>
      <c r="K3613" s="14">
        <f t="shared" si="2973"/>
        <v>0</v>
      </c>
      <c r="L3613" s="14">
        <f t="shared" si="2973"/>
        <v>0</v>
      </c>
      <c r="M3613" s="14">
        <f t="shared" si="2970"/>
        <v>214204.59999999998</v>
      </c>
      <c r="N3613" s="14">
        <f t="shared" si="2971"/>
        <v>192509.09999999998</v>
      </c>
      <c r="O3613" s="14">
        <f t="shared" si="2972"/>
        <v>202490.69999999998</v>
      </c>
      <c r="P3613" s="14">
        <f>P3614+P3642</f>
        <v>0</v>
      </c>
      <c r="Q3613" s="2"/>
    </row>
    <row r="3614" spans="1:17" ht="31.5" customHeight="1" x14ac:dyDescent="0.3">
      <c r="A3614" s="33" t="s">
        <v>1302</v>
      </c>
      <c r="B3614" s="33" t="s">
        <v>20</v>
      </c>
      <c r="C3614" s="33" t="s">
        <v>9</v>
      </c>
      <c r="D3614" s="8" t="s">
        <v>218</v>
      </c>
      <c r="E3614" s="8"/>
      <c r="F3614" s="24" t="s">
        <v>526</v>
      </c>
      <c r="G3614" s="14">
        <f t="shared" ref="G3614:L3614" si="2974">G3619+G3626+G3635+G3615+G3630</f>
        <v>136611.4</v>
      </c>
      <c r="H3614" s="14">
        <f t="shared" si="2974"/>
        <v>104714.7</v>
      </c>
      <c r="I3614" s="14">
        <f t="shared" si="2974"/>
        <v>114696.29999999999</v>
      </c>
      <c r="J3614" s="14">
        <f t="shared" si="2974"/>
        <v>-9797.7000000000007</v>
      </c>
      <c r="K3614" s="14">
        <f t="shared" si="2974"/>
        <v>0</v>
      </c>
      <c r="L3614" s="14">
        <f t="shared" si="2974"/>
        <v>0</v>
      </c>
      <c r="M3614" s="14">
        <f t="shared" si="2970"/>
        <v>126813.7</v>
      </c>
      <c r="N3614" s="14">
        <f t="shared" si="2971"/>
        <v>104714.7</v>
      </c>
      <c r="O3614" s="14">
        <f t="shared" si="2972"/>
        <v>114696.29999999999</v>
      </c>
      <c r="P3614" s="14">
        <f>P3619+P3626+P3635+P3615+P3630</f>
        <v>0</v>
      </c>
      <c r="Q3614" s="2"/>
    </row>
    <row r="3615" spans="1:17" ht="63" hidden="1" x14ac:dyDescent="0.25">
      <c r="A3615" s="33" t="s">
        <v>1302</v>
      </c>
      <c r="B3615" s="33" t="s">
        <v>20</v>
      </c>
      <c r="C3615" s="33" t="s">
        <v>9</v>
      </c>
      <c r="D3615" s="8" t="s">
        <v>304</v>
      </c>
      <c r="E3615" s="8"/>
      <c r="F3615" s="24" t="s">
        <v>527</v>
      </c>
      <c r="G3615" s="14">
        <f t="shared" ref="G3615:L3615" si="2975">G3616</f>
        <v>18797.7</v>
      </c>
      <c r="H3615" s="14">
        <f t="shared" si="2975"/>
        <v>0</v>
      </c>
      <c r="I3615" s="14">
        <f t="shared" si="2975"/>
        <v>0</v>
      </c>
      <c r="J3615" s="14">
        <f t="shared" si="2975"/>
        <v>-18797.7</v>
      </c>
      <c r="K3615" s="14">
        <f t="shared" si="2975"/>
        <v>0</v>
      </c>
      <c r="L3615" s="14">
        <f t="shared" si="2975"/>
        <v>0</v>
      </c>
      <c r="M3615" s="14">
        <f t="shared" si="2970"/>
        <v>0</v>
      </c>
      <c r="N3615" s="14">
        <f t="shared" si="2971"/>
        <v>0</v>
      </c>
      <c r="O3615" s="14">
        <f t="shared" si="2972"/>
        <v>0</v>
      </c>
      <c r="P3615" s="14">
        <f>P3616</f>
        <v>0</v>
      </c>
      <c r="Q3615" s="3">
        <v>0</v>
      </c>
    </row>
    <row r="3616" spans="1:17" ht="47.25" hidden="1" x14ac:dyDescent="0.25">
      <c r="A3616" s="33" t="s">
        <v>1302</v>
      </c>
      <c r="B3616" s="33" t="s">
        <v>20</v>
      </c>
      <c r="C3616" s="33" t="s">
        <v>9</v>
      </c>
      <c r="D3616" s="8" t="s">
        <v>932</v>
      </c>
      <c r="E3616" s="8"/>
      <c r="F3616" s="18" t="s">
        <v>985</v>
      </c>
      <c r="G3616" s="14">
        <f t="shared" ref="G3616:L3617" si="2976">G3617</f>
        <v>18797.7</v>
      </c>
      <c r="H3616" s="14">
        <f t="shared" si="2976"/>
        <v>0</v>
      </c>
      <c r="I3616" s="14">
        <f t="shared" si="2976"/>
        <v>0</v>
      </c>
      <c r="J3616" s="14">
        <f t="shared" si="2976"/>
        <v>-18797.7</v>
      </c>
      <c r="K3616" s="14">
        <f t="shared" si="2976"/>
        <v>0</v>
      </c>
      <c r="L3616" s="14">
        <f t="shared" si="2976"/>
        <v>0</v>
      </c>
      <c r="M3616" s="14">
        <f t="shared" si="2970"/>
        <v>0</v>
      </c>
      <c r="N3616" s="14">
        <f t="shared" si="2971"/>
        <v>0</v>
      </c>
      <c r="O3616" s="14">
        <f t="shared" si="2972"/>
        <v>0</v>
      </c>
      <c r="P3616" s="14">
        <f t="shared" ref="P3616:P3617" si="2977">P3617</f>
        <v>0</v>
      </c>
      <c r="Q3616" s="3">
        <v>0</v>
      </c>
    </row>
    <row r="3617" spans="1:17" ht="31.5" hidden="1" customHeight="1" x14ac:dyDescent="0.25">
      <c r="A3617" s="33" t="s">
        <v>1302</v>
      </c>
      <c r="B3617" s="33" t="s">
        <v>20</v>
      </c>
      <c r="C3617" s="33" t="s">
        <v>9</v>
      </c>
      <c r="D3617" s="8" t="s">
        <v>932</v>
      </c>
      <c r="E3617" s="43" t="s">
        <v>250</v>
      </c>
      <c r="F3617" s="24" t="s">
        <v>477</v>
      </c>
      <c r="G3617" s="14">
        <f t="shared" si="2976"/>
        <v>18797.7</v>
      </c>
      <c r="H3617" s="14">
        <f t="shared" si="2976"/>
        <v>0</v>
      </c>
      <c r="I3617" s="14">
        <f t="shared" si="2976"/>
        <v>0</v>
      </c>
      <c r="J3617" s="14">
        <f t="shared" si="2976"/>
        <v>-18797.7</v>
      </c>
      <c r="K3617" s="14">
        <f t="shared" si="2976"/>
        <v>0</v>
      </c>
      <c r="L3617" s="14">
        <f t="shared" si="2976"/>
        <v>0</v>
      </c>
      <c r="M3617" s="14">
        <f t="shared" si="2970"/>
        <v>0</v>
      </c>
      <c r="N3617" s="14">
        <f t="shared" si="2971"/>
        <v>0</v>
      </c>
      <c r="O3617" s="14">
        <f t="shared" si="2972"/>
        <v>0</v>
      </c>
      <c r="P3617" s="14">
        <f t="shared" si="2977"/>
        <v>0</v>
      </c>
      <c r="Q3617" s="3">
        <v>0</v>
      </c>
    </row>
    <row r="3618" spans="1:17" ht="15.75" hidden="1" x14ac:dyDescent="0.25">
      <c r="A3618" s="33" t="s">
        <v>1302</v>
      </c>
      <c r="B3618" s="33" t="s">
        <v>20</v>
      </c>
      <c r="C3618" s="33" t="s">
        <v>9</v>
      </c>
      <c r="D3618" s="8" t="s">
        <v>932</v>
      </c>
      <c r="E3618" s="43" t="s">
        <v>953</v>
      </c>
      <c r="F3618" s="24" t="s">
        <v>478</v>
      </c>
      <c r="G3618" s="14">
        <v>18797.7</v>
      </c>
      <c r="H3618" s="14"/>
      <c r="I3618" s="14"/>
      <c r="J3618" s="14">
        <v>-18797.7</v>
      </c>
      <c r="K3618" s="14"/>
      <c r="L3618" s="14"/>
      <c r="M3618" s="14">
        <f t="shared" si="2970"/>
        <v>0</v>
      </c>
      <c r="N3618" s="14">
        <f t="shared" si="2971"/>
        <v>0</v>
      </c>
      <c r="O3618" s="14">
        <f t="shared" si="2972"/>
        <v>0</v>
      </c>
      <c r="P3618" s="14"/>
      <c r="Q3618" s="3">
        <v>0</v>
      </c>
    </row>
    <row r="3619" spans="1:17" ht="63" customHeight="1" x14ac:dyDescent="0.3">
      <c r="A3619" s="33" t="s">
        <v>1302</v>
      </c>
      <c r="B3619" s="33" t="s">
        <v>20</v>
      </c>
      <c r="C3619" s="33" t="s">
        <v>9</v>
      </c>
      <c r="D3619" s="8" t="s">
        <v>438</v>
      </c>
      <c r="E3619" s="8"/>
      <c r="F3619" s="13" t="s">
        <v>691</v>
      </c>
      <c r="G3619" s="14">
        <f>G3620+G3623</f>
        <v>38727.800000000003</v>
      </c>
      <c r="H3619" s="14">
        <f>H3620+H3623</f>
        <v>25625.5</v>
      </c>
      <c r="I3619" s="14">
        <f>I3620+I3623</f>
        <v>35607.1</v>
      </c>
      <c r="J3619" s="14">
        <f t="shared" ref="J3619:L3619" si="2978">J3620+J3623</f>
        <v>9000</v>
      </c>
      <c r="K3619" s="14">
        <f t="shared" si="2978"/>
        <v>0</v>
      </c>
      <c r="L3619" s="14">
        <f t="shared" si="2978"/>
        <v>0</v>
      </c>
      <c r="M3619" s="14">
        <f t="shared" si="2970"/>
        <v>47727.8</v>
      </c>
      <c r="N3619" s="14">
        <f t="shared" si="2971"/>
        <v>25625.5</v>
      </c>
      <c r="O3619" s="14">
        <f t="shared" si="2972"/>
        <v>35607.1</v>
      </c>
      <c r="P3619" s="14">
        <f>P3620+P3623</f>
        <v>0</v>
      </c>
      <c r="Q3619" s="2"/>
    </row>
    <row r="3620" spans="1:17" ht="63" hidden="1" customHeight="1" x14ac:dyDescent="0.25">
      <c r="A3620" s="33" t="s">
        <v>1302</v>
      </c>
      <c r="B3620" s="33" t="s">
        <v>20</v>
      </c>
      <c r="C3620" s="33" t="s">
        <v>9</v>
      </c>
      <c r="D3620" s="8" t="s">
        <v>439</v>
      </c>
      <c r="E3620" s="8"/>
      <c r="F3620" s="13" t="s">
        <v>980</v>
      </c>
      <c r="G3620" s="14">
        <f>G3621</f>
        <v>0</v>
      </c>
      <c r="H3620" s="14">
        <f t="shared" ref="H3620:P3621" si="2979">H3621</f>
        <v>0</v>
      </c>
      <c r="I3620" s="14">
        <f t="shared" si="2979"/>
        <v>9981.6</v>
      </c>
      <c r="J3620" s="14">
        <f t="shared" si="2979"/>
        <v>0</v>
      </c>
      <c r="K3620" s="14">
        <f t="shared" si="2979"/>
        <v>0</v>
      </c>
      <c r="L3620" s="14">
        <f t="shared" si="2979"/>
        <v>0</v>
      </c>
      <c r="M3620" s="14">
        <f t="shared" si="2970"/>
        <v>0</v>
      </c>
      <c r="N3620" s="14">
        <f t="shared" si="2971"/>
        <v>0</v>
      </c>
      <c r="O3620" s="14">
        <f t="shared" si="2972"/>
        <v>9981.6</v>
      </c>
      <c r="P3620" s="14">
        <f t="shared" si="2979"/>
        <v>0</v>
      </c>
      <c r="Q3620" s="3">
        <v>0</v>
      </c>
    </row>
    <row r="3621" spans="1:17" ht="31.5" hidden="1" customHeight="1" x14ac:dyDescent="0.25">
      <c r="A3621" s="33" t="s">
        <v>1302</v>
      </c>
      <c r="B3621" s="33" t="s">
        <v>20</v>
      </c>
      <c r="C3621" s="33" t="s">
        <v>9</v>
      </c>
      <c r="D3621" s="8" t="s">
        <v>439</v>
      </c>
      <c r="E3621" s="43" t="s">
        <v>172</v>
      </c>
      <c r="F3621" s="24" t="s">
        <v>479</v>
      </c>
      <c r="G3621" s="14">
        <f t="shared" ref="G3621:I3621" si="2980">G3622</f>
        <v>0</v>
      </c>
      <c r="H3621" s="14">
        <f t="shared" si="2980"/>
        <v>0</v>
      </c>
      <c r="I3621" s="14">
        <f t="shared" si="2980"/>
        <v>9981.6</v>
      </c>
      <c r="J3621" s="14">
        <f t="shared" si="2979"/>
        <v>0</v>
      </c>
      <c r="K3621" s="14">
        <f t="shared" si="2979"/>
        <v>0</v>
      </c>
      <c r="L3621" s="14">
        <f t="shared" si="2979"/>
        <v>0</v>
      </c>
      <c r="M3621" s="14">
        <f t="shared" si="2970"/>
        <v>0</v>
      </c>
      <c r="N3621" s="14">
        <f t="shared" si="2971"/>
        <v>0</v>
      </c>
      <c r="O3621" s="14">
        <f t="shared" si="2972"/>
        <v>9981.6</v>
      </c>
      <c r="P3621" s="14">
        <f t="shared" ref="P3621" si="2981">P3622</f>
        <v>0</v>
      </c>
      <c r="Q3621" s="3">
        <v>0</v>
      </c>
    </row>
    <row r="3622" spans="1:17" ht="15.75" hidden="1" customHeight="1" x14ac:dyDescent="0.25">
      <c r="A3622" s="33" t="s">
        <v>1302</v>
      </c>
      <c r="B3622" s="33" t="s">
        <v>20</v>
      </c>
      <c r="C3622" s="33" t="s">
        <v>9</v>
      </c>
      <c r="D3622" s="8" t="s">
        <v>439</v>
      </c>
      <c r="E3622" s="33" t="s">
        <v>1048</v>
      </c>
      <c r="F3622" s="18" t="s">
        <v>489</v>
      </c>
      <c r="G3622" s="14"/>
      <c r="H3622" s="14"/>
      <c r="I3622" s="14">
        <v>9981.6</v>
      </c>
      <c r="J3622" s="14"/>
      <c r="K3622" s="14"/>
      <c r="L3622" s="14"/>
      <c r="M3622" s="14">
        <f t="shared" si="2970"/>
        <v>0</v>
      </c>
      <c r="N3622" s="14">
        <f t="shared" si="2971"/>
        <v>0</v>
      </c>
      <c r="O3622" s="14">
        <f t="shared" si="2972"/>
        <v>9981.6</v>
      </c>
      <c r="P3622" s="14"/>
      <c r="Q3622" s="3">
        <v>0</v>
      </c>
    </row>
    <row r="3623" spans="1:17" ht="31.5" customHeight="1" x14ac:dyDescent="0.3">
      <c r="A3623" s="33" t="s">
        <v>1302</v>
      </c>
      <c r="B3623" s="33" t="s">
        <v>20</v>
      </c>
      <c r="C3623" s="33" t="s">
        <v>9</v>
      </c>
      <c r="D3623" s="8" t="s">
        <v>444</v>
      </c>
      <c r="E3623" s="8"/>
      <c r="F3623" s="13" t="s">
        <v>528</v>
      </c>
      <c r="G3623" s="14">
        <f t="shared" ref="G3623:L3624" si="2982">G3624</f>
        <v>38727.800000000003</v>
      </c>
      <c r="H3623" s="14">
        <f t="shared" si="2982"/>
        <v>25625.5</v>
      </c>
      <c r="I3623" s="14">
        <f t="shared" si="2982"/>
        <v>25625.5</v>
      </c>
      <c r="J3623" s="14">
        <f t="shared" si="2982"/>
        <v>9000</v>
      </c>
      <c r="K3623" s="14">
        <f t="shared" si="2982"/>
        <v>0</v>
      </c>
      <c r="L3623" s="14">
        <f t="shared" si="2982"/>
        <v>0</v>
      </c>
      <c r="M3623" s="14">
        <f t="shared" si="2970"/>
        <v>47727.8</v>
      </c>
      <c r="N3623" s="14">
        <f t="shared" si="2971"/>
        <v>25625.5</v>
      </c>
      <c r="O3623" s="14">
        <f t="shared" si="2972"/>
        <v>25625.5</v>
      </c>
      <c r="P3623" s="14">
        <f t="shared" ref="P3623:P3624" si="2983">P3624</f>
        <v>0</v>
      </c>
      <c r="Q3623" s="2"/>
    </row>
    <row r="3624" spans="1:17" ht="31.5" customHeight="1" x14ac:dyDescent="0.3">
      <c r="A3624" s="33" t="s">
        <v>1302</v>
      </c>
      <c r="B3624" s="33" t="s">
        <v>20</v>
      </c>
      <c r="C3624" s="33" t="s">
        <v>9</v>
      </c>
      <c r="D3624" s="8" t="s">
        <v>444</v>
      </c>
      <c r="E3624" s="43" t="s">
        <v>150</v>
      </c>
      <c r="F3624" s="24" t="s">
        <v>469</v>
      </c>
      <c r="G3624" s="14">
        <f t="shared" si="2982"/>
        <v>38727.800000000003</v>
      </c>
      <c r="H3624" s="14">
        <f t="shared" si="2982"/>
        <v>25625.5</v>
      </c>
      <c r="I3624" s="14">
        <f t="shared" si="2982"/>
        <v>25625.5</v>
      </c>
      <c r="J3624" s="14">
        <f t="shared" si="2982"/>
        <v>9000</v>
      </c>
      <c r="K3624" s="14">
        <f t="shared" si="2982"/>
        <v>0</v>
      </c>
      <c r="L3624" s="14">
        <f t="shared" si="2982"/>
        <v>0</v>
      </c>
      <c r="M3624" s="14">
        <f t="shared" si="2970"/>
        <v>47727.8</v>
      </c>
      <c r="N3624" s="14">
        <f t="shared" si="2971"/>
        <v>25625.5</v>
      </c>
      <c r="O3624" s="14">
        <f t="shared" si="2972"/>
        <v>25625.5</v>
      </c>
      <c r="P3624" s="14">
        <f t="shared" si="2983"/>
        <v>0</v>
      </c>
      <c r="Q3624" s="2"/>
    </row>
    <row r="3625" spans="1:17" ht="31.5" customHeight="1" x14ac:dyDescent="0.3">
      <c r="A3625" s="33" t="s">
        <v>1302</v>
      </c>
      <c r="B3625" s="33" t="s">
        <v>20</v>
      </c>
      <c r="C3625" s="33" t="s">
        <v>9</v>
      </c>
      <c r="D3625" s="8" t="s">
        <v>444</v>
      </c>
      <c r="E3625" s="8" t="s">
        <v>1074</v>
      </c>
      <c r="F3625" s="24" t="s">
        <v>470</v>
      </c>
      <c r="G3625" s="14">
        <v>38727.800000000003</v>
      </c>
      <c r="H3625" s="14">
        <v>25625.5</v>
      </c>
      <c r="I3625" s="14">
        <v>25625.5</v>
      </c>
      <c r="J3625" s="14">
        <v>9000</v>
      </c>
      <c r="K3625" s="14"/>
      <c r="L3625" s="14"/>
      <c r="M3625" s="14">
        <f t="shared" si="2970"/>
        <v>47727.8</v>
      </c>
      <c r="N3625" s="14">
        <f t="shared" si="2971"/>
        <v>25625.5</v>
      </c>
      <c r="O3625" s="14">
        <f t="shared" si="2972"/>
        <v>25625.5</v>
      </c>
      <c r="P3625" s="14"/>
      <c r="Q3625" s="2"/>
    </row>
    <row r="3626" spans="1:17" ht="47.25" customHeight="1" x14ac:dyDescent="0.3">
      <c r="A3626" s="33" t="s">
        <v>1302</v>
      </c>
      <c r="B3626" s="33" t="s">
        <v>20</v>
      </c>
      <c r="C3626" s="33" t="s">
        <v>9</v>
      </c>
      <c r="D3626" s="8" t="s">
        <v>445</v>
      </c>
      <c r="E3626" s="8"/>
      <c r="F3626" s="13" t="s">
        <v>981</v>
      </c>
      <c r="G3626" s="14">
        <f t="shared" ref="G3626:L3628" si="2984">G3627</f>
        <v>8945.2999999999993</v>
      </c>
      <c r="H3626" s="14">
        <f t="shared" si="2984"/>
        <v>8945.2999999999993</v>
      </c>
      <c r="I3626" s="14">
        <f t="shared" si="2984"/>
        <v>8945.2999999999993</v>
      </c>
      <c r="J3626" s="14">
        <f t="shared" si="2984"/>
        <v>0</v>
      </c>
      <c r="K3626" s="14">
        <f t="shared" si="2984"/>
        <v>0</v>
      </c>
      <c r="L3626" s="14">
        <f t="shared" si="2984"/>
        <v>0</v>
      </c>
      <c r="M3626" s="14">
        <f t="shared" si="2970"/>
        <v>8945.2999999999993</v>
      </c>
      <c r="N3626" s="14">
        <f t="shared" si="2971"/>
        <v>8945.2999999999993</v>
      </c>
      <c r="O3626" s="14">
        <f t="shared" si="2972"/>
        <v>8945.2999999999993</v>
      </c>
      <c r="P3626" s="14">
        <f t="shared" ref="P3626:P3628" si="2985">P3627</f>
        <v>0</v>
      </c>
      <c r="Q3626" s="2"/>
    </row>
    <row r="3627" spans="1:17" ht="78.75" customHeight="1" x14ac:dyDescent="0.3">
      <c r="A3627" s="33" t="s">
        <v>1302</v>
      </c>
      <c r="B3627" s="33" t="s">
        <v>20</v>
      </c>
      <c r="C3627" s="33" t="s">
        <v>9</v>
      </c>
      <c r="D3627" s="8" t="s">
        <v>446</v>
      </c>
      <c r="E3627" s="8"/>
      <c r="F3627" s="13" t="s">
        <v>1295</v>
      </c>
      <c r="G3627" s="14">
        <f t="shared" si="2984"/>
        <v>8945.2999999999993</v>
      </c>
      <c r="H3627" s="14">
        <f t="shared" si="2984"/>
        <v>8945.2999999999993</v>
      </c>
      <c r="I3627" s="14">
        <f t="shared" si="2984"/>
        <v>8945.2999999999993</v>
      </c>
      <c r="J3627" s="14">
        <f t="shared" si="2984"/>
        <v>0</v>
      </c>
      <c r="K3627" s="14">
        <f t="shared" si="2984"/>
        <v>0</v>
      </c>
      <c r="L3627" s="14">
        <f t="shared" si="2984"/>
        <v>0</v>
      </c>
      <c r="M3627" s="14">
        <f t="shared" si="2970"/>
        <v>8945.2999999999993</v>
      </c>
      <c r="N3627" s="14">
        <f t="shared" si="2971"/>
        <v>8945.2999999999993</v>
      </c>
      <c r="O3627" s="14">
        <f t="shared" si="2972"/>
        <v>8945.2999999999993</v>
      </c>
      <c r="P3627" s="14">
        <f t="shared" si="2985"/>
        <v>0</v>
      </c>
      <c r="Q3627" s="2"/>
    </row>
    <row r="3628" spans="1:17" ht="15.75" customHeight="1" x14ac:dyDescent="0.3">
      <c r="A3628" s="33" t="s">
        <v>1302</v>
      </c>
      <c r="B3628" s="33" t="s">
        <v>20</v>
      </c>
      <c r="C3628" s="33" t="s">
        <v>9</v>
      </c>
      <c r="D3628" s="8" t="s">
        <v>446</v>
      </c>
      <c r="E3628" s="43" t="s">
        <v>236</v>
      </c>
      <c r="F3628" s="24" t="s">
        <v>482</v>
      </c>
      <c r="G3628" s="14">
        <f t="shared" si="2984"/>
        <v>8945.2999999999993</v>
      </c>
      <c r="H3628" s="14">
        <f t="shared" si="2984"/>
        <v>8945.2999999999993</v>
      </c>
      <c r="I3628" s="14">
        <f t="shared" si="2984"/>
        <v>8945.2999999999993</v>
      </c>
      <c r="J3628" s="14">
        <f t="shared" si="2984"/>
        <v>0</v>
      </c>
      <c r="K3628" s="14">
        <f t="shared" si="2984"/>
        <v>0</v>
      </c>
      <c r="L3628" s="14">
        <f t="shared" si="2984"/>
        <v>0</v>
      </c>
      <c r="M3628" s="14">
        <f t="shared" si="2970"/>
        <v>8945.2999999999993</v>
      </c>
      <c r="N3628" s="14">
        <f t="shared" si="2971"/>
        <v>8945.2999999999993</v>
      </c>
      <c r="O3628" s="14">
        <f t="shared" si="2972"/>
        <v>8945.2999999999993</v>
      </c>
      <c r="P3628" s="14">
        <f t="shared" si="2985"/>
        <v>0</v>
      </c>
      <c r="Q3628" s="2"/>
    </row>
    <row r="3629" spans="1:17" ht="63" customHeight="1" x14ac:dyDescent="0.3">
      <c r="A3629" s="33" t="s">
        <v>1302</v>
      </c>
      <c r="B3629" s="33" t="s">
        <v>20</v>
      </c>
      <c r="C3629" s="33" t="s">
        <v>9</v>
      </c>
      <c r="D3629" s="8" t="s">
        <v>446</v>
      </c>
      <c r="E3629" s="43" t="s">
        <v>1316</v>
      </c>
      <c r="F3629" s="18" t="s">
        <v>490</v>
      </c>
      <c r="G3629" s="14">
        <v>8945.2999999999993</v>
      </c>
      <c r="H3629" s="14">
        <v>8945.2999999999993</v>
      </c>
      <c r="I3629" s="14">
        <v>8945.2999999999993</v>
      </c>
      <c r="J3629" s="14"/>
      <c r="K3629" s="14"/>
      <c r="L3629" s="14"/>
      <c r="M3629" s="14">
        <f t="shared" si="2970"/>
        <v>8945.2999999999993</v>
      </c>
      <c r="N3629" s="14">
        <f t="shared" si="2971"/>
        <v>8945.2999999999993</v>
      </c>
      <c r="O3629" s="14">
        <f t="shared" si="2972"/>
        <v>8945.2999999999993</v>
      </c>
      <c r="P3629" s="14"/>
      <c r="Q3629" s="2"/>
    </row>
    <row r="3630" spans="1:17" ht="78" x14ac:dyDescent="0.3">
      <c r="A3630" s="33" t="s">
        <v>1302</v>
      </c>
      <c r="B3630" s="33" t="s">
        <v>20</v>
      </c>
      <c r="C3630" s="33" t="s">
        <v>9</v>
      </c>
      <c r="D3630" s="8" t="s">
        <v>251</v>
      </c>
      <c r="E3630" s="43"/>
      <c r="F3630" s="18" t="s">
        <v>880</v>
      </c>
      <c r="G3630" s="14">
        <f>G3631</f>
        <v>49462.899999999994</v>
      </c>
      <c r="H3630" s="14">
        <f t="shared" ref="H3630:P3631" si="2986">H3631</f>
        <v>49462.899999999994</v>
      </c>
      <c r="I3630" s="14">
        <f t="shared" si="2986"/>
        <v>49462.899999999994</v>
      </c>
      <c r="J3630" s="14">
        <f t="shared" si="2986"/>
        <v>0</v>
      </c>
      <c r="K3630" s="14">
        <f t="shared" si="2986"/>
        <v>0</v>
      </c>
      <c r="L3630" s="14">
        <f t="shared" si="2986"/>
        <v>0</v>
      </c>
      <c r="M3630" s="14">
        <f t="shared" si="2970"/>
        <v>49462.899999999994</v>
      </c>
      <c r="N3630" s="14">
        <f t="shared" si="2971"/>
        <v>49462.899999999994</v>
      </c>
      <c r="O3630" s="14">
        <f t="shared" si="2972"/>
        <v>49462.899999999994</v>
      </c>
      <c r="P3630" s="14">
        <f t="shared" si="2986"/>
        <v>0</v>
      </c>
      <c r="Q3630" s="2"/>
    </row>
    <row r="3631" spans="1:17" ht="62.4" x14ac:dyDescent="0.3">
      <c r="A3631" s="33" t="s">
        <v>1302</v>
      </c>
      <c r="B3631" s="33" t="s">
        <v>20</v>
      </c>
      <c r="C3631" s="33" t="s">
        <v>9</v>
      </c>
      <c r="D3631" s="8" t="s">
        <v>252</v>
      </c>
      <c r="E3631" s="43"/>
      <c r="F3631" s="24" t="s">
        <v>973</v>
      </c>
      <c r="G3631" s="14">
        <f t="shared" ref="G3631:I3631" si="2987">G3632</f>
        <v>49462.899999999994</v>
      </c>
      <c r="H3631" s="14">
        <f t="shared" si="2987"/>
        <v>49462.899999999994</v>
      </c>
      <c r="I3631" s="14">
        <f t="shared" si="2987"/>
        <v>49462.899999999994</v>
      </c>
      <c r="J3631" s="14">
        <f t="shared" si="2986"/>
        <v>0</v>
      </c>
      <c r="K3631" s="14">
        <f t="shared" si="2986"/>
        <v>0</v>
      </c>
      <c r="L3631" s="14">
        <f t="shared" si="2986"/>
        <v>0</v>
      </c>
      <c r="M3631" s="14">
        <f t="shared" si="2970"/>
        <v>49462.899999999994</v>
      </c>
      <c r="N3631" s="14">
        <f t="shared" si="2971"/>
        <v>49462.899999999994</v>
      </c>
      <c r="O3631" s="14">
        <f t="shared" si="2972"/>
        <v>49462.899999999994</v>
      </c>
      <c r="P3631" s="14">
        <f t="shared" ref="P3631" si="2988">P3632</f>
        <v>0</v>
      </c>
      <c r="Q3631" s="2"/>
    </row>
    <row r="3632" spans="1:17" ht="31.2" x14ac:dyDescent="0.3">
      <c r="A3632" s="33" t="s">
        <v>1302</v>
      </c>
      <c r="B3632" s="33" t="s">
        <v>20</v>
      </c>
      <c r="C3632" s="33" t="s">
        <v>9</v>
      </c>
      <c r="D3632" s="8" t="s">
        <v>252</v>
      </c>
      <c r="E3632" s="43" t="s">
        <v>172</v>
      </c>
      <c r="F3632" s="24" t="s">
        <v>479</v>
      </c>
      <c r="G3632" s="14">
        <f t="shared" ref="G3632:L3632" si="2989">G3633+G3634</f>
        <v>49462.899999999994</v>
      </c>
      <c r="H3632" s="14">
        <f t="shared" si="2989"/>
        <v>49462.899999999994</v>
      </c>
      <c r="I3632" s="14">
        <f t="shared" si="2989"/>
        <v>49462.899999999994</v>
      </c>
      <c r="J3632" s="14">
        <f t="shared" si="2989"/>
        <v>0</v>
      </c>
      <c r="K3632" s="14">
        <f t="shared" si="2989"/>
        <v>0</v>
      </c>
      <c r="L3632" s="14">
        <f t="shared" si="2989"/>
        <v>0</v>
      </c>
      <c r="M3632" s="14">
        <f t="shared" si="2970"/>
        <v>49462.899999999994</v>
      </c>
      <c r="N3632" s="14">
        <f t="shared" si="2971"/>
        <v>49462.899999999994</v>
      </c>
      <c r="O3632" s="14">
        <f t="shared" si="2972"/>
        <v>49462.899999999994</v>
      </c>
      <c r="P3632" s="14">
        <f t="shared" ref="P3632" si="2990">P3633+P3634</f>
        <v>0</v>
      </c>
      <c r="Q3632" s="2"/>
    </row>
    <row r="3633" spans="1:17" x14ac:dyDescent="0.3">
      <c r="A3633" s="33" t="s">
        <v>1302</v>
      </c>
      <c r="B3633" s="33" t="s">
        <v>20</v>
      </c>
      <c r="C3633" s="33" t="s">
        <v>9</v>
      </c>
      <c r="D3633" s="8" t="s">
        <v>252</v>
      </c>
      <c r="E3633" s="8" t="s">
        <v>1315</v>
      </c>
      <c r="F3633" s="13" t="s">
        <v>480</v>
      </c>
      <c r="G3633" s="14">
        <v>21805.599999999999</v>
      </c>
      <c r="H3633" s="14">
        <v>21805.599999999999</v>
      </c>
      <c r="I3633" s="14">
        <v>21805.599999999999</v>
      </c>
      <c r="J3633" s="14"/>
      <c r="K3633" s="14"/>
      <c r="L3633" s="14"/>
      <c r="M3633" s="14">
        <f t="shared" si="2970"/>
        <v>21805.599999999999</v>
      </c>
      <c r="N3633" s="14">
        <f t="shared" si="2971"/>
        <v>21805.599999999999</v>
      </c>
      <c r="O3633" s="14">
        <f t="shared" si="2972"/>
        <v>21805.599999999999</v>
      </c>
      <c r="P3633" s="14"/>
      <c r="Q3633" s="2"/>
    </row>
    <row r="3634" spans="1:17" x14ac:dyDescent="0.3">
      <c r="A3634" s="33" t="s">
        <v>1302</v>
      </c>
      <c r="B3634" s="33" t="s">
        <v>20</v>
      </c>
      <c r="C3634" s="33" t="s">
        <v>9</v>
      </c>
      <c r="D3634" s="8" t="s">
        <v>252</v>
      </c>
      <c r="E3634" s="33" t="s">
        <v>1048</v>
      </c>
      <c r="F3634" s="18" t="s">
        <v>489</v>
      </c>
      <c r="G3634" s="14">
        <f>27726.2-68.9</f>
        <v>27657.3</v>
      </c>
      <c r="H3634" s="14">
        <f t="shared" ref="H3634:I3634" si="2991">27726.2-68.9</f>
        <v>27657.3</v>
      </c>
      <c r="I3634" s="14">
        <f t="shared" si="2991"/>
        <v>27657.3</v>
      </c>
      <c r="J3634" s="14"/>
      <c r="K3634" s="14"/>
      <c r="L3634" s="14"/>
      <c r="M3634" s="14">
        <f t="shared" si="2970"/>
        <v>27657.3</v>
      </c>
      <c r="N3634" s="14">
        <f t="shared" si="2971"/>
        <v>27657.3</v>
      </c>
      <c r="O3634" s="14">
        <f t="shared" si="2972"/>
        <v>27657.3</v>
      </c>
      <c r="P3634" s="14"/>
      <c r="Q3634" s="2"/>
    </row>
    <row r="3635" spans="1:17" ht="46.8" x14ac:dyDescent="0.3">
      <c r="A3635" s="33" t="s">
        <v>1302</v>
      </c>
      <c r="B3635" s="33" t="s">
        <v>20</v>
      </c>
      <c r="C3635" s="33" t="s">
        <v>9</v>
      </c>
      <c r="D3635" s="8" t="s">
        <v>443</v>
      </c>
      <c r="E3635" s="8"/>
      <c r="F3635" s="18" t="s">
        <v>784</v>
      </c>
      <c r="G3635" s="14">
        <f>G3636+G3639</f>
        <v>20677.7</v>
      </c>
      <c r="H3635" s="14">
        <f t="shared" ref="H3635:P3635" si="2992">H3636+H3639</f>
        <v>20681</v>
      </c>
      <c r="I3635" s="14">
        <f t="shared" si="2992"/>
        <v>20681</v>
      </c>
      <c r="J3635" s="14">
        <f t="shared" ref="J3635:L3635" si="2993">J3636+J3639</f>
        <v>0</v>
      </c>
      <c r="K3635" s="14">
        <f t="shared" si="2993"/>
        <v>0</v>
      </c>
      <c r="L3635" s="14">
        <f t="shared" si="2993"/>
        <v>0</v>
      </c>
      <c r="M3635" s="14">
        <f t="shared" si="2970"/>
        <v>20677.7</v>
      </c>
      <c r="N3635" s="14">
        <f t="shared" si="2971"/>
        <v>20681</v>
      </c>
      <c r="O3635" s="14">
        <f t="shared" si="2972"/>
        <v>20681</v>
      </c>
      <c r="P3635" s="14">
        <f t="shared" si="2992"/>
        <v>0</v>
      </c>
      <c r="Q3635" s="2"/>
    </row>
    <row r="3636" spans="1:17" ht="62.4" x14ac:dyDescent="0.3">
      <c r="A3636" s="33" t="s">
        <v>1302</v>
      </c>
      <c r="B3636" s="33" t="s">
        <v>20</v>
      </c>
      <c r="C3636" s="33" t="s">
        <v>9</v>
      </c>
      <c r="D3636" s="8" t="s">
        <v>774</v>
      </c>
      <c r="E3636" s="8"/>
      <c r="F3636" s="24" t="s">
        <v>973</v>
      </c>
      <c r="G3636" s="14">
        <f t="shared" ref="G3636:L3637" si="2994">G3637</f>
        <v>20625.3</v>
      </c>
      <c r="H3636" s="14">
        <f t="shared" si="2994"/>
        <v>20625.3</v>
      </c>
      <c r="I3636" s="14">
        <f t="shared" si="2994"/>
        <v>20625.3</v>
      </c>
      <c r="J3636" s="14">
        <f t="shared" si="2994"/>
        <v>0</v>
      </c>
      <c r="K3636" s="14">
        <f t="shared" si="2994"/>
        <v>0</v>
      </c>
      <c r="L3636" s="14">
        <f t="shared" si="2994"/>
        <v>0</v>
      </c>
      <c r="M3636" s="14">
        <f t="shared" si="2970"/>
        <v>20625.3</v>
      </c>
      <c r="N3636" s="14">
        <f t="shared" si="2971"/>
        <v>20625.3</v>
      </c>
      <c r="O3636" s="14">
        <f t="shared" si="2972"/>
        <v>20625.3</v>
      </c>
      <c r="P3636" s="14">
        <f t="shared" ref="P3636:P3637" si="2995">P3637</f>
        <v>0</v>
      </c>
      <c r="Q3636" s="2"/>
    </row>
    <row r="3637" spans="1:17" ht="31.2" x14ac:dyDescent="0.3">
      <c r="A3637" s="33" t="s">
        <v>1302</v>
      </c>
      <c r="B3637" s="33" t="s">
        <v>20</v>
      </c>
      <c r="C3637" s="33" t="s">
        <v>9</v>
      </c>
      <c r="D3637" s="8" t="s">
        <v>774</v>
      </c>
      <c r="E3637" s="43" t="s">
        <v>172</v>
      </c>
      <c r="F3637" s="24" t="s">
        <v>479</v>
      </c>
      <c r="G3637" s="14">
        <f t="shared" si="2994"/>
        <v>20625.3</v>
      </c>
      <c r="H3637" s="14">
        <f t="shared" si="2994"/>
        <v>20625.3</v>
      </c>
      <c r="I3637" s="14">
        <f t="shared" si="2994"/>
        <v>20625.3</v>
      </c>
      <c r="J3637" s="14">
        <f t="shared" si="2994"/>
        <v>0</v>
      </c>
      <c r="K3637" s="14">
        <f t="shared" si="2994"/>
        <v>0</v>
      </c>
      <c r="L3637" s="14">
        <f t="shared" si="2994"/>
        <v>0</v>
      </c>
      <c r="M3637" s="14">
        <f t="shared" si="2970"/>
        <v>20625.3</v>
      </c>
      <c r="N3637" s="14">
        <f t="shared" si="2971"/>
        <v>20625.3</v>
      </c>
      <c r="O3637" s="14">
        <f t="shared" si="2972"/>
        <v>20625.3</v>
      </c>
      <c r="P3637" s="14">
        <f t="shared" si="2995"/>
        <v>0</v>
      </c>
      <c r="Q3637" s="2"/>
    </row>
    <row r="3638" spans="1:17" x14ac:dyDescent="0.3">
      <c r="A3638" s="33" t="s">
        <v>1302</v>
      </c>
      <c r="B3638" s="33" t="s">
        <v>20</v>
      </c>
      <c r="C3638" s="33" t="s">
        <v>9</v>
      </c>
      <c r="D3638" s="8" t="s">
        <v>774</v>
      </c>
      <c r="E3638" s="33" t="s">
        <v>1048</v>
      </c>
      <c r="F3638" s="18" t="s">
        <v>489</v>
      </c>
      <c r="G3638" s="14">
        <v>20625.3</v>
      </c>
      <c r="H3638" s="14">
        <v>20625.3</v>
      </c>
      <c r="I3638" s="14">
        <v>20625.3</v>
      </c>
      <c r="J3638" s="14"/>
      <c r="K3638" s="14"/>
      <c r="L3638" s="14"/>
      <c r="M3638" s="14">
        <f t="shared" si="2970"/>
        <v>20625.3</v>
      </c>
      <c r="N3638" s="14">
        <f t="shared" si="2971"/>
        <v>20625.3</v>
      </c>
      <c r="O3638" s="14">
        <f t="shared" si="2972"/>
        <v>20625.3</v>
      </c>
      <c r="P3638" s="14"/>
      <c r="Q3638" s="2"/>
    </row>
    <row r="3639" spans="1:17" ht="31.2" x14ac:dyDescent="0.3">
      <c r="A3639" s="33" t="s">
        <v>1302</v>
      </c>
      <c r="B3639" s="33" t="s">
        <v>20</v>
      </c>
      <c r="C3639" s="33" t="s">
        <v>9</v>
      </c>
      <c r="D3639" s="8" t="s">
        <v>775</v>
      </c>
      <c r="E3639" s="8"/>
      <c r="F3639" s="18" t="s">
        <v>982</v>
      </c>
      <c r="G3639" s="14">
        <f t="shared" ref="G3639:L3640" si="2996">G3640</f>
        <v>52.4</v>
      </c>
      <c r="H3639" s="14">
        <f t="shared" si="2996"/>
        <v>55.7</v>
      </c>
      <c r="I3639" s="14">
        <f t="shared" si="2996"/>
        <v>55.7</v>
      </c>
      <c r="J3639" s="14">
        <f t="shared" si="2996"/>
        <v>0</v>
      </c>
      <c r="K3639" s="14">
        <f t="shared" si="2996"/>
        <v>0</v>
      </c>
      <c r="L3639" s="14">
        <f t="shared" si="2996"/>
        <v>0</v>
      </c>
      <c r="M3639" s="14">
        <f t="shared" si="2970"/>
        <v>52.4</v>
      </c>
      <c r="N3639" s="14">
        <f t="shared" si="2971"/>
        <v>55.7</v>
      </c>
      <c r="O3639" s="14">
        <f t="shared" si="2972"/>
        <v>55.7</v>
      </c>
      <c r="P3639" s="14">
        <f t="shared" ref="P3639:P3640" si="2997">P3640</f>
        <v>0</v>
      </c>
      <c r="Q3639" s="2"/>
    </row>
    <row r="3640" spans="1:17" ht="31.2" x14ac:dyDescent="0.3">
      <c r="A3640" s="33" t="s">
        <v>1302</v>
      </c>
      <c r="B3640" s="33" t="s">
        <v>20</v>
      </c>
      <c r="C3640" s="33" t="s">
        <v>9</v>
      </c>
      <c r="D3640" s="8" t="s">
        <v>775</v>
      </c>
      <c r="E3640" s="43" t="s">
        <v>172</v>
      </c>
      <c r="F3640" s="24" t="s">
        <v>479</v>
      </c>
      <c r="G3640" s="14">
        <f t="shared" si="2996"/>
        <v>52.4</v>
      </c>
      <c r="H3640" s="14">
        <f t="shared" si="2996"/>
        <v>55.7</v>
      </c>
      <c r="I3640" s="14">
        <f t="shared" si="2996"/>
        <v>55.7</v>
      </c>
      <c r="J3640" s="14">
        <f t="shared" si="2996"/>
        <v>0</v>
      </c>
      <c r="K3640" s="14">
        <f t="shared" si="2996"/>
        <v>0</v>
      </c>
      <c r="L3640" s="14">
        <f t="shared" si="2996"/>
        <v>0</v>
      </c>
      <c r="M3640" s="14">
        <f t="shared" si="2970"/>
        <v>52.4</v>
      </c>
      <c r="N3640" s="14">
        <f t="shared" si="2971"/>
        <v>55.7</v>
      </c>
      <c r="O3640" s="14">
        <f t="shared" si="2972"/>
        <v>55.7</v>
      </c>
      <c r="P3640" s="14">
        <f t="shared" si="2997"/>
        <v>0</v>
      </c>
      <c r="Q3640" s="2"/>
    </row>
    <row r="3641" spans="1:17" x14ac:dyDescent="0.3">
      <c r="A3641" s="33" t="s">
        <v>1302</v>
      </c>
      <c r="B3641" s="33" t="s">
        <v>20</v>
      </c>
      <c r="C3641" s="33" t="s">
        <v>9</v>
      </c>
      <c r="D3641" s="8" t="s">
        <v>775</v>
      </c>
      <c r="E3641" s="33" t="s">
        <v>1048</v>
      </c>
      <c r="F3641" s="18" t="s">
        <v>489</v>
      </c>
      <c r="G3641" s="14">
        <v>52.4</v>
      </c>
      <c r="H3641" s="14">
        <v>55.7</v>
      </c>
      <c r="I3641" s="14">
        <v>55.7</v>
      </c>
      <c r="J3641" s="14"/>
      <c r="K3641" s="14"/>
      <c r="L3641" s="14"/>
      <c r="M3641" s="14">
        <f t="shared" si="2970"/>
        <v>52.4</v>
      </c>
      <c r="N3641" s="14">
        <f t="shared" si="2971"/>
        <v>55.7</v>
      </c>
      <c r="O3641" s="14">
        <f t="shared" si="2972"/>
        <v>55.7</v>
      </c>
      <c r="P3641" s="14"/>
      <c r="Q3641" s="2"/>
    </row>
    <row r="3642" spans="1:17" ht="31.2" x14ac:dyDescent="0.3">
      <c r="A3642" s="33" t="s">
        <v>1302</v>
      </c>
      <c r="B3642" s="33" t="s">
        <v>20</v>
      </c>
      <c r="C3642" s="33" t="s">
        <v>9</v>
      </c>
      <c r="D3642" s="8" t="s">
        <v>441</v>
      </c>
      <c r="E3642" s="8"/>
      <c r="F3642" s="13" t="s">
        <v>690</v>
      </c>
      <c r="G3642" s="14">
        <f t="shared" ref="G3642:L3643" si="2998">G3643</f>
        <v>87390.9</v>
      </c>
      <c r="H3642" s="14">
        <f t="shared" si="2998"/>
        <v>87794.4</v>
      </c>
      <c r="I3642" s="14">
        <f t="shared" si="2998"/>
        <v>87794.4</v>
      </c>
      <c r="J3642" s="14">
        <f t="shared" si="2998"/>
        <v>0</v>
      </c>
      <c r="K3642" s="14">
        <f t="shared" si="2998"/>
        <v>0</v>
      </c>
      <c r="L3642" s="14">
        <f t="shared" si="2998"/>
        <v>0</v>
      </c>
      <c r="M3642" s="14">
        <f t="shared" si="2970"/>
        <v>87390.9</v>
      </c>
      <c r="N3642" s="14">
        <f t="shared" si="2971"/>
        <v>87794.4</v>
      </c>
      <c r="O3642" s="14">
        <f t="shared" si="2972"/>
        <v>87794.4</v>
      </c>
      <c r="P3642" s="14">
        <f t="shared" ref="P3642:P3643" si="2999">P3643</f>
        <v>0</v>
      </c>
      <c r="Q3642" s="2"/>
    </row>
    <row r="3643" spans="1:17" ht="31.2" x14ac:dyDescent="0.3">
      <c r="A3643" s="33" t="s">
        <v>1302</v>
      </c>
      <c r="B3643" s="33" t="s">
        <v>20</v>
      </c>
      <c r="C3643" s="33" t="s">
        <v>9</v>
      </c>
      <c r="D3643" s="8" t="s">
        <v>442</v>
      </c>
      <c r="E3643" s="8"/>
      <c r="F3643" s="18" t="s">
        <v>983</v>
      </c>
      <c r="G3643" s="14">
        <f t="shared" si="2998"/>
        <v>87390.9</v>
      </c>
      <c r="H3643" s="14">
        <f t="shared" si="2998"/>
        <v>87794.4</v>
      </c>
      <c r="I3643" s="14">
        <f t="shared" si="2998"/>
        <v>87794.4</v>
      </c>
      <c r="J3643" s="14">
        <f t="shared" si="2998"/>
        <v>0</v>
      </c>
      <c r="K3643" s="14">
        <f t="shared" si="2998"/>
        <v>0</v>
      </c>
      <c r="L3643" s="14">
        <f t="shared" si="2998"/>
        <v>0</v>
      </c>
      <c r="M3643" s="14">
        <f t="shared" si="2970"/>
        <v>87390.9</v>
      </c>
      <c r="N3643" s="14">
        <f t="shared" si="2971"/>
        <v>87794.4</v>
      </c>
      <c r="O3643" s="14">
        <f t="shared" si="2972"/>
        <v>87794.4</v>
      </c>
      <c r="P3643" s="14">
        <f t="shared" si="2999"/>
        <v>0</v>
      </c>
      <c r="Q3643" s="2"/>
    </row>
    <row r="3644" spans="1:17" ht="62.4" x14ac:dyDescent="0.3">
      <c r="A3644" s="33" t="s">
        <v>1302</v>
      </c>
      <c r="B3644" s="33" t="s">
        <v>20</v>
      </c>
      <c r="C3644" s="33" t="s">
        <v>9</v>
      </c>
      <c r="D3644" s="8" t="s">
        <v>776</v>
      </c>
      <c r="E3644" s="8"/>
      <c r="F3644" s="24" t="s">
        <v>973</v>
      </c>
      <c r="G3644" s="14">
        <f>G3645+G3647+G3652+G3649</f>
        <v>87390.9</v>
      </c>
      <c r="H3644" s="14">
        <f t="shared" ref="H3644:P3644" si="3000">H3645+H3647+H3652+H3649</f>
        <v>87794.4</v>
      </c>
      <c r="I3644" s="14">
        <f t="shared" si="3000"/>
        <v>87794.4</v>
      </c>
      <c r="J3644" s="14">
        <f t="shared" ref="J3644:L3644" si="3001">J3645+J3647+J3652+J3649</f>
        <v>0</v>
      </c>
      <c r="K3644" s="14">
        <f t="shared" si="3001"/>
        <v>0</v>
      </c>
      <c r="L3644" s="14">
        <f t="shared" si="3001"/>
        <v>0</v>
      </c>
      <c r="M3644" s="14">
        <f t="shared" si="2970"/>
        <v>87390.9</v>
      </c>
      <c r="N3644" s="14">
        <f t="shared" si="2971"/>
        <v>87794.4</v>
      </c>
      <c r="O3644" s="14">
        <f t="shared" si="2972"/>
        <v>87794.4</v>
      </c>
      <c r="P3644" s="14">
        <f t="shared" si="3000"/>
        <v>0</v>
      </c>
      <c r="Q3644" s="2"/>
    </row>
    <row r="3645" spans="1:17" ht="78" x14ac:dyDescent="0.3">
      <c r="A3645" s="33" t="s">
        <v>1302</v>
      </c>
      <c r="B3645" s="33" t="s">
        <v>20</v>
      </c>
      <c r="C3645" s="33" t="s">
        <v>9</v>
      </c>
      <c r="D3645" s="8" t="s">
        <v>776</v>
      </c>
      <c r="E3645" s="43" t="s">
        <v>202</v>
      </c>
      <c r="F3645" s="24" t="s">
        <v>466</v>
      </c>
      <c r="G3645" s="14">
        <f t="shared" ref="G3645:L3645" si="3002">G3646</f>
        <v>23298.6</v>
      </c>
      <c r="H3645" s="14">
        <f t="shared" si="3002"/>
        <v>23614.799999999999</v>
      </c>
      <c r="I3645" s="14">
        <f t="shared" si="3002"/>
        <v>23614.799999999999</v>
      </c>
      <c r="J3645" s="14">
        <f t="shared" si="3002"/>
        <v>0</v>
      </c>
      <c r="K3645" s="14">
        <f t="shared" si="3002"/>
        <v>0</v>
      </c>
      <c r="L3645" s="14">
        <f t="shared" si="3002"/>
        <v>0</v>
      </c>
      <c r="M3645" s="14">
        <f t="shared" si="2970"/>
        <v>23298.6</v>
      </c>
      <c r="N3645" s="14">
        <f t="shared" si="2971"/>
        <v>23614.799999999999</v>
      </c>
      <c r="O3645" s="14">
        <f t="shared" si="2972"/>
        <v>23614.799999999999</v>
      </c>
      <c r="P3645" s="14">
        <f t="shared" ref="P3645" si="3003">P3646</f>
        <v>0</v>
      </c>
      <c r="Q3645" s="2"/>
    </row>
    <row r="3646" spans="1:17" ht="15.75" customHeight="1" x14ac:dyDescent="0.3">
      <c r="A3646" s="33" t="s">
        <v>1302</v>
      </c>
      <c r="B3646" s="33" t="s">
        <v>20</v>
      </c>
      <c r="C3646" s="33" t="s">
        <v>9</v>
      </c>
      <c r="D3646" s="8" t="s">
        <v>776</v>
      </c>
      <c r="E3646" s="8" t="s">
        <v>1308</v>
      </c>
      <c r="F3646" s="24" t="s">
        <v>467</v>
      </c>
      <c r="G3646" s="14">
        <v>23298.6</v>
      </c>
      <c r="H3646" s="14">
        <v>23614.799999999999</v>
      </c>
      <c r="I3646" s="14">
        <v>23614.799999999999</v>
      </c>
      <c r="J3646" s="14"/>
      <c r="K3646" s="14"/>
      <c r="L3646" s="14"/>
      <c r="M3646" s="14">
        <f t="shared" si="2970"/>
        <v>23298.6</v>
      </c>
      <c r="N3646" s="14">
        <f t="shared" si="2971"/>
        <v>23614.799999999999</v>
      </c>
      <c r="O3646" s="14">
        <f t="shared" si="2972"/>
        <v>23614.799999999999</v>
      </c>
      <c r="P3646" s="14"/>
      <c r="Q3646" s="2"/>
    </row>
    <row r="3647" spans="1:17" ht="31.2" x14ac:dyDescent="0.3">
      <c r="A3647" s="33" t="s">
        <v>1302</v>
      </c>
      <c r="B3647" s="33" t="s">
        <v>20</v>
      </c>
      <c r="C3647" s="33" t="s">
        <v>9</v>
      </c>
      <c r="D3647" s="8" t="s">
        <v>776</v>
      </c>
      <c r="E3647" s="43" t="s">
        <v>150</v>
      </c>
      <c r="F3647" s="24" t="s">
        <v>469</v>
      </c>
      <c r="G3647" s="14">
        <f t="shared" ref="G3647:L3647" si="3004">G3648</f>
        <v>6985.1</v>
      </c>
      <c r="H3647" s="14">
        <f t="shared" si="3004"/>
        <v>7072.4</v>
      </c>
      <c r="I3647" s="14">
        <f t="shared" si="3004"/>
        <v>7072.4</v>
      </c>
      <c r="J3647" s="14">
        <f t="shared" si="3004"/>
        <v>0</v>
      </c>
      <c r="K3647" s="14">
        <f t="shared" si="3004"/>
        <v>0</v>
      </c>
      <c r="L3647" s="14">
        <f t="shared" si="3004"/>
        <v>0</v>
      </c>
      <c r="M3647" s="14">
        <f t="shared" si="2970"/>
        <v>6985.1</v>
      </c>
      <c r="N3647" s="14">
        <f t="shared" si="2971"/>
        <v>7072.4</v>
      </c>
      <c r="O3647" s="14">
        <f t="shared" si="2972"/>
        <v>7072.4</v>
      </c>
      <c r="P3647" s="14">
        <f t="shared" ref="P3647" si="3005">P3648</f>
        <v>0</v>
      </c>
      <c r="Q3647" s="2"/>
    </row>
    <row r="3648" spans="1:17" ht="31.2" x14ac:dyDescent="0.3">
      <c r="A3648" s="33" t="s">
        <v>1302</v>
      </c>
      <c r="B3648" s="33" t="s">
        <v>20</v>
      </c>
      <c r="C3648" s="33" t="s">
        <v>9</v>
      </c>
      <c r="D3648" s="8" t="s">
        <v>776</v>
      </c>
      <c r="E3648" s="8" t="s">
        <v>1074</v>
      </c>
      <c r="F3648" s="24" t="s">
        <v>470</v>
      </c>
      <c r="G3648" s="14">
        <v>6985.1</v>
      </c>
      <c r="H3648" s="14">
        <v>7072.4</v>
      </c>
      <c r="I3648" s="14">
        <v>7072.4</v>
      </c>
      <c r="J3648" s="14"/>
      <c r="K3648" s="14"/>
      <c r="L3648" s="14"/>
      <c r="M3648" s="14">
        <f t="shared" si="2970"/>
        <v>6985.1</v>
      </c>
      <c r="N3648" s="14">
        <f t="shared" si="2971"/>
        <v>7072.4</v>
      </c>
      <c r="O3648" s="14">
        <f t="shared" si="2972"/>
        <v>7072.4</v>
      </c>
      <c r="P3648" s="14"/>
      <c r="Q3648" s="2"/>
    </row>
    <row r="3649" spans="1:17" ht="31.2" x14ac:dyDescent="0.3">
      <c r="A3649" s="33" t="s">
        <v>1302</v>
      </c>
      <c r="B3649" s="33" t="s">
        <v>20</v>
      </c>
      <c r="C3649" s="33" t="s">
        <v>9</v>
      </c>
      <c r="D3649" s="8" t="s">
        <v>776</v>
      </c>
      <c r="E3649" s="43" t="s">
        <v>172</v>
      </c>
      <c r="F3649" s="24" t="s">
        <v>479</v>
      </c>
      <c r="G3649" s="14">
        <f>G3650+G3651</f>
        <v>46566.2</v>
      </c>
      <c r="H3649" s="14">
        <f t="shared" ref="H3649:P3649" si="3006">H3650+H3651</f>
        <v>46566.2</v>
      </c>
      <c r="I3649" s="14">
        <f t="shared" si="3006"/>
        <v>46566.2</v>
      </c>
      <c r="J3649" s="14">
        <f t="shared" ref="J3649:L3649" si="3007">J3650+J3651</f>
        <v>0</v>
      </c>
      <c r="K3649" s="14">
        <f t="shared" si="3007"/>
        <v>0</v>
      </c>
      <c r="L3649" s="14">
        <f t="shared" si="3007"/>
        <v>0</v>
      </c>
      <c r="M3649" s="14">
        <f t="shared" si="2970"/>
        <v>46566.2</v>
      </c>
      <c r="N3649" s="14">
        <f t="shared" si="2971"/>
        <v>46566.2</v>
      </c>
      <c r="O3649" s="14">
        <f t="shared" si="2972"/>
        <v>46566.2</v>
      </c>
      <c r="P3649" s="14">
        <f t="shared" si="3006"/>
        <v>0</v>
      </c>
      <c r="Q3649" s="2"/>
    </row>
    <row r="3650" spans="1:17" x14ac:dyDescent="0.3">
      <c r="A3650" s="33" t="s">
        <v>1302</v>
      </c>
      <c r="B3650" s="33" t="s">
        <v>20</v>
      </c>
      <c r="C3650" s="33" t="s">
        <v>9</v>
      </c>
      <c r="D3650" s="8" t="s">
        <v>776</v>
      </c>
      <c r="E3650" s="8" t="s">
        <v>1315</v>
      </c>
      <c r="F3650" s="13" t="s">
        <v>480</v>
      </c>
      <c r="G3650" s="14">
        <v>34315.5</v>
      </c>
      <c r="H3650" s="14">
        <v>34315.5</v>
      </c>
      <c r="I3650" s="14">
        <v>34315.5</v>
      </c>
      <c r="J3650" s="14"/>
      <c r="K3650" s="14"/>
      <c r="L3650" s="14"/>
      <c r="M3650" s="14">
        <f t="shared" si="2970"/>
        <v>34315.5</v>
      </c>
      <c r="N3650" s="14">
        <f t="shared" si="2971"/>
        <v>34315.5</v>
      </c>
      <c r="O3650" s="14">
        <f t="shared" si="2972"/>
        <v>34315.5</v>
      </c>
      <c r="P3650" s="14"/>
      <c r="Q3650" s="2"/>
    </row>
    <row r="3651" spans="1:17" x14ac:dyDescent="0.3">
      <c r="A3651" s="33" t="s">
        <v>1302</v>
      </c>
      <c r="B3651" s="33" t="s">
        <v>20</v>
      </c>
      <c r="C3651" s="33" t="s">
        <v>9</v>
      </c>
      <c r="D3651" s="8" t="s">
        <v>776</v>
      </c>
      <c r="E3651" s="33" t="s">
        <v>1048</v>
      </c>
      <c r="F3651" s="18" t="s">
        <v>489</v>
      </c>
      <c r="G3651" s="14">
        <v>12250.7</v>
      </c>
      <c r="H3651" s="14">
        <v>12250.7</v>
      </c>
      <c r="I3651" s="14">
        <v>12250.7</v>
      </c>
      <c r="J3651" s="14"/>
      <c r="K3651" s="14"/>
      <c r="L3651" s="14"/>
      <c r="M3651" s="14">
        <f t="shared" si="2970"/>
        <v>12250.7</v>
      </c>
      <c r="N3651" s="14">
        <f t="shared" si="2971"/>
        <v>12250.7</v>
      </c>
      <c r="O3651" s="14">
        <f t="shared" si="2972"/>
        <v>12250.7</v>
      </c>
      <c r="P3651" s="14"/>
      <c r="Q3651" s="2"/>
    </row>
    <row r="3652" spans="1:17" ht="15.75" customHeight="1" x14ac:dyDescent="0.3">
      <c r="A3652" s="33" t="s">
        <v>1302</v>
      </c>
      <c r="B3652" s="33" t="s">
        <v>20</v>
      </c>
      <c r="C3652" s="33" t="s">
        <v>9</v>
      </c>
      <c r="D3652" s="8" t="s">
        <v>776</v>
      </c>
      <c r="E3652" s="43" t="s">
        <v>236</v>
      </c>
      <c r="F3652" s="24" t="s">
        <v>482</v>
      </c>
      <c r="G3652" s="14">
        <f t="shared" ref="G3652:L3652" si="3008">G3653</f>
        <v>10541</v>
      </c>
      <c r="H3652" s="14">
        <f t="shared" si="3008"/>
        <v>10541</v>
      </c>
      <c r="I3652" s="14">
        <f t="shared" si="3008"/>
        <v>10541</v>
      </c>
      <c r="J3652" s="14">
        <f t="shared" si="3008"/>
        <v>0</v>
      </c>
      <c r="K3652" s="14">
        <f t="shared" si="3008"/>
        <v>0</v>
      </c>
      <c r="L3652" s="14">
        <f t="shared" si="3008"/>
        <v>0</v>
      </c>
      <c r="M3652" s="14">
        <f t="shared" si="2970"/>
        <v>10541</v>
      </c>
      <c r="N3652" s="14">
        <f t="shared" si="2971"/>
        <v>10541</v>
      </c>
      <c r="O3652" s="14">
        <f t="shared" si="2972"/>
        <v>10541</v>
      </c>
      <c r="P3652" s="14">
        <f t="shared" ref="P3652" si="3009">P3653</f>
        <v>0</v>
      </c>
      <c r="Q3652" s="2"/>
    </row>
    <row r="3653" spans="1:17" ht="15.75" customHeight="1" x14ac:dyDescent="0.3">
      <c r="A3653" s="33" t="s">
        <v>1302</v>
      </c>
      <c r="B3653" s="33" t="s">
        <v>20</v>
      </c>
      <c r="C3653" s="33" t="s">
        <v>9</v>
      </c>
      <c r="D3653" s="8" t="s">
        <v>776</v>
      </c>
      <c r="E3653" s="43" t="s">
        <v>1318</v>
      </c>
      <c r="F3653" s="24" t="s">
        <v>484</v>
      </c>
      <c r="G3653" s="14">
        <v>10541</v>
      </c>
      <c r="H3653" s="14">
        <v>10541</v>
      </c>
      <c r="I3653" s="14">
        <v>10541</v>
      </c>
      <c r="J3653" s="14"/>
      <c r="K3653" s="14"/>
      <c r="L3653" s="14"/>
      <c r="M3653" s="14">
        <f t="shared" si="2970"/>
        <v>10541</v>
      </c>
      <c r="N3653" s="14">
        <f t="shared" si="2971"/>
        <v>10541</v>
      </c>
      <c r="O3653" s="14">
        <f t="shared" si="2972"/>
        <v>10541</v>
      </c>
      <c r="P3653" s="14"/>
      <c r="Q3653" s="2"/>
    </row>
    <row r="3654" spans="1:17" s="9" customFormat="1" ht="15.75" customHeight="1" x14ac:dyDescent="0.3">
      <c r="A3654" s="6" t="s">
        <v>1302</v>
      </c>
      <c r="B3654" s="6" t="s">
        <v>20</v>
      </c>
      <c r="C3654" s="6" t="s">
        <v>39</v>
      </c>
      <c r="D3654" s="6"/>
      <c r="E3654" s="6"/>
      <c r="F3654" s="7" t="s">
        <v>66</v>
      </c>
      <c r="G3654" s="16">
        <f t="shared" ref="G3654:L3661" si="3010">G3655</f>
        <v>11429</v>
      </c>
      <c r="H3654" s="16">
        <f t="shared" si="3010"/>
        <v>11429</v>
      </c>
      <c r="I3654" s="16">
        <f t="shared" si="3010"/>
        <v>11429</v>
      </c>
      <c r="J3654" s="16">
        <f t="shared" si="3010"/>
        <v>2456.8000000000002</v>
      </c>
      <c r="K3654" s="16">
        <f t="shared" si="3010"/>
        <v>0</v>
      </c>
      <c r="L3654" s="16">
        <f t="shared" si="3010"/>
        <v>0</v>
      </c>
      <c r="M3654" s="16">
        <f t="shared" si="2970"/>
        <v>13885.8</v>
      </c>
      <c r="N3654" s="16">
        <f t="shared" si="2971"/>
        <v>11429</v>
      </c>
      <c r="O3654" s="16">
        <f t="shared" si="2972"/>
        <v>11429</v>
      </c>
      <c r="P3654" s="16">
        <f t="shared" ref="P3654" si="3011">P3655</f>
        <v>0</v>
      </c>
    </row>
    <row r="3655" spans="1:17" ht="31.5" customHeight="1" x14ac:dyDescent="0.3">
      <c r="A3655" s="33" t="s">
        <v>1302</v>
      </c>
      <c r="B3655" s="33" t="s">
        <v>20</v>
      </c>
      <c r="C3655" s="33" t="s">
        <v>39</v>
      </c>
      <c r="D3655" s="8" t="s">
        <v>217</v>
      </c>
      <c r="E3655" s="8"/>
      <c r="F3655" s="24" t="s">
        <v>525</v>
      </c>
      <c r="G3655" s="14">
        <f>G3661+G3656</f>
        <v>11429</v>
      </c>
      <c r="H3655" s="14">
        <f t="shared" ref="H3655:L3655" si="3012">H3661+H3656</f>
        <v>11429</v>
      </c>
      <c r="I3655" s="14">
        <f t="shared" si="3012"/>
        <v>11429</v>
      </c>
      <c r="J3655" s="14">
        <f t="shared" si="3012"/>
        <v>2456.8000000000002</v>
      </c>
      <c r="K3655" s="14">
        <f t="shared" si="3012"/>
        <v>0</v>
      </c>
      <c r="L3655" s="14">
        <f t="shared" si="3012"/>
        <v>0</v>
      </c>
      <c r="M3655" s="14">
        <f t="shared" si="2970"/>
        <v>13885.8</v>
      </c>
      <c r="N3655" s="14">
        <f t="shared" si="2971"/>
        <v>11429</v>
      </c>
      <c r="O3655" s="14">
        <f t="shared" si="2972"/>
        <v>11429</v>
      </c>
      <c r="P3655" s="14">
        <f t="shared" ref="P3655" si="3013">P3661+P3656</f>
        <v>0</v>
      </c>
      <c r="Q3655" s="2"/>
    </row>
    <row r="3656" spans="1:17" ht="31.5" customHeight="1" x14ac:dyDescent="0.3">
      <c r="A3656" s="33" t="s">
        <v>1302</v>
      </c>
      <c r="B3656" s="33" t="s">
        <v>20</v>
      </c>
      <c r="C3656" s="33" t="s">
        <v>39</v>
      </c>
      <c r="D3656" s="8" t="s">
        <v>218</v>
      </c>
      <c r="E3656" s="8"/>
      <c r="F3656" s="24" t="s">
        <v>526</v>
      </c>
      <c r="G3656" s="14">
        <f>G3657</f>
        <v>0</v>
      </c>
      <c r="H3656" s="14">
        <f t="shared" ref="H3656:P3659" si="3014">H3657</f>
        <v>0</v>
      </c>
      <c r="I3656" s="14">
        <f t="shared" si="3014"/>
        <v>0</v>
      </c>
      <c r="J3656" s="14">
        <f t="shared" si="3014"/>
        <v>2456.8000000000002</v>
      </c>
      <c r="K3656" s="14">
        <f t="shared" si="3014"/>
        <v>0</v>
      </c>
      <c r="L3656" s="14">
        <f t="shared" si="3014"/>
        <v>0</v>
      </c>
      <c r="M3656" s="14">
        <f t="shared" ref="M3656:M3660" si="3015">G3656+J3656</f>
        <v>2456.8000000000002</v>
      </c>
      <c r="N3656" s="14">
        <f t="shared" ref="N3656:N3660" si="3016">H3656+K3656</f>
        <v>0</v>
      </c>
      <c r="O3656" s="14">
        <f t="shared" ref="O3656:O3660" si="3017">I3656+L3656</f>
        <v>0</v>
      </c>
      <c r="P3656" s="14">
        <f t="shared" si="3014"/>
        <v>0</v>
      </c>
      <c r="Q3656" s="2"/>
    </row>
    <row r="3657" spans="1:17" ht="62.4" x14ac:dyDescent="0.3">
      <c r="A3657" s="33" t="s">
        <v>1302</v>
      </c>
      <c r="B3657" s="33" t="s">
        <v>20</v>
      </c>
      <c r="C3657" s="33" t="s">
        <v>39</v>
      </c>
      <c r="D3657" s="8" t="s">
        <v>304</v>
      </c>
      <c r="E3657" s="8"/>
      <c r="F3657" s="24" t="s">
        <v>527</v>
      </c>
      <c r="G3657" s="14">
        <f>G3658</f>
        <v>0</v>
      </c>
      <c r="H3657" s="14">
        <f t="shared" si="3014"/>
        <v>0</v>
      </c>
      <c r="I3657" s="14">
        <f t="shared" si="3014"/>
        <v>0</v>
      </c>
      <c r="J3657" s="14">
        <f t="shared" si="3014"/>
        <v>2456.8000000000002</v>
      </c>
      <c r="K3657" s="14">
        <f t="shared" si="3014"/>
        <v>0</v>
      </c>
      <c r="L3657" s="14">
        <f t="shared" si="3014"/>
        <v>0</v>
      </c>
      <c r="M3657" s="14">
        <f t="shared" si="3015"/>
        <v>2456.8000000000002</v>
      </c>
      <c r="N3657" s="14">
        <f t="shared" si="3016"/>
        <v>0</v>
      </c>
      <c r="O3657" s="14">
        <f t="shared" si="3017"/>
        <v>0</v>
      </c>
      <c r="P3657" s="14">
        <f t="shared" si="3014"/>
        <v>0</v>
      </c>
      <c r="Q3657" s="2"/>
    </row>
    <row r="3658" spans="1:17" ht="31.5" customHeight="1" x14ac:dyDescent="0.3">
      <c r="A3658" s="33" t="s">
        <v>1302</v>
      </c>
      <c r="B3658" s="33" t="s">
        <v>20</v>
      </c>
      <c r="C3658" s="33" t="s">
        <v>39</v>
      </c>
      <c r="D3658" s="8" t="s">
        <v>447</v>
      </c>
      <c r="E3658" s="8"/>
      <c r="F3658" s="18" t="s">
        <v>878</v>
      </c>
      <c r="G3658" s="14">
        <f>G3659</f>
        <v>0</v>
      </c>
      <c r="H3658" s="14">
        <f t="shared" si="3014"/>
        <v>0</v>
      </c>
      <c r="I3658" s="14">
        <f t="shared" si="3014"/>
        <v>0</v>
      </c>
      <c r="J3658" s="14">
        <f t="shared" si="3014"/>
        <v>2456.8000000000002</v>
      </c>
      <c r="K3658" s="14">
        <f t="shared" si="3014"/>
        <v>0</v>
      </c>
      <c r="L3658" s="14">
        <f t="shared" si="3014"/>
        <v>0</v>
      </c>
      <c r="M3658" s="14">
        <f t="shared" si="3015"/>
        <v>2456.8000000000002</v>
      </c>
      <c r="N3658" s="14">
        <f t="shared" si="3016"/>
        <v>0</v>
      </c>
      <c r="O3658" s="14">
        <f t="shared" si="3017"/>
        <v>0</v>
      </c>
      <c r="P3658" s="14">
        <f t="shared" si="3014"/>
        <v>0</v>
      </c>
      <c r="Q3658" s="2"/>
    </row>
    <row r="3659" spans="1:17" ht="31.5" customHeight="1" x14ac:dyDescent="0.3">
      <c r="A3659" s="33" t="s">
        <v>1302</v>
      </c>
      <c r="B3659" s="33" t="s">
        <v>20</v>
      </c>
      <c r="C3659" s="33" t="s">
        <v>39</v>
      </c>
      <c r="D3659" s="8" t="s">
        <v>447</v>
      </c>
      <c r="E3659" s="43" t="s">
        <v>172</v>
      </c>
      <c r="F3659" s="24" t="s">
        <v>479</v>
      </c>
      <c r="G3659" s="14">
        <f>G3660</f>
        <v>0</v>
      </c>
      <c r="H3659" s="14">
        <f t="shared" si="3014"/>
        <v>0</v>
      </c>
      <c r="I3659" s="14">
        <f t="shared" si="3014"/>
        <v>0</v>
      </c>
      <c r="J3659" s="14">
        <f t="shared" si="3014"/>
        <v>2456.8000000000002</v>
      </c>
      <c r="K3659" s="14">
        <f t="shared" si="3014"/>
        <v>0</v>
      </c>
      <c r="L3659" s="14">
        <f t="shared" si="3014"/>
        <v>0</v>
      </c>
      <c r="M3659" s="14">
        <f t="shared" si="3015"/>
        <v>2456.8000000000002</v>
      </c>
      <c r="N3659" s="14">
        <f t="shared" si="3016"/>
        <v>0</v>
      </c>
      <c r="O3659" s="14">
        <f t="shared" si="3017"/>
        <v>0</v>
      </c>
      <c r="P3659" s="14">
        <f t="shared" si="3014"/>
        <v>0</v>
      </c>
      <c r="Q3659" s="2"/>
    </row>
    <row r="3660" spans="1:17" x14ac:dyDescent="0.3">
      <c r="A3660" s="33" t="s">
        <v>1302</v>
      </c>
      <c r="B3660" s="33" t="s">
        <v>20</v>
      </c>
      <c r="C3660" s="33" t="s">
        <v>39</v>
      </c>
      <c r="D3660" s="8" t="s">
        <v>447</v>
      </c>
      <c r="E3660" s="33" t="s">
        <v>1048</v>
      </c>
      <c r="F3660" s="18" t="s">
        <v>489</v>
      </c>
      <c r="G3660" s="14">
        <v>0</v>
      </c>
      <c r="H3660" s="14">
        <v>0</v>
      </c>
      <c r="I3660" s="14">
        <v>0</v>
      </c>
      <c r="J3660" s="14">
        <v>2456.8000000000002</v>
      </c>
      <c r="K3660" s="14"/>
      <c r="L3660" s="14"/>
      <c r="M3660" s="14">
        <f t="shared" si="3015"/>
        <v>2456.8000000000002</v>
      </c>
      <c r="N3660" s="14">
        <f t="shared" si="3016"/>
        <v>0</v>
      </c>
      <c r="O3660" s="14">
        <f t="shared" si="3017"/>
        <v>0</v>
      </c>
      <c r="P3660" s="14"/>
      <c r="Q3660" s="2"/>
    </row>
    <row r="3661" spans="1:17" ht="31.5" customHeight="1" x14ac:dyDescent="0.3">
      <c r="A3661" s="33" t="s">
        <v>1302</v>
      </c>
      <c r="B3661" s="33" t="s">
        <v>20</v>
      </c>
      <c r="C3661" s="33" t="s">
        <v>39</v>
      </c>
      <c r="D3661" s="8" t="s">
        <v>441</v>
      </c>
      <c r="E3661" s="8"/>
      <c r="F3661" s="13" t="s">
        <v>690</v>
      </c>
      <c r="G3661" s="14">
        <f t="shared" ref="G3661:I3661" si="3018">G3662</f>
        <v>11429</v>
      </c>
      <c r="H3661" s="14">
        <f t="shared" si="3018"/>
        <v>11429</v>
      </c>
      <c r="I3661" s="14">
        <f t="shared" si="3018"/>
        <v>11429</v>
      </c>
      <c r="J3661" s="14">
        <f t="shared" si="3010"/>
        <v>0</v>
      </c>
      <c r="K3661" s="14">
        <f t="shared" si="3010"/>
        <v>0</v>
      </c>
      <c r="L3661" s="14">
        <f t="shared" si="3010"/>
        <v>0</v>
      </c>
      <c r="M3661" s="14">
        <f t="shared" si="2970"/>
        <v>11429</v>
      </c>
      <c r="N3661" s="14">
        <f t="shared" si="2971"/>
        <v>11429</v>
      </c>
      <c r="O3661" s="14">
        <f t="shared" si="2972"/>
        <v>11429</v>
      </c>
      <c r="P3661" s="14">
        <f t="shared" ref="P3661" si="3019">P3662</f>
        <v>0</v>
      </c>
      <c r="Q3661" s="2"/>
    </row>
    <row r="3662" spans="1:17" ht="46.8" x14ac:dyDescent="0.3">
      <c r="A3662" s="33" t="s">
        <v>1302</v>
      </c>
      <c r="B3662" s="33" t="s">
        <v>20</v>
      </c>
      <c r="C3662" s="33" t="s">
        <v>39</v>
      </c>
      <c r="D3662" s="8" t="s">
        <v>772</v>
      </c>
      <c r="E3662" s="8"/>
      <c r="F3662" s="13" t="s">
        <v>984</v>
      </c>
      <c r="G3662" s="14">
        <f>G3663+G3669</f>
        <v>11429</v>
      </c>
      <c r="H3662" s="14">
        <f t="shared" ref="H3662:P3662" si="3020">H3663+H3669</f>
        <v>11429</v>
      </c>
      <c r="I3662" s="14">
        <f t="shared" si="3020"/>
        <v>11429</v>
      </c>
      <c r="J3662" s="14">
        <f t="shared" ref="J3662:L3662" si="3021">J3663+J3669</f>
        <v>0</v>
      </c>
      <c r="K3662" s="14">
        <f t="shared" si="3021"/>
        <v>0</v>
      </c>
      <c r="L3662" s="14">
        <f t="shared" si="3021"/>
        <v>0</v>
      </c>
      <c r="M3662" s="14">
        <f t="shared" si="2970"/>
        <v>11429</v>
      </c>
      <c r="N3662" s="14">
        <f t="shared" si="2971"/>
        <v>11429</v>
      </c>
      <c r="O3662" s="14">
        <f t="shared" si="2972"/>
        <v>11429</v>
      </c>
      <c r="P3662" s="14">
        <f t="shared" si="3020"/>
        <v>0</v>
      </c>
      <c r="Q3662" s="2"/>
    </row>
    <row r="3663" spans="1:17" x14ac:dyDescent="0.3">
      <c r="A3663" s="33" t="s">
        <v>1302</v>
      </c>
      <c r="B3663" s="33" t="s">
        <v>20</v>
      </c>
      <c r="C3663" s="33" t="s">
        <v>39</v>
      </c>
      <c r="D3663" s="8" t="s">
        <v>1125</v>
      </c>
      <c r="E3663" s="8"/>
      <c r="F3663" s="24" t="s">
        <v>1146</v>
      </c>
      <c r="G3663" s="14">
        <f>G3664+G3666</f>
        <v>10579.9</v>
      </c>
      <c r="H3663" s="14">
        <f t="shared" ref="H3663:P3663" si="3022">H3664+H3666</f>
        <v>10579.9</v>
      </c>
      <c r="I3663" s="14">
        <f t="shared" si="3022"/>
        <v>10579.9</v>
      </c>
      <c r="J3663" s="14">
        <f t="shared" ref="J3663:L3663" si="3023">J3664+J3666</f>
        <v>0</v>
      </c>
      <c r="K3663" s="14">
        <f t="shared" si="3023"/>
        <v>0</v>
      </c>
      <c r="L3663" s="14">
        <f t="shared" si="3023"/>
        <v>0</v>
      </c>
      <c r="M3663" s="14">
        <f t="shared" si="2970"/>
        <v>10579.9</v>
      </c>
      <c r="N3663" s="14">
        <f t="shared" si="2971"/>
        <v>10579.9</v>
      </c>
      <c r="O3663" s="14">
        <f t="shared" si="2972"/>
        <v>10579.9</v>
      </c>
      <c r="P3663" s="14">
        <f t="shared" si="3022"/>
        <v>0</v>
      </c>
      <c r="Q3663" s="2"/>
    </row>
    <row r="3664" spans="1:17" ht="31.5" customHeight="1" x14ac:dyDescent="0.3">
      <c r="A3664" s="33" t="s">
        <v>1302</v>
      </c>
      <c r="B3664" s="33" t="s">
        <v>20</v>
      </c>
      <c r="C3664" s="33" t="s">
        <v>39</v>
      </c>
      <c r="D3664" s="8" t="s">
        <v>1125</v>
      </c>
      <c r="E3664" s="43" t="s">
        <v>150</v>
      </c>
      <c r="F3664" s="24" t="s">
        <v>469</v>
      </c>
      <c r="G3664" s="14">
        <f t="shared" ref="G3664:L3664" si="3024">G3665</f>
        <v>1881.6</v>
      </c>
      <c r="H3664" s="14">
        <f t="shared" si="3024"/>
        <v>1881.6</v>
      </c>
      <c r="I3664" s="14">
        <f t="shared" si="3024"/>
        <v>1881.6</v>
      </c>
      <c r="J3664" s="14">
        <f t="shared" si="3024"/>
        <v>0</v>
      </c>
      <c r="K3664" s="14">
        <f t="shared" si="3024"/>
        <v>0</v>
      </c>
      <c r="L3664" s="14">
        <f t="shared" si="3024"/>
        <v>0</v>
      </c>
      <c r="M3664" s="14">
        <f t="shared" si="2970"/>
        <v>1881.6</v>
      </c>
      <c r="N3664" s="14">
        <f t="shared" si="2971"/>
        <v>1881.6</v>
      </c>
      <c r="O3664" s="14">
        <f t="shared" si="2972"/>
        <v>1881.6</v>
      </c>
      <c r="P3664" s="14">
        <f t="shared" ref="P3664" si="3025">P3665</f>
        <v>0</v>
      </c>
      <c r="Q3664" s="2"/>
    </row>
    <row r="3665" spans="1:17" ht="31.5" customHeight="1" x14ac:dyDescent="0.3">
      <c r="A3665" s="33" t="s">
        <v>1302</v>
      </c>
      <c r="B3665" s="33" t="s">
        <v>20</v>
      </c>
      <c r="C3665" s="33" t="s">
        <v>39</v>
      </c>
      <c r="D3665" s="8" t="s">
        <v>1125</v>
      </c>
      <c r="E3665" s="8" t="s">
        <v>1074</v>
      </c>
      <c r="F3665" s="24" t="s">
        <v>470</v>
      </c>
      <c r="G3665" s="14">
        <v>1881.6</v>
      </c>
      <c r="H3665" s="14">
        <v>1881.6</v>
      </c>
      <c r="I3665" s="14">
        <v>1881.6</v>
      </c>
      <c r="J3665" s="14"/>
      <c r="K3665" s="14"/>
      <c r="L3665" s="14"/>
      <c r="M3665" s="14">
        <f t="shared" si="2970"/>
        <v>1881.6</v>
      </c>
      <c r="N3665" s="14">
        <f t="shared" si="2971"/>
        <v>1881.6</v>
      </c>
      <c r="O3665" s="14">
        <f t="shared" si="2972"/>
        <v>1881.6</v>
      </c>
      <c r="P3665" s="14"/>
      <c r="Q3665" s="2"/>
    </row>
    <row r="3666" spans="1:17" ht="31.2" x14ac:dyDescent="0.3">
      <c r="A3666" s="33" t="s">
        <v>1302</v>
      </c>
      <c r="B3666" s="33" t="s">
        <v>20</v>
      </c>
      <c r="C3666" s="33" t="s">
        <v>39</v>
      </c>
      <c r="D3666" s="8" t="s">
        <v>1125</v>
      </c>
      <c r="E3666" s="43" t="s">
        <v>172</v>
      </c>
      <c r="F3666" s="24" t="s">
        <v>479</v>
      </c>
      <c r="G3666" s="14">
        <f t="shared" ref="G3666:L3666" si="3026">G3667+G3668</f>
        <v>8698.2999999999993</v>
      </c>
      <c r="H3666" s="14">
        <f t="shared" si="3026"/>
        <v>8698.2999999999993</v>
      </c>
      <c r="I3666" s="14">
        <f t="shared" si="3026"/>
        <v>8698.2999999999993</v>
      </c>
      <c r="J3666" s="14">
        <f t="shared" si="3026"/>
        <v>0</v>
      </c>
      <c r="K3666" s="14">
        <f t="shared" si="3026"/>
        <v>0</v>
      </c>
      <c r="L3666" s="14">
        <f t="shared" si="3026"/>
        <v>0</v>
      </c>
      <c r="M3666" s="14">
        <f t="shared" si="2970"/>
        <v>8698.2999999999993</v>
      </c>
      <c r="N3666" s="14">
        <f t="shared" si="2971"/>
        <v>8698.2999999999993</v>
      </c>
      <c r="O3666" s="14">
        <f t="shared" si="2972"/>
        <v>8698.2999999999993</v>
      </c>
      <c r="P3666" s="14">
        <f t="shared" ref="P3666" si="3027">P3667+P3668</f>
        <v>0</v>
      </c>
      <c r="Q3666" s="2"/>
    </row>
    <row r="3667" spans="1:17" x14ac:dyDescent="0.3">
      <c r="A3667" s="33" t="s">
        <v>1302</v>
      </c>
      <c r="B3667" s="33" t="s">
        <v>20</v>
      </c>
      <c r="C3667" s="33" t="s">
        <v>39</v>
      </c>
      <c r="D3667" s="8" t="s">
        <v>1125</v>
      </c>
      <c r="E3667" s="8" t="s">
        <v>1315</v>
      </c>
      <c r="F3667" s="13" t="s">
        <v>480</v>
      </c>
      <c r="G3667" s="14">
        <v>220</v>
      </c>
      <c r="H3667" s="14">
        <v>220</v>
      </c>
      <c r="I3667" s="14">
        <v>220</v>
      </c>
      <c r="J3667" s="14"/>
      <c r="K3667" s="14"/>
      <c r="L3667" s="14"/>
      <c r="M3667" s="14">
        <f t="shared" si="2970"/>
        <v>220</v>
      </c>
      <c r="N3667" s="14">
        <f t="shared" si="2971"/>
        <v>220</v>
      </c>
      <c r="O3667" s="14">
        <f t="shared" si="2972"/>
        <v>220</v>
      </c>
      <c r="P3667" s="14"/>
      <c r="Q3667" s="2"/>
    </row>
    <row r="3668" spans="1:17" x14ac:dyDescent="0.3">
      <c r="A3668" s="33" t="s">
        <v>1302</v>
      </c>
      <c r="B3668" s="33" t="s">
        <v>20</v>
      </c>
      <c r="C3668" s="33" t="s">
        <v>39</v>
      </c>
      <c r="D3668" s="8" t="s">
        <v>1125</v>
      </c>
      <c r="E3668" s="33" t="s">
        <v>1048</v>
      </c>
      <c r="F3668" s="18" t="s">
        <v>489</v>
      </c>
      <c r="G3668" s="14">
        <v>8478.2999999999993</v>
      </c>
      <c r="H3668" s="14">
        <v>8478.2999999999993</v>
      </c>
      <c r="I3668" s="14">
        <v>8478.2999999999993</v>
      </c>
      <c r="J3668" s="14"/>
      <c r="K3668" s="14"/>
      <c r="L3668" s="14"/>
      <c r="M3668" s="14">
        <f t="shared" si="2970"/>
        <v>8478.2999999999993</v>
      </c>
      <c r="N3668" s="14">
        <f t="shared" si="2971"/>
        <v>8478.2999999999993</v>
      </c>
      <c r="O3668" s="14">
        <f t="shared" si="2972"/>
        <v>8478.2999999999993</v>
      </c>
      <c r="P3668" s="14"/>
      <c r="Q3668" s="2"/>
    </row>
    <row r="3669" spans="1:17" ht="102.75" customHeight="1" x14ac:dyDescent="0.3">
      <c r="A3669" s="33" t="s">
        <v>1302</v>
      </c>
      <c r="B3669" s="33" t="s">
        <v>20</v>
      </c>
      <c r="C3669" s="33" t="s">
        <v>39</v>
      </c>
      <c r="D3669" s="8" t="s">
        <v>1126</v>
      </c>
      <c r="E3669" s="43"/>
      <c r="F3669" s="18" t="s">
        <v>1147</v>
      </c>
      <c r="G3669" s="14">
        <f>G3670</f>
        <v>849.1</v>
      </c>
      <c r="H3669" s="14">
        <f t="shared" ref="H3669:P3670" si="3028">H3670</f>
        <v>849.1</v>
      </c>
      <c r="I3669" s="14">
        <f t="shared" si="3028"/>
        <v>849.1</v>
      </c>
      <c r="J3669" s="14">
        <f t="shared" si="3028"/>
        <v>0</v>
      </c>
      <c r="K3669" s="14">
        <f t="shared" si="3028"/>
        <v>0</v>
      </c>
      <c r="L3669" s="14">
        <f t="shared" si="3028"/>
        <v>0</v>
      </c>
      <c r="M3669" s="14">
        <f t="shared" si="2970"/>
        <v>849.1</v>
      </c>
      <c r="N3669" s="14">
        <f t="shared" si="2971"/>
        <v>849.1</v>
      </c>
      <c r="O3669" s="14">
        <f t="shared" si="2972"/>
        <v>849.1</v>
      </c>
      <c r="P3669" s="14">
        <f t="shared" si="3028"/>
        <v>0</v>
      </c>
      <c r="Q3669" s="2"/>
    </row>
    <row r="3670" spans="1:17" ht="31.2" x14ac:dyDescent="0.3">
      <c r="A3670" s="33" t="s">
        <v>1302</v>
      </c>
      <c r="B3670" s="33" t="s">
        <v>20</v>
      </c>
      <c r="C3670" s="33" t="s">
        <v>39</v>
      </c>
      <c r="D3670" s="8" t="s">
        <v>1126</v>
      </c>
      <c r="E3670" s="43" t="s">
        <v>172</v>
      </c>
      <c r="F3670" s="24" t="s">
        <v>479</v>
      </c>
      <c r="G3670" s="14">
        <f>G3671</f>
        <v>849.1</v>
      </c>
      <c r="H3670" s="14">
        <f t="shared" si="3028"/>
        <v>849.1</v>
      </c>
      <c r="I3670" s="14">
        <f t="shared" si="3028"/>
        <v>849.1</v>
      </c>
      <c r="J3670" s="14">
        <f t="shared" si="3028"/>
        <v>0</v>
      </c>
      <c r="K3670" s="14">
        <f t="shared" si="3028"/>
        <v>0</v>
      </c>
      <c r="L3670" s="14">
        <f t="shared" si="3028"/>
        <v>0</v>
      </c>
      <c r="M3670" s="14">
        <f t="shared" si="2970"/>
        <v>849.1</v>
      </c>
      <c r="N3670" s="14">
        <f t="shared" si="2971"/>
        <v>849.1</v>
      </c>
      <c r="O3670" s="14">
        <f t="shared" si="2972"/>
        <v>849.1</v>
      </c>
      <c r="P3670" s="14">
        <f t="shared" si="3028"/>
        <v>0</v>
      </c>
      <c r="Q3670" s="2"/>
    </row>
    <row r="3671" spans="1:17" ht="46.8" x14ac:dyDescent="0.3">
      <c r="A3671" s="33" t="s">
        <v>1302</v>
      </c>
      <c r="B3671" s="33" t="s">
        <v>20</v>
      </c>
      <c r="C3671" s="33" t="s">
        <v>39</v>
      </c>
      <c r="D3671" s="8" t="s">
        <v>1126</v>
      </c>
      <c r="E3671" s="43" t="s">
        <v>1124</v>
      </c>
      <c r="F3671" s="24" t="s">
        <v>481</v>
      </c>
      <c r="G3671" s="14">
        <v>849.1</v>
      </c>
      <c r="H3671" s="14">
        <v>849.1</v>
      </c>
      <c r="I3671" s="14">
        <v>849.1</v>
      </c>
      <c r="J3671" s="14"/>
      <c r="K3671" s="14"/>
      <c r="L3671" s="14"/>
      <c r="M3671" s="14">
        <f t="shared" si="2970"/>
        <v>849.1</v>
      </c>
      <c r="N3671" s="14">
        <f t="shared" si="2971"/>
        <v>849.1</v>
      </c>
      <c r="O3671" s="14">
        <f t="shared" si="2972"/>
        <v>849.1</v>
      </c>
      <c r="P3671" s="14"/>
      <c r="Q3671" s="2"/>
    </row>
    <row r="3672" spans="1:17" s="9" customFormat="1" x14ac:dyDescent="0.3">
      <c r="A3672" s="6" t="s">
        <v>1302</v>
      </c>
      <c r="B3672" s="6" t="s">
        <v>20</v>
      </c>
      <c r="C3672" s="6" t="s">
        <v>30</v>
      </c>
      <c r="D3672" s="11"/>
      <c r="E3672" s="31"/>
      <c r="F3672" s="7" t="s">
        <v>1218</v>
      </c>
      <c r="G3672" s="16">
        <f>G3673</f>
        <v>72543.899999999994</v>
      </c>
      <c r="H3672" s="16">
        <f t="shared" ref="H3672:P3672" si="3029">H3673</f>
        <v>72543.899999999994</v>
      </c>
      <c r="I3672" s="16">
        <f t="shared" si="3029"/>
        <v>72543.899999999994</v>
      </c>
      <c r="J3672" s="16">
        <f t="shared" si="3029"/>
        <v>0</v>
      </c>
      <c r="K3672" s="16">
        <f t="shared" si="3029"/>
        <v>0</v>
      </c>
      <c r="L3672" s="16">
        <f t="shared" si="3029"/>
        <v>0</v>
      </c>
      <c r="M3672" s="16">
        <f t="shared" si="2970"/>
        <v>72543.899999999994</v>
      </c>
      <c r="N3672" s="16">
        <f t="shared" si="2971"/>
        <v>72543.899999999994</v>
      </c>
      <c r="O3672" s="16">
        <f t="shared" si="2972"/>
        <v>72543.899999999994</v>
      </c>
      <c r="P3672" s="16">
        <f t="shared" si="3029"/>
        <v>0</v>
      </c>
    </row>
    <row r="3673" spans="1:17" ht="31.2" x14ac:dyDescent="0.3">
      <c r="A3673" s="33" t="s">
        <v>1302</v>
      </c>
      <c r="B3673" s="33" t="s">
        <v>20</v>
      </c>
      <c r="C3673" s="33" t="s">
        <v>30</v>
      </c>
      <c r="D3673" s="8" t="s">
        <v>217</v>
      </c>
      <c r="E3673" s="43"/>
      <c r="F3673" s="24" t="s">
        <v>525</v>
      </c>
      <c r="G3673" s="14">
        <f>G3674+G3679</f>
        <v>72543.899999999994</v>
      </c>
      <c r="H3673" s="14">
        <f t="shared" ref="H3673:P3673" si="3030">H3674+H3679</f>
        <v>72543.899999999994</v>
      </c>
      <c r="I3673" s="14">
        <f t="shared" si="3030"/>
        <v>72543.899999999994</v>
      </c>
      <c r="J3673" s="14">
        <f t="shared" ref="J3673:L3673" si="3031">J3674+J3679</f>
        <v>0</v>
      </c>
      <c r="K3673" s="14">
        <f t="shared" si="3031"/>
        <v>0</v>
      </c>
      <c r="L3673" s="14">
        <f t="shared" si="3031"/>
        <v>0</v>
      </c>
      <c r="M3673" s="14">
        <f t="shared" si="2970"/>
        <v>72543.899999999994</v>
      </c>
      <c r="N3673" s="14">
        <f t="shared" si="2971"/>
        <v>72543.899999999994</v>
      </c>
      <c r="O3673" s="14">
        <f t="shared" si="2972"/>
        <v>72543.899999999994</v>
      </c>
      <c r="P3673" s="14">
        <f t="shared" si="3030"/>
        <v>0</v>
      </c>
      <c r="Q3673" s="2"/>
    </row>
    <row r="3674" spans="1:17" ht="31.2" x14ac:dyDescent="0.3">
      <c r="A3674" s="33" t="s">
        <v>1302</v>
      </c>
      <c r="B3674" s="33" t="s">
        <v>20</v>
      </c>
      <c r="C3674" s="33" t="s">
        <v>30</v>
      </c>
      <c r="D3674" s="8" t="s">
        <v>218</v>
      </c>
      <c r="E3674" s="43"/>
      <c r="F3674" s="24" t="s">
        <v>526</v>
      </c>
      <c r="G3674" s="14">
        <f>G3675</f>
        <v>69957.899999999994</v>
      </c>
      <c r="H3674" s="14">
        <f t="shared" ref="H3674:P3677" si="3032">H3675</f>
        <v>69957.899999999994</v>
      </c>
      <c r="I3674" s="14">
        <f t="shared" si="3032"/>
        <v>69957.899999999994</v>
      </c>
      <c r="J3674" s="14">
        <f t="shared" si="3032"/>
        <v>0</v>
      </c>
      <c r="K3674" s="14">
        <f t="shared" si="3032"/>
        <v>0</v>
      </c>
      <c r="L3674" s="14">
        <f t="shared" si="3032"/>
        <v>0</v>
      </c>
      <c r="M3674" s="14">
        <f t="shared" si="2970"/>
        <v>69957.899999999994</v>
      </c>
      <c r="N3674" s="14">
        <f t="shared" si="2971"/>
        <v>69957.899999999994</v>
      </c>
      <c r="O3674" s="14">
        <f t="shared" si="2972"/>
        <v>69957.899999999994</v>
      </c>
      <c r="P3674" s="14">
        <f t="shared" si="3032"/>
        <v>0</v>
      </c>
      <c r="Q3674" s="2"/>
    </row>
    <row r="3675" spans="1:17" ht="46.8" x14ac:dyDescent="0.3">
      <c r="A3675" s="33" t="s">
        <v>1302</v>
      </c>
      <c r="B3675" s="33" t="s">
        <v>20</v>
      </c>
      <c r="C3675" s="33" t="s">
        <v>30</v>
      </c>
      <c r="D3675" s="8" t="s">
        <v>445</v>
      </c>
      <c r="E3675" s="43"/>
      <c r="F3675" s="13" t="s">
        <v>981</v>
      </c>
      <c r="G3675" s="14">
        <f>G3676</f>
        <v>69957.899999999994</v>
      </c>
      <c r="H3675" s="14">
        <f t="shared" si="3032"/>
        <v>69957.899999999994</v>
      </c>
      <c r="I3675" s="14">
        <f t="shared" si="3032"/>
        <v>69957.899999999994</v>
      </c>
      <c r="J3675" s="14">
        <f t="shared" si="3032"/>
        <v>0</v>
      </c>
      <c r="K3675" s="14">
        <f t="shared" si="3032"/>
        <v>0</v>
      </c>
      <c r="L3675" s="14">
        <f t="shared" si="3032"/>
        <v>0</v>
      </c>
      <c r="M3675" s="14">
        <f t="shared" si="2970"/>
        <v>69957.899999999994</v>
      </c>
      <c r="N3675" s="14">
        <f t="shared" si="2971"/>
        <v>69957.899999999994</v>
      </c>
      <c r="O3675" s="14">
        <f t="shared" si="2972"/>
        <v>69957.899999999994</v>
      </c>
      <c r="P3675" s="14">
        <f t="shared" si="3032"/>
        <v>0</v>
      </c>
      <c r="Q3675" s="2"/>
    </row>
    <row r="3676" spans="1:17" ht="46.8" x14ac:dyDescent="0.3">
      <c r="A3676" s="33" t="s">
        <v>1302</v>
      </c>
      <c r="B3676" s="33" t="s">
        <v>20</v>
      </c>
      <c r="C3676" s="33" t="s">
        <v>30</v>
      </c>
      <c r="D3676" s="8" t="s">
        <v>448</v>
      </c>
      <c r="E3676" s="43"/>
      <c r="F3676" s="18" t="s">
        <v>1296</v>
      </c>
      <c r="G3676" s="14">
        <f>G3677</f>
        <v>69957.899999999994</v>
      </c>
      <c r="H3676" s="14">
        <f t="shared" si="3032"/>
        <v>69957.899999999994</v>
      </c>
      <c r="I3676" s="14">
        <f t="shared" si="3032"/>
        <v>69957.899999999994</v>
      </c>
      <c r="J3676" s="14">
        <f t="shared" si="3032"/>
        <v>0</v>
      </c>
      <c r="K3676" s="14">
        <f t="shared" si="3032"/>
        <v>0</v>
      </c>
      <c r="L3676" s="14">
        <f t="shared" si="3032"/>
        <v>0</v>
      </c>
      <c r="M3676" s="14">
        <f t="shared" si="2970"/>
        <v>69957.899999999994</v>
      </c>
      <c r="N3676" s="14">
        <f t="shared" si="2971"/>
        <v>69957.899999999994</v>
      </c>
      <c r="O3676" s="14">
        <f t="shared" si="2972"/>
        <v>69957.899999999994</v>
      </c>
      <c r="P3676" s="14">
        <f t="shared" si="3032"/>
        <v>0</v>
      </c>
      <c r="Q3676" s="2"/>
    </row>
    <row r="3677" spans="1:17" ht="31.2" x14ac:dyDescent="0.3">
      <c r="A3677" s="33" t="s">
        <v>1302</v>
      </c>
      <c r="B3677" s="33" t="s">
        <v>20</v>
      </c>
      <c r="C3677" s="33" t="s">
        <v>30</v>
      </c>
      <c r="D3677" s="8" t="s">
        <v>448</v>
      </c>
      <c r="E3677" s="43" t="s">
        <v>172</v>
      </c>
      <c r="F3677" s="24" t="s">
        <v>479</v>
      </c>
      <c r="G3677" s="14">
        <f>G3678</f>
        <v>69957.899999999994</v>
      </c>
      <c r="H3677" s="14">
        <f t="shared" si="3032"/>
        <v>69957.899999999994</v>
      </c>
      <c r="I3677" s="14">
        <f t="shared" si="3032"/>
        <v>69957.899999999994</v>
      </c>
      <c r="J3677" s="14">
        <f t="shared" si="3032"/>
        <v>0</v>
      </c>
      <c r="K3677" s="14">
        <f t="shared" si="3032"/>
        <v>0</v>
      </c>
      <c r="L3677" s="14">
        <f t="shared" si="3032"/>
        <v>0</v>
      </c>
      <c r="M3677" s="14">
        <f t="shared" si="2970"/>
        <v>69957.899999999994</v>
      </c>
      <c r="N3677" s="14">
        <f t="shared" si="2971"/>
        <v>69957.899999999994</v>
      </c>
      <c r="O3677" s="14">
        <f t="shared" si="2972"/>
        <v>69957.899999999994</v>
      </c>
      <c r="P3677" s="14">
        <f t="shared" si="3032"/>
        <v>0</v>
      </c>
      <c r="Q3677" s="2"/>
    </row>
    <row r="3678" spans="1:17" ht="46.8" x14ac:dyDescent="0.3">
      <c r="A3678" s="33" t="s">
        <v>1302</v>
      </c>
      <c r="B3678" s="33" t="s">
        <v>20</v>
      </c>
      <c r="C3678" s="33" t="s">
        <v>30</v>
      </c>
      <c r="D3678" s="8" t="s">
        <v>448</v>
      </c>
      <c r="E3678" s="43" t="s">
        <v>1124</v>
      </c>
      <c r="F3678" s="24" t="s">
        <v>481</v>
      </c>
      <c r="G3678" s="14">
        <v>69957.899999999994</v>
      </c>
      <c r="H3678" s="14">
        <v>69957.899999999994</v>
      </c>
      <c r="I3678" s="14">
        <v>69957.899999999994</v>
      </c>
      <c r="J3678" s="14"/>
      <c r="K3678" s="14"/>
      <c r="L3678" s="14"/>
      <c r="M3678" s="14">
        <f t="shared" ref="M3678:M3741" si="3033">G3678+J3678</f>
        <v>69957.899999999994</v>
      </c>
      <c r="N3678" s="14">
        <f t="shared" ref="N3678:N3741" si="3034">H3678+K3678</f>
        <v>69957.899999999994</v>
      </c>
      <c r="O3678" s="14">
        <f t="shared" ref="O3678:O3741" si="3035">I3678+L3678</f>
        <v>69957.899999999994</v>
      </c>
      <c r="P3678" s="14"/>
      <c r="Q3678" s="2"/>
    </row>
    <row r="3679" spans="1:17" ht="31.2" x14ac:dyDescent="0.3">
      <c r="A3679" s="33" t="s">
        <v>1302</v>
      </c>
      <c r="B3679" s="33" t="s">
        <v>20</v>
      </c>
      <c r="C3679" s="33" t="s">
        <v>30</v>
      </c>
      <c r="D3679" s="8" t="s">
        <v>441</v>
      </c>
      <c r="E3679" s="43"/>
      <c r="F3679" s="13" t="s">
        <v>690</v>
      </c>
      <c r="G3679" s="14">
        <f>G3680</f>
        <v>2586</v>
      </c>
      <c r="H3679" s="14">
        <f t="shared" ref="H3679:P3681" si="3036">H3680</f>
        <v>2586</v>
      </c>
      <c r="I3679" s="14">
        <f t="shared" si="3036"/>
        <v>2586</v>
      </c>
      <c r="J3679" s="14">
        <f t="shared" si="3036"/>
        <v>0</v>
      </c>
      <c r="K3679" s="14">
        <f t="shared" si="3036"/>
        <v>0</v>
      </c>
      <c r="L3679" s="14">
        <f t="shared" si="3036"/>
        <v>0</v>
      </c>
      <c r="M3679" s="14">
        <f t="shared" si="3033"/>
        <v>2586</v>
      </c>
      <c r="N3679" s="14">
        <f t="shared" si="3034"/>
        <v>2586</v>
      </c>
      <c r="O3679" s="14">
        <f t="shared" si="3035"/>
        <v>2586</v>
      </c>
      <c r="P3679" s="14">
        <f t="shared" si="3036"/>
        <v>0</v>
      </c>
      <c r="Q3679" s="2"/>
    </row>
    <row r="3680" spans="1:17" ht="31.2" x14ac:dyDescent="0.3">
      <c r="A3680" s="33" t="s">
        <v>1302</v>
      </c>
      <c r="B3680" s="33" t="s">
        <v>20</v>
      </c>
      <c r="C3680" s="33" t="s">
        <v>30</v>
      </c>
      <c r="D3680" s="8" t="s">
        <v>777</v>
      </c>
      <c r="E3680" s="43"/>
      <c r="F3680" s="13" t="s">
        <v>824</v>
      </c>
      <c r="G3680" s="14">
        <f>G3681</f>
        <v>2586</v>
      </c>
      <c r="H3680" s="14">
        <f t="shared" si="3036"/>
        <v>2586</v>
      </c>
      <c r="I3680" s="14">
        <f t="shared" si="3036"/>
        <v>2586</v>
      </c>
      <c r="J3680" s="14">
        <f t="shared" si="3036"/>
        <v>0</v>
      </c>
      <c r="K3680" s="14">
        <f t="shared" si="3036"/>
        <v>0</v>
      </c>
      <c r="L3680" s="14">
        <f t="shared" si="3036"/>
        <v>0</v>
      </c>
      <c r="M3680" s="14">
        <f t="shared" si="3033"/>
        <v>2586</v>
      </c>
      <c r="N3680" s="14">
        <f t="shared" si="3034"/>
        <v>2586</v>
      </c>
      <c r="O3680" s="14">
        <f t="shared" si="3035"/>
        <v>2586</v>
      </c>
      <c r="P3680" s="14">
        <f t="shared" si="3036"/>
        <v>0</v>
      </c>
      <c r="Q3680" s="2"/>
    </row>
    <row r="3681" spans="1:17" x14ac:dyDescent="0.3">
      <c r="A3681" s="33" t="s">
        <v>1302</v>
      </c>
      <c r="B3681" s="33" t="s">
        <v>20</v>
      </c>
      <c r="C3681" s="33" t="s">
        <v>30</v>
      </c>
      <c r="D3681" s="8" t="s">
        <v>777</v>
      </c>
      <c r="E3681" s="8" t="s">
        <v>174</v>
      </c>
      <c r="F3681" s="13" t="s">
        <v>471</v>
      </c>
      <c r="G3681" s="14">
        <f>G3682</f>
        <v>2586</v>
      </c>
      <c r="H3681" s="14">
        <f t="shared" si="3036"/>
        <v>2586</v>
      </c>
      <c r="I3681" s="14">
        <f t="shared" si="3036"/>
        <v>2586</v>
      </c>
      <c r="J3681" s="14">
        <f t="shared" si="3036"/>
        <v>0</v>
      </c>
      <c r="K3681" s="14">
        <f t="shared" si="3036"/>
        <v>0</v>
      </c>
      <c r="L3681" s="14">
        <f t="shared" si="3036"/>
        <v>0</v>
      </c>
      <c r="M3681" s="14">
        <f t="shared" si="3033"/>
        <v>2586</v>
      </c>
      <c r="N3681" s="14">
        <f t="shared" si="3034"/>
        <v>2586</v>
      </c>
      <c r="O3681" s="14">
        <f t="shared" si="3035"/>
        <v>2586</v>
      </c>
      <c r="P3681" s="14">
        <f t="shared" si="3036"/>
        <v>0</v>
      </c>
      <c r="Q3681" s="2"/>
    </row>
    <row r="3682" spans="1:17" ht="31.2" x14ac:dyDescent="0.3">
      <c r="A3682" s="33" t="s">
        <v>1302</v>
      </c>
      <c r="B3682" s="33" t="s">
        <v>20</v>
      </c>
      <c r="C3682" s="33" t="s">
        <v>30</v>
      </c>
      <c r="D3682" s="8" t="s">
        <v>777</v>
      </c>
      <c r="E3682" s="8" t="s">
        <v>1310</v>
      </c>
      <c r="F3682" s="13" t="s">
        <v>474</v>
      </c>
      <c r="G3682" s="14">
        <v>2586</v>
      </c>
      <c r="H3682" s="14">
        <v>2586</v>
      </c>
      <c r="I3682" s="14">
        <v>2586</v>
      </c>
      <c r="J3682" s="14"/>
      <c r="K3682" s="14"/>
      <c r="L3682" s="14"/>
      <c r="M3682" s="14">
        <f t="shared" si="3033"/>
        <v>2586</v>
      </c>
      <c r="N3682" s="14">
        <f t="shared" si="3034"/>
        <v>2586</v>
      </c>
      <c r="O3682" s="14">
        <f t="shared" si="3035"/>
        <v>2586</v>
      </c>
      <c r="P3682" s="14"/>
      <c r="Q3682" s="2"/>
    </row>
    <row r="3683" spans="1:17" s="9" customFormat="1" ht="31.5" customHeight="1" x14ac:dyDescent="0.3">
      <c r="A3683" s="6" t="s">
        <v>1302</v>
      </c>
      <c r="B3683" s="6" t="s">
        <v>20</v>
      </c>
      <c r="C3683" s="6" t="s">
        <v>31</v>
      </c>
      <c r="D3683" s="6"/>
      <c r="E3683" s="6"/>
      <c r="F3683" s="7" t="s">
        <v>95</v>
      </c>
      <c r="G3683" s="16">
        <f>G3684</f>
        <v>13193.6</v>
      </c>
      <c r="H3683" s="16">
        <f t="shared" ref="H3683:P3684" si="3037">H3684</f>
        <v>13193.6</v>
      </c>
      <c r="I3683" s="16">
        <f t="shared" si="3037"/>
        <v>13193.6</v>
      </c>
      <c r="J3683" s="16">
        <f t="shared" si="3037"/>
        <v>0</v>
      </c>
      <c r="K3683" s="16">
        <f t="shared" si="3037"/>
        <v>0</v>
      </c>
      <c r="L3683" s="16">
        <f t="shared" si="3037"/>
        <v>0</v>
      </c>
      <c r="M3683" s="16">
        <f t="shared" si="3033"/>
        <v>13193.6</v>
      </c>
      <c r="N3683" s="16">
        <f t="shared" si="3034"/>
        <v>13193.6</v>
      </c>
      <c r="O3683" s="16">
        <f t="shared" si="3035"/>
        <v>13193.6</v>
      </c>
      <c r="P3683" s="16">
        <f t="shared" si="3037"/>
        <v>0</v>
      </c>
    </row>
    <row r="3684" spans="1:17" ht="31.5" customHeight="1" x14ac:dyDescent="0.3">
      <c r="A3684" s="33" t="s">
        <v>1302</v>
      </c>
      <c r="B3684" s="33" t="s">
        <v>20</v>
      </c>
      <c r="C3684" s="33" t="s">
        <v>31</v>
      </c>
      <c r="D3684" s="8" t="s">
        <v>113</v>
      </c>
      <c r="E3684" s="8"/>
      <c r="F3684" s="24" t="s">
        <v>680</v>
      </c>
      <c r="G3684" s="14">
        <f t="shared" ref="G3684:I3684" si="3038">G3685</f>
        <v>13193.6</v>
      </c>
      <c r="H3684" s="14">
        <f t="shared" si="3038"/>
        <v>13193.6</v>
      </c>
      <c r="I3684" s="14">
        <f t="shared" si="3038"/>
        <v>13193.6</v>
      </c>
      <c r="J3684" s="14">
        <f t="shared" si="3037"/>
        <v>0</v>
      </c>
      <c r="K3684" s="14">
        <f t="shared" si="3037"/>
        <v>0</v>
      </c>
      <c r="L3684" s="14">
        <f t="shared" si="3037"/>
        <v>0</v>
      </c>
      <c r="M3684" s="14">
        <f t="shared" si="3033"/>
        <v>13193.6</v>
      </c>
      <c r="N3684" s="14">
        <f t="shared" si="3034"/>
        <v>13193.6</v>
      </c>
      <c r="O3684" s="14">
        <f t="shared" si="3035"/>
        <v>13193.6</v>
      </c>
      <c r="P3684" s="14">
        <f t="shared" ref="P3684" si="3039">P3685</f>
        <v>0</v>
      </c>
      <c r="Q3684" s="2"/>
    </row>
    <row r="3685" spans="1:17" ht="31.5" customHeight="1" x14ac:dyDescent="0.3">
      <c r="A3685" s="33" t="s">
        <v>1302</v>
      </c>
      <c r="B3685" s="33" t="s">
        <v>20</v>
      </c>
      <c r="C3685" s="33" t="s">
        <v>31</v>
      </c>
      <c r="D3685" s="8" t="s">
        <v>114</v>
      </c>
      <c r="E3685" s="8"/>
      <c r="F3685" s="24" t="s">
        <v>682</v>
      </c>
      <c r="G3685" s="14">
        <f t="shared" ref="G3685:L3685" si="3040">G3686+G3689</f>
        <v>13193.6</v>
      </c>
      <c r="H3685" s="14">
        <f t="shared" si="3040"/>
        <v>13193.6</v>
      </c>
      <c r="I3685" s="14">
        <f t="shared" si="3040"/>
        <v>13193.6</v>
      </c>
      <c r="J3685" s="14">
        <f t="shared" si="3040"/>
        <v>0</v>
      </c>
      <c r="K3685" s="14">
        <f t="shared" si="3040"/>
        <v>0</v>
      </c>
      <c r="L3685" s="14">
        <f t="shared" si="3040"/>
        <v>0</v>
      </c>
      <c r="M3685" s="14">
        <f t="shared" si="3033"/>
        <v>13193.6</v>
      </c>
      <c r="N3685" s="14">
        <f t="shared" si="3034"/>
        <v>13193.6</v>
      </c>
      <c r="O3685" s="14">
        <f t="shared" si="3035"/>
        <v>13193.6</v>
      </c>
      <c r="P3685" s="14">
        <f t="shared" ref="P3685" si="3041">P3686+P3689</f>
        <v>0</v>
      </c>
      <c r="Q3685" s="2"/>
    </row>
    <row r="3686" spans="1:17" ht="31.5" customHeight="1" x14ac:dyDescent="0.3">
      <c r="A3686" s="33" t="s">
        <v>1302</v>
      </c>
      <c r="B3686" s="33" t="s">
        <v>20</v>
      </c>
      <c r="C3686" s="33" t="s">
        <v>31</v>
      </c>
      <c r="D3686" s="43" t="s">
        <v>115</v>
      </c>
      <c r="E3686" s="8"/>
      <c r="F3686" s="24" t="s">
        <v>675</v>
      </c>
      <c r="G3686" s="14">
        <f t="shared" ref="G3686:L3687" si="3042">G3687</f>
        <v>12031.9</v>
      </c>
      <c r="H3686" s="14">
        <f t="shared" si="3042"/>
        <v>12031.9</v>
      </c>
      <c r="I3686" s="14">
        <f t="shared" si="3042"/>
        <v>12031.9</v>
      </c>
      <c r="J3686" s="14">
        <f t="shared" si="3042"/>
        <v>0</v>
      </c>
      <c r="K3686" s="14">
        <f t="shared" si="3042"/>
        <v>0</v>
      </c>
      <c r="L3686" s="14">
        <f t="shared" si="3042"/>
        <v>0</v>
      </c>
      <c r="M3686" s="14">
        <f t="shared" si="3033"/>
        <v>12031.9</v>
      </c>
      <c r="N3686" s="14">
        <f t="shared" si="3034"/>
        <v>12031.9</v>
      </c>
      <c r="O3686" s="14">
        <f t="shared" si="3035"/>
        <v>12031.9</v>
      </c>
      <c r="P3686" s="14">
        <f t="shared" ref="P3686:P3687" si="3043">P3687</f>
        <v>0</v>
      </c>
      <c r="Q3686" s="2"/>
    </row>
    <row r="3687" spans="1:17" ht="78.75" customHeight="1" x14ac:dyDescent="0.3">
      <c r="A3687" s="33" t="s">
        <v>1302</v>
      </c>
      <c r="B3687" s="33" t="s">
        <v>20</v>
      </c>
      <c r="C3687" s="33" t="s">
        <v>31</v>
      </c>
      <c r="D3687" s="43" t="s">
        <v>115</v>
      </c>
      <c r="E3687" s="43" t="s">
        <v>202</v>
      </c>
      <c r="F3687" s="24" t="s">
        <v>466</v>
      </c>
      <c r="G3687" s="14">
        <f t="shared" si="3042"/>
        <v>12031.9</v>
      </c>
      <c r="H3687" s="14">
        <f t="shared" si="3042"/>
        <v>12031.9</v>
      </c>
      <c r="I3687" s="14">
        <f t="shared" si="3042"/>
        <v>12031.9</v>
      </c>
      <c r="J3687" s="14">
        <f t="shared" si="3042"/>
        <v>0</v>
      </c>
      <c r="K3687" s="14">
        <f t="shared" si="3042"/>
        <v>0</v>
      </c>
      <c r="L3687" s="14">
        <f t="shared" si="3042"/>
        <v>0</v>
      </c>
      <c r="M3687" s="14">
        <f t="shared" si="3033"/>
        <v>12031.9</v>
      </c>
      <c r="N3687" s="14">
        <f t="shared" si="3034"/>
        <v>12031.9</v>
      </c>
      <c r="O3687" s="14">
        <f t="shared" si="3035"/>
        <v>12031.9</v>
      </c>
      <c r="P3687" s="14">
        <f t="shared" si="3043"/>
        <v>0</v>
      </c>
      <c r="Q3687" s="2"/>
    </row>
    <row r="3688" spans="1:17" ht="31.5" customHeight="1" x14ac:dyDescent="0.3">
      <c r="A3688" s="33" t="s">
        <v>1302</v>
      </c>
      <c r="B3688" s="33" t="s">
        <v>20</v>
      </c>
      <c r="C3688" s="33" t="s">
        <v>31</v>
      </c>
      <c r="D3688" s="43" t="s">
        <v>115</v>
      </c>
      <c r="E3688" s="43" t="s">
        <v>1058</v>
      </c>
      <c r="F3688" s="24" t="s">
        <v>468</v>
      </c>
      <c r="G3688" s="14">
        <v>12031.9</v>
      </c>
      <c r="H3688" s="14">
        <v>12031.9</v>
      </c>
      <c r="I3688" s="14">
        <v>12031.9</v>
      </c>
      <c r="J3688" s="14"/>
      <c r="K3688" s="14"/>
      <c r="L3688" s="14"/>
      <c r="M3688" s="14">
        <f t="shared" si="3033"/>
        <v>12031.9</v>
      </c>
      <c r="N3688" s="14">
        <f t="shared" si="3034"/>
        <v>12031.9</v>
      </c>
      <c r="O3688" s="14">
        <f t="shared" si="3035"/>
        <v>12031.9</v>
      </c>
      <c r="P3688" s="14"/>
      <c r="Q3688" s="2"/>
    </row>
    <row r="3689" spans="1:17" ht="31.5" customHeight="1" x14ac:dyDescent="0.3">
      <c r="A3689" s="33" t="s">
        <v>1302</v>
      </c>
      <c r="B3689" s="33" t="s">
        <v>20</v>
      </c>
      <c r="C3689" s="33" t="s">
        <v>31</v>
      </c>
      <c r="D3689" s="43" t="s">
        <v>116</v>
      </c>
      <c r="E3689" s="8"/>
      <c r="F3689" s="24" t="s">
        <v>677</v>
      </c>
      <c r="G3689" s="14">
        <f t="shared" ref="G3689:L3689" si="3044">G3690+G3692</f>
        <v>1161.7</v>
      </c>
      <c r="H3689" s="14">
        <f t="shared" si="3044"/>
        <v>1161.7</v>
      </c>
      <c r="I3689" s="14">
        <f t="shared" si="3044"/>
        <v>1161.7</v>
      </c>
      <c r="J3689" s="14">
        <f t="shared" si="3044"/>
        <v>0</v>
      </c>
      <c r="K3689" s="14">
        <f t="shared" si="3044"/>
        <v>0</v>
      </c>
      <c r="L3689" s="14">
        <f t="shared" si="3044"/>
        <v>0</v>
      </c>
      <c r="M3689" s="14">
        <f t="shared" si="3033"/>
        <v>1161.7</v>
      </c>
      <c r="N3689" s="14">
        <f t="shared" si="3034"/>
        <v>1161.7</v>
      </c>
      <c r="O3689" s="14">
        <f t="shared" si="3035"/>
        <v>1161.7</v>
      </c>
      <c r="P3689" s="14">
        <f t="shared" ref="P3689" si="3045">P3690+P3692</f>
        <v>0</v>
      </c>
      <c r="Q3689" s="2"/>
    </row>
    <row r="3690" spans="1:17" ht="31.5" customHeight="1" x14ac:dyDescent="0.3">
      <c r="A3690" s="33" t="s">
        <v>1302</v>
      </c>
      <c r="B3690" s="33" t="s">
        <v>20</v>
      </c>
      <c r="C3690" s="33" t="s">
        <v>31</v>
      </c>
      <c r="D3690" s="43" t="s">
        <v>116</v>
      </c>
      <c r="E3690" s="43" t="s">
        <v>150</v>
      </c>
      <c r="F3690" s="24" t="s">
        <v>469</v>
      </c>
      <c r="G3690" s="14">
        <f t="shared" ref="G3690:L3690" si="3046">G3691</f>
        <v>1161</v>
      </c>
      <c r="H3690" s="14">
        <f t="shared" si="3046"/>
        <v>1161</v>
      </c>
      <c r="I3690" s="14">
        <f t="shared" si="3046"/>
        <v>1161</v>
      </c>
      <c r="J3690" s="14">
        <f t="shared" si="3046"/>
        <v>0</v>
      </c>
      <c r="K3690" s="14">
        <f t="shared" si="3046"/>
        <v>0</v>
      </c>
      <c r="L3690" s="14">
        <f t="shared" si="3046"/>
        <v>0</v>
      </c>
      <c r="M3690" s="14">
        <f t="shared" si="3033"/>
        <v>1161</v>
      </c>
      <c r="N3690" s="14">
        <f t="shared" si="3034"/>
        <v>1161</v>
      </c>
      <c r="O3690" s="14">
        <f t="shared" si="3035"/>
        <v>1161</v>
      </c>
      <c r="P3690" s="14">
        <f t="shared" ref="P3690" si="3047">P3691</f>
        <v>0</v>
      </c>
      <c r="Q3690" s="2"/>
    </row>
    <row r="3691" spans="1:17" ht="31.5" customHeight="1" x14ac:dyDescent="0.3">
      <c r="A3691" s="33" t="s">
        <v>1302</v>
      </c>
      <c r="B3691" s="33" t="s">
        <v>20</v>
      </c>
      <c r="C3691" s="33" t="s">
        <v>31</v>
      </c>
      <c r="D3691" s="43" t="s">
        <v>116</v>
      </c>
      <c r="E3691" s="8" t="s">
        <v>1074</v>
      </c>
      <c r="F3691" s="24" t="s">
        <v>470</v>
      </c>
      <c r="G3691" s="14">
        <v>1161</v>
      </c>
      <c r="H3691" s="14">
        <v>1161</v>
      </c>
      <c r="I3691" s="14">
        <v>1161</v>
      </c>
      <c r="J3691" s="14"/>
      <c r="K3691" s="14"/>
      <c r="L3691" s="14"/>
      <c r="M3691" s="14">
        <f t="shared" si="3033"/>
        <v>1161</v>
      </c>
      <c r="N3691" s="14">
        <f t="shared" si="3034"/>
        <v>1161</v>
      </c>
      <c r="O3691" s="14">
        <f t="shared" si="3035"/>
        <v>1161</v>
      </c>
      <c r="P3691" s="14"/>
      <c r="Q3691" s="2"/>
    </row>
    <row r="3692" spans="1:17" ht="15.75" customHeight="1" x14ac:dyDescent="0.3">
      <c r="A3692" s="33" t="s">
        <v>1302</v>
      </c>
      <c r="B3692" s="33" t="s">
        <v>20</v>
      </c>
      <c r="C3692" s="33" t="s">
        <v>31</v>
      </c>
      <c r="D3692" s="43" t="s">
        <v>116</v>
      </c>
      <c r="E3692" s="43" t="s">
        <v>236</v>
      </c>
      <c r="F3692" s="24" t="s">
        <v>482</v>
      </c>
      <c r="G3692" s="14">
        <f t="shared" ref="G3692:L3692" si="3048">G3693</f>
        <v>0.7</v>
      </c>
      <c r="H3692" s="14">
        <f t="shared" si="3048"/>
        <v>0.7</v>
      </c>
      <c r="I3692" s="14">
        <f t="shared" si="3048"/>
        <v>0.7</v>
      </c>
      <c r="J3692" s="14">
        <f t="shared" si="3048"/>
        <v>0</v>
      </c>
      <c r="K3692" s="14">
        <f t="shared" si="3048"/>
        <v>0</v>
      </c>
      <c r="L3692" s="14">
        <f t="shared" si="3048"/>
        <v>0</v>
      </c>
      <c r="M3692" s="14">
        <f t="shared" si="3033"/>
        <v>0.7</v>
      </c>
      <c r="N3692" s="14">
        <f t="shared" si="3034"/>
        <v>0.7</v>
      </c>
      <c r="O3692" s="14">
        <f t="shared" si="3035"/>
        <v>0.7</v>
      </c>
      <c r="P3692" s="14">
        <f t="shared" ref="P3692" si="3049">P3693</f>
        <v>0</v>
      </c>
      <c r="Q3692" s="2"/>
    </row>
    <row r="3693" spans="1:17" ht="15.75" customHeight="1" x14ac:dyDescent="0.3">
      <c r="A3693" s="33" t="s">
        <v>1302</v>
      </c>
      <c r="B3693" s="33" t="s">
        <v>20</v>
      </c>
      <c r="C3693" s="33" t="s">
        <v>31</v>
      </c>
      <c r="D3693" s="43" t="s">
        <v>116</v>
      </c>
      <c r="E3693" s="43" t="s">
        <v>1318</v>
      </c>
      <c r="F3693" s="24" t="s">
        <v>484</v>
      </c>
      <c r="G3693" s="14">
        <v>0.7</v>
      </c>
      <c r="H3693" s="14">
        <v>0.7</v>
      </c>
      <c r="I3693" s="14">
        <v>0.7</v>
      </c>
      <c r="J3693" s="14"/>
      <c r="K3693" s="14"/>
      <c r="L3693" s="14"/>
      <c r="M3693" s="14">
        <f t="shared" si="3033"/>
        <v>0.7</v>
      </c>
      <c r="N3693" s="14">
        <f t="shared" si="3034"/>
        <v>0.7</v>
      </c>
      <c r="O3693" s="14">
        <f t="shared" si="3035"/>
        <v>0.7</v>
      </c>
      <c r="P3693" s="14"/>
      <c r="Q3693" s="2"/>
    </row>
    <row r="3694" spans="1:17" s="3" customFormat="1" ht="15.75" customHeight="1" x14ac:dyDescent="0.3">
      <c r="A3694" s="4" t="s">
        <v>1303</v>
      </c>
      <c r="B3694" s="4"/>
      <c r="C3694" s="4"/>
      <c r="D3694" s="4"/>
      <c r="E3694" s="4"/>
      <c r="F3694" s="5" t="s">
        <v>83</v>
      </c>
      <c r="G3694" s="15">
        <f t="shared" ref="G3694:L3696" si="3050">G3695</f>
        <v>39997.299999999996</v>
      </c>
      <c r="H3694" s="15">
        <f t="shared" si="3050"/>
        <v>39997.299999999996</v>
      </c>
      <c r="I3694" s="15">
        <f t="shared" si="3050"/>
        <v>39997.299999999996</v>
      </c>
      <c r="J3694" s="15">
        <f t="shared" si="3050"/>
        <v>0</v>
      </c>
      <c r="K3694" s="15">
        <f t="shared" si="3050"/>
        <v>0</v>
      </c>
      <c r="L3694" s="15">
        <f t="shared" si="3050"/>
        <v>0</v>
      </c>
      <c r="M3694" s="15">
        <f t="shared" si="3033"/>
        <v>39997.299999999996</v>
      </c>
      <c r="N3694" s="15">
        <f t="shared" si="3034"/>
        <v>39997.299999999996</v>
      </c>
      <c r="O3694" s="15">
        <f t="shared" si="3035"/>
        <v>39997.299999999996</v>
      </c>
      <c r="P3694" s="15">
        <f t="shared" ref="P3694:P3696" si="3051">P3695</f>
        <v>0</v>
      </c>
    </row>
    <row r="3695" spans="1:17" s="3" customFormat="1" ht="15.75" customHeight="1" x14ac:dyDescent="0.3">
      <c r="A3695" s="4" t="s">
        <v>1303</v>
      </c>
      <c r="B3695" s="4" t="s">
        <v>9</v>
      </c>
      <c r="C3695" s="4"/>
      <c r="D3695" s="4"/>
      <c r="E3695" s="4"/>
      <c r="F3695" s="5" t="s">
        <v>14</v>
      </c>
      <c r="G3695" s="15">
        <f t="shared" si="3050"/>
        <v>39997.299999999996</v>
      </c>
      <c r="H3695" s="15">
        <f t="shared" si="3050"/>
        <v>39997.299999999996</v>
      </c>
      <c r="I3695" s="15">
        <f t="shared" si="3050"/>
        <v>39997.299999999996</v>
      </c>
      <c r="J3695" s="15">
        <f t="shared" si="3050"/>
        <v>0</v>
      </c>
      <c r="K3695" s="15">
        <f t="shared" si="3050"/>
        <v>0</v>
      </c>
      <c r="L3695" s="15">
        <f t="shared" si="3050"/>
        <v>0</v>
      </c>
      <c r="M3695" s="15">
        <f t="shared" si="3033"/>
        <v>39997.299999999996</v>
      </c>
      <c r="N3695" s="15">
        <f t="shared" si="3034"/>
        <v>39997.299999999996</v>
      </c>
      <c r="O3695" s="15">
        <f t="shared" si="3035"/>
        <v>39997.299999999996</v>
      </c>
      <c r="P3695" s="15">
        <f t="shared" si="3051"/>
        <v>0</v>
      </c>
    </row>
    <row r="3696" spans="1:17" s="9" customFormat="1" ht="47.25" customHeight="1" x14ac:dyDescent="0.3">
      <c r="A3696" s="6" t="s">
        <v>1303</v>
      </c>
      <c r="B3696" s="6" t="s">
        <v>9</v>
      </c>
      <c r="C3696" s="6" t="s">
        <v>19</v>
      </c>
      <c r="D3696" s="6"/>
      <c r="E3696" s="6"/>
      <c r="F3696" s="7" t="s">
        <v>22</v>
      </c>
      <c r="G3696" s="16">
        <f t="shared" si="3050"/>
        <v>39997.299999999996</v>
      </c>
      <c r="H3696" s="16">
        <f t="shared" si="3050"/>
        <v>39997.299999999996</v>
      </c>
      <c r="I3696" s="16">
        <f t="shared" si="3050"/>
        <v>39997.299999999996</v>
      </c>
      <c r="J3696" s="16">
        <f t="shared" si="3050"/>
        <v>0</v>
      </c>
      <c r="K3696" s="16">
        <f t="shared" si="3050"/>
        <v>0</v>
      </c>
      <c r="L3696" s="16">
        <f t="shared" si="3050"/>
        <v>0</v>
      </c>
      <c r="M3696" s="16">
        <f t="shared" si="3033"/>
        <v>39997.299999999996</v>
      </c>
      <c r="N3696" s="16">
        <f t="shared" si="3034"/>
        <v>39997.299999999996</v>
      </c>
      <c r="O3696" s="16">
        <f t="shared" si="3035"/>
        <v>39997.299999999996</v>
      </c>
      <c r="P3696" s="16">
        <f t="shared" si="3051"/>
        <v>0</v>
      </c>
    </row>
    <row r="3697" spans="1:17" ht="47.25" customHeight="1" x14ac:dyDescent="0.3">
      <c r="A3697" s="33" t="s">
        <v>1303</v>
      </c>
      <c r="B3697" s="33" t="s">
        <v>9</v>
      </c>
      <c r="C3697" s="33" t="s">
        <v>19</v>
      </c>
      <c r="D3697" s="8" t="s">
        <v>336</v>
      </c>
      <c r="E3697" s="8"/>
      <c r="F3697" s="13" t="s">
        <v>1038</v>
      </c>
      <c r="G3697" s="14">
        <f t="shared" ref="G3697:L3697" si="3052">G3698+G3702</f>
        <v>39997.299999999996</v>
      </c>
      <c r="H3697" s="14">
        <f t="shared" si="3052"/>
        <v>39997.299999999996</v>
      </c>
      <c r="I3697" s="14">
        <f t="shared" si="3052"/>
        <v>39997.299999999996</v>
      </c>
      <c r="J3697" s="14">
        <f t="shared" si="3052"/>
        <v>0</v>
      </c>
      <c r="K3697" s="14">
        <f t="shared" si="3052"/>
        <v>0</v>
      </c>
      <c r="L3697" s="14">
        <f t="shared" si="3052"/>
        <v>0</v>
      </c>
      <c r="M3697" s="14">
        <f t="shared" si="3033"/>
        <v>39997.299999999996</v>
      </c>
      <c r="N3697" s="14">
        <f t="shared" si="3034"/>
        <v>39997.299999999996</v>
      </c>
      <c r="O3697" s="14">
        <f t="shared" si="3035"/>
        <v>39997.299999999996</v>
      </c>
      <c r="P3697" s="14">
        <f t="shared" ref="P3697" si="3053">P3698+P3702</f>
        <v>0</v>
      </c>
      <c r="Q3697" s="2"/>
    </row>
    <row r="3698" spans="1:17" ht="31.5" customHeight="1" x14ac:dyDescent="0.3">
      <c r="A3698" s="33" t="s">
        <v>1303</v>
      </c>
      <c r="B3698" s="33" t="s">
        <v>9</v>
      </c>
      <c r="C3698" s="33" t="s">
        <v>19</v>
      </c>
      <c r="D3698" s="8" t="s">
        <v>337</v>
      </c>
      <c r="E3698" s="8"/>
      <c r="F3698" s="13" t="s">
        <v>1039</v>
      </c>
      <c r="G3698" s="14">
        <f t="shared" ref="G3698:L3700" si="3054">G3699</f>
        <v>4187.7</v>
      </c>
      <c r="H3698" s="14">
        <f t="shared" si="3054"/>
        <v>4187.7</v>
      </c>
      <c r="I3698" s="14">
        <f t="shared" si="3054"/>
        <v>4187.7</v>
      </c>
      <c r="J3698" s="14">
        <f t="shared" si="3054"/>
        <v>0</v>
      </c>
      <c r="K3698" s="14">
        <f t="shared" si="3054"/>
        <v>0</v>
      </c>
      <c r="L3698" s="14">
        <f t="shared" si="3054"/>
        <v>0</v>
      </c>
      <c r="M3698" s="14">
        <f t="shared" si="3033"/>
        <v>4187.7</v>
      </c>
      <c r="N3698" s="14">
        <f t="shared" si="3034"/>
        <v>4187.7</v>
      </c>
      <c r="O3698" s="14">
        <f t="shared" si="3035"/>
        <v>4187.7</v>
      </c>
      <c r="P3698" s="14">
        <f t="shared" ref="P3698:P3700" si="3055">P3699</f>
        <v>0</v>
      </c>
      <c r="Q3698" s="2"/>
    </row>
    <row r="3699" spans="1:17" ht="31.5" customHeight="1" x14ac:dyDescent="0.3">
      <c r="A3699" s="33" t="s">
        <v>1303</v>
      </c>
      <c r="B3699" s="33" t="s">
        <v>9</v>
      </c>
      <c r="C3699" s="33" t="s">
        <v>19</v>
      </c>
      <c r="D3699" s="8" t="s">
        <v>338</v>
      </c>
      <c r="E3699" s="8"/>
      <c r="F3699" s="13" t="s">
        <v>675</v>
      </c>
      <c r="G3699" s="14">
        <f t="shared" si="3054"/>
        <v>4187.7</v>
      </c>
      <c r="H3699" s="14">
        <f t="shared" si="3054"/>
        <v>4187.7</v>
      </c>
      <c r="I3699" s="14">
        <f t="shared" si="3054"/>
        <v>4187.7</v>
      </c>
      <c r="J3699" s="14">
        <f t="shared" si="3054"/>
        <v>0</v>
      </c>
      <c r="K3699" s="14">
        <f t="shared" si="3054"/>
        <v>0</v>
      </c>
      <c r="L3699" s="14">
        <f t="shared" si="3054"/>
        <v>0</v>
      </c>
      <c r="M3699" s="14">
        <f t="shared" si="3033"/>
        <v>4187.7</v>
      </c>
      <c r="N3699" s="14">
        <f t="shared" si="3034"/>
        <v>4187.7</v>
      </c>
      <c r="O3699" s="14">
        <f t="shared" si="3035"/>
        <v>4187.7</v>
      </c>
      <c r="P3699" s="14">
        <f t="shared" si="3055"/>
        <v>0</v>
      </c>
      <c r="Q3699" s="2"/>
    </row>
    <row r="3700" spans="1:17" ht="78.75" customHeight="1" x14ac:dyDescent="0.3">
      <c r="A3700" s="33" t="s">
        <v>1303</v>
      </c>
      <c r="B3700" s="33" t="s">
        <v>9</v>
      </c>
      <c r="C3700" s="33" t="s">
        <v>19</v>
      </c>
      <c r="D3700" s="8" t="s">
        <v>338</v>
      </c>
      <c r="E3700" s="43" t="s">
        <v>202</v>
      </c>
      <c r="F3700" s="24" t="s">
        <v>466</v>
      </c>
      <c r="G3700" s="14">
        <f t="shared" si="3054"/>
        <v>4187.7</v>
      </c>
      <c r="H3700" s="14">
        <f t="shared" si="3054"/>
        <v>4187.7</v>
      </c>
      <c r="I3700" s="14">
        <f t="shared" si="3054"/>
        <v>4187.7</v>
      </c>
      <c r="J3700" s="14">
        <f t="shared" si="3054"/>
        <v>0</v>
      </c>
      <c r="K3700" s="14">
        <f t="shared" si="3054"/>
        <v>0</v>
      </c>
      <c r="L3700" s="14">
        <f t="shared" si="3054"/>
        <v>0</v>
      </c>
      <c r="M3700" s="14">
        <f t="shared" si="3033"/>
        <v>4187.7</v>
      </c>
      <c r="N3700" s="14">
        <f t="shared" si="3034"/>
        <v>4187.7</v>
      </c>
      <c r="O3700" s="14">
        <f t="shared" si="3035"/>
        <v>4187.7</v>
      </c>
      <c r="P3700" s="14">
        <f t="shared" si="3055"/>
        <v>0</v>
      </c>
      <c r="Q3700" s="2"/>
    </row>
    <row r="3701" spans="1:17" ht="31.5" customHeight="1" x14ac:dyDescent="0.3">
      <c r="A3701" s="33" t="s">
        <v>1303</v>
      </c>
      <c r="B3701" s="33" t="s">
        <v>9</v>
      </c>
      <c r="C3701" s="33" t="s">
        <v>19</v>
      </c>
      <c r="D3701" s="8" t="s">
        <v>338</v>
      </c>
      <c r="E3701" s="43" t="s">
        <v>1058</v>
      </c>
      <c r="F3701" s="24" t="s">
        <v>468</v>
      </c>
      <c r="G3701" s="14">
        <v>4187.7</v>
      </c>
      <c r="H3701" s="14">
        <v>4187.7</v>
      </c>
      <c r="I3701" s="14">
        <v>4187.7</v>
      </c>
      <c r="J3701" s="14"/>
      <c r="K3701" s="14"/>
      <c r="L3701" s="14"/>
      <c r="M3701" s="14">
        <f t="shared" si="3033"/>
        <v>4187.7</v>
      </c>
      <c r="N3701" s="14">
        <f t="shared" si="3034"/>
        <v>4187.7</v>
      </c>
      <c r="O3701" s="14">
        <f t="shared" si="3035"/>
        <v>4187.7</v>
      </c>
      <c r="P3701" s="14"/>
      <c r="Q3701" s="2"/>
    </row>
    <row r="3702" spans="1:17" ht="15.75" customHeight="1" x14ac:dyDescent="0.3">
      <c r="A3702" s="33" t="s">
        <v>1303</v>
      </c>
      <c r="B3702" s="33" t="s">
        <v>9</v>
      </c>
      <c r="C3702" s="33" t="s">
        <v>19</v>
      </c>
      <c r="D3702" s="8" t="s">
        <v>339</v>
      </c>
      <c r="E3702" s="8"/>
      <c r="F3702" s="13" t="s">
        <v>678</v>
      </c>
      <c r="G3702" s="14">
        <f t="shared" ref="G3702:L3702" si="3056">G3703+G3706</f>
        <v>35809.599999999999</v>
      </c>
      <c r="H3702" s="14">
        <f t="shared" si="3056"/>
        <v>35809.599999999999</v>
      </c>
      <c r="I3702" s="14">
        <f t="shared" si="3056"/>
        <v>35809.599999999999</v>
      </c>
      <c r="J3702" s="14">
        <f t="shared" si="3056"/>
        <v>0</v>
      </c>
      <c r="K3702" s="14">
        <f t="shared" si="3056"/>
        <v>0</v>
      </c>
      <c r="L3702" s="14">
        <f t="shared" si="3056"/>
        <v>0</v>
      </c>
      <c r="M3702" s="14">
        <f t="shared" si="3033"/>
        <v>35809.599999999999</v>
      </c>
      <c r="N3702" s="14">
        <f t="shared" si="3034"/>
        <v>35809.599999999999</v>
      </c>
      <c r="O3702" s="14">
        <f t="shared" si="3035"/>
        <v>35809.599999999999</v>
      </c>
      <c r="P3702" s="14">
        <f t="shared" ref="P3702" si="3057">P3703+P3706</f>
        <v>0</v>
      </c>
      <c r="Q3702" s="2"/>
    </row>
    <row r="3703" spans="1:17" ht="31.5" customHeight="1" x14ac:dyDescent="0.3">
      <c r="A3703" s="33" t="s">
        <v>1303</v>
      </c>
      <c r="B3703" s="33" t="s">
        <v>9</v>
      </c>
      <c r="C3703" s="33" t="s">
        <v>19</v>
      </c>
      <c r="D3703" s="8" t="s">
        <v>340</v>
      </c>
      <c r="E3703" s="8"/>
      <c r="F3703" s="13" t="s">
        <v>675</v>
      </c>
      <c r="G3703" s="14">
        <f t="shared" ref="G3703:L3704" si="3058">G3704</f>
        <v>30742.6</v>
      </c>
      <c r="H3703" s="14">
        <f t="shared" si="3058"/>
        <v>30742.6</v>
      </c>
      <c r="I3703" s="14">
        <f t="shared" si="3058"/>
        <v>30742.6</v>
      </c>
      <c r="J3703" s="14">
        <f t="shared" si="3058"/>
        <v>0</v>
      </c>
      <c r="K3703" s="14">
        <f t="shared" si="3058"/>
        <v>0</v>
      </c>
      <c r="L3703" s="14">
        <f t="shared" si="3058"/>
        <v>0</v>
      </c>
      <c r="M3703" s="14">
        <f t="shared" si="3033"/>
        <v>30742.6</v>
      </c>
      <c r="N3703" s="14">
        <f t="shared" si="3034"/>
        <v>30742.6</v>
      </c>
      <c r="O3703" s="14">
        <f t="shared" si="3035"/>
        <v>30742.6</v>
      </c>
      <c r="P3703" s="14">
        <f t="shared" ref="P3703:P3704" si="3059">P3704</f>
        <v>0</v>
      </c>
      <c r="Q3703" s="2"/>
    </row>
    <row r="3704" spans="1:17" ht="78.75" customHeight="1" x14ac:dyDescent="0.3">
      <c r="A3704" s="33" t="s">
        <v>1303</v>
      </c>
      <c r="B3704" s="33" t="s">
        <v>9</v>
      </c>
      <c r="C3704" s="33" t="s">
        <v>19</v>
      </c>
      <c r="D3704" s="8" t="s">
        <v>340</v>
      </c>
      <c r="E3704" s="43" t="s">
        <v>202</v>
      </c>
      <c r="F3704" s="24" t="s">
        <v>466</v>
      </c>
      <c r="G3704" s="14">
        <f t="shared" si="3058"/>
        <v>30742.6</v>
      </c>
      <c r="H3704" s="14">
        <f t="shared" si="3058"/>
        <v>30742.6</v>
      </c>
      <c r="I3704" s="14">
        <f t="shared" si="3058"/>
        <v>30742.6</v>
      </c>
      <c r="J3704" s="14">
        <f t="shared" si="3058"/>
        <v>0</v>
      </c>
      <c r="K3704" s="14">
        <f t="shared" si="3058"/>
        <v>0</v>
      </c>
      <c r="L3704" s="14">
        <f t="shared" si="3058"/>
        <v>0</v>
      </c>
      <c r="M3704" s="14">
        <f t="shared" si="3033"/>
        <v>30742.6</v>
      </c>
      <c r="N3704" s="14">
        <f t="shared" si="3034"/>
        <v>30742.6</v>
      </c>
      <c r="O3704" s="14">
        <f t="shared" si="3035"/>
        <v>30742.6</v>
      </c>
      <c r="P3704" s="14">
        <f t="shared" si="3059"/>
        <v>0</v>
      </c>
      <c r="Q3704" s="2"/>
    </row>
    <row r="3705" spans="1:17" ht="31.5" customHeight="1" x14ac:dyDescent="0.3">
      <c r="A3705" s="33" t="s">
        <v>1303</v>
      </c>
      <c r="B3705" s="33" t="s">
        <v>9</v>
      </c>
      <c r="C3705" s="33" t="s">
        <v>19</v>
      </c>
      <c r="D3705" s="8" t="s">
        <v>340</v>
      </c>
      <c r="E3705" s="43" t="s">
        <v>1058</v>
      </c>
      <c r="F3705" s="24" t="s">
        <v>468</v>
      </c>
      <c r="G3705" s="14">
        <v>30742.6</v>
      </c>
      <c r="H3705" s="14">
        <v>30742.6</v>
      </c>
      <c r="I3705" s="14">
        <v>30742.6</v>
      </c>
      <c r="J3705" s="14"/>
      <c r="K3705" s="14"/>
      <c r="L3705" s="14"/>
      <c r="M3705" s="14">
        <f t="shared" si="3033"/>
        <v>30742.6</v>
      </c>
      <c r="N3705" s="14">
        <f t="shared" si="3034"/>
        <v>30742.6</v>
      </c>
      <c r="O3705" s="14">
        <f t="shared" si="3035"/>
        <v>30742.6</v>
      </c>
      <c r="P3705" s="14"/>
      <c r="Q3705" s="2"/>
    </row>
    <row r="3706" spans="1:17" ht="31.5" customHeight="1" x14ac:dyDescent="0.3">
      <c r="A3706" s="33" t="s">
        <v>1303</v>
      </c>
      <c r="B3706" s="33" t="s">
        <v>9</v>
      </c>
      <c r="C3706" s="33" t="s">
        <v>19</v>
      </c>
      <c r="D3706" s="8" t="s">
        <v>341</v>
      </c>
      <c r="E3706" s="8"/>
      <c r="F3706" s="13" t="s">
        <v>677</v>
      </c>
      <c r="G3706" s="14">
        <f t="shared" ref="G3706:L3706" si="3060">G3707+G3709+G3711</f>
        <v>5067</v>
      </c>
      <c r="H3706" s="14">
        <f t="shared" si="3060"/>
        <v>5067</v>
      </c>
      <c r="I3706" s="14">
        <f t="shared" si="3060"/>
        <v>5067</v>
      </c>
      <c r="J3706" s="14">
        <f t="shared" si="3060"/>
        <v>0</v>
      </c>
      <c r="K3706" s="14">
        <f t="shared" si="3060"/>
        <v>0</v>
      </c>
      <c r="L3706" s="14">
        <f t="shared" si="3060"/>
        <v>0</v>
      </c>
      <c r="M3706" s="14">
        <f t="shared" si="3033"/>
        <v>5067</v>
      </c>
      <c r="N3706" s="14">
        <f t="shared" si="3034"/>
        <v>5067</v>
      </c>
      <c r="O3706" s="14">
        <f t="shared" si="3035"/>
        <v>5067</v>
      </c>
      <c r="P3706" s="14">
        <f t="shared" ref="P3706" si="3061">P3707+P3709+P3711</f>
        <v>0</v>
      </c>
      <c r="Q3706" s="2"/>
    </row>
    <row r="3707" spans="1:17" ht="78.75" customHeight="1" x14ac:dyDescent="0.3">
      <c r="A3707" s="33" t="s">
        <v>1303</v>
      </c>
      <c r="B3707" s="33" t="s">
        <v>9</v>
      </c>
      <c r="C3707" s="33" t="s">
        <v>19</v>
      </c>
      <c r="D3707" s="8" t="s">
        <v>341</v>
      </c>
      <c r="E3707" s="43" t="s">
        <v>202</v>
      </c>
      <c r="F3707" s="24" t="s">
        <v>466</v>
      </c>
      <c r="G3707" s="14">
        <f t="shared" ref="G3707:L3707" si="3062">G3708</f>
        <v>442.7</v>
      </c>
      <c r="H3707" s="14">
        <f t="shared" si="3062"/>
        <v>442.7</v>
      </c>
      <c r="I3707" s="14">
        <f t="shared" si="3062"/>
        <v>442.7</v>
      </c>
      <c r="J3707" s="14">
        <f t="shared" si="3062"/>
        <v>0</v>
      </c>
      <c r="K3707" s="14">
        <f t="shared" si="3062"/>
        <v>0</v>
      </c>
      <c r="L3707" s="14">
        <f t="shared" si="3062"/>
        <v>0</v>
      </c>
      <c r="M3707" s="14">
        <f t="shared" si="3033"/>
        <v>442.7</v>
      </c>
      <c r="N3707" s="14">
        <f t="shared" si="3034"/>
        <v>442.7</v>
      </c>
      <c r="O3707" s="14">
        <f t="shared" si="3035"/>
        <v>442.7</v>
      </c>
      <c r="P3707" s="14">
        <f t="shared" ref="P3707" si="3063">P3708</f>
        <v>0</v>
      </c>
      <c r="Q3707" s="2"/>
    </row>
    <row r="3708" spans="1:17" ht="31.5" customHeight="1" x14ac:dyDescent="0.3">
      <c r="A3708" s="33" t="s">
        <v>1303</v>
      </c>
      <c r="B3708" s="33" t="s">
        <v>9</v>
      </c>
      <c r="C3708" s="33" t="s">
        <v>19</v>
      </c>
      <c r="D3708" s="8" t="s">
        <v>341</v>
      </c>
      <c r="E3708" s="43" t="s">
        <v>1058</v>
      </c>
      <c r="F3708" s="24" t="s">
        <v>468</v>
      </c>
      <c r="G3708" s="14">
        <v>442.7</v>
      </c>
      <c r="H3708" s="14">
        <v>442.7</v>
      </c>
      <c r="I3708" s="14">
        <v>442.7</v>
      </c>
      <c r="J3708" s="14"/>
      <c r="K3708" s="14"/>
      <c r="L3708" s="14"/>
      <c r="M3708" s="14">
        <f t="shared" si="3033"/>
        <v>442.7</v>
      </c>
      <c r="N3708" s="14">
        <f t="shared" si="3034"/>
        <v>442.7</v>
      </c>
      <c r="O3708" s="14">
        <f t="shared" si="3035"/>
        <v>442.7</v>
      </c>
      <c r="P3708" s="14"/>
      <c r="Q3708" s="2"/>
    </row>
    <row r="3709" spans="1:17" ht="31.5" customHeight="1" x14ac:dyDescent="0.3">
      <c r="A3709" s="33" t="s">
        <v>1303</v>
      </c>
      <c r="B3709" s="33" t="s">
        <v>9</v>
      </c>
      <c r="C3709" s="33" t="s">
        <v>19</v>
      </c>
      <c r="D3709" s="8" t="s">
        <v>341</v>
      </c>
      <c r="E3709" s="43" t="s">
        <v>150</v>
      </c>
      <c r="F3709" s="24" t="s">
        <v>469</v>
      </c>
      <c r="G3709" s="14">
        <f t="shared" ref="G3709:L3709" si="3064">G3710</f>
        <v>4561.7</v>
      </c>
      <c r="H3709" s="14">
        <f t="shared" si="3064"/>
        <v>4561.7</v>
      </c>
      <c r="I3709" s="14">
        <f t="shared" si="3064"/>
        <v>4561.7</v>
      </c>
      <c r="J3709" s="14">
        <f t="shared" si="3064"/>
        <v>0</v>
      </c>
      <c r="K3709" s="14">
        <f t="shared" si="3064"/>
        <v>0</v>
      </c>
      <c r="L3709" s="14">
        <f t="shared" si="3064"/>
        <v>0</v>
      </c>
      <c r="M3709" s="14">
        <f t="shared" si="3033"/>
        <v>4561.7</v>
      </c>
      <c r="N3709" s="14">
        <f t="shared" si="3034"/>
        <v>4561.7</v>
      </c>
      <c r="O3709" s="14">
        <f t="shared" si="3035"/>
        <v>4561.7</v>
      </c>
      <c r="P3709" s="14">
        <f t="shared" ref="P3709" si="3065">P3710</f>
        <v>0</v>
      </c>
      <c r="Q3709" s="2"/>
    </row>
    <row r="3710" spans="1:17" ht="31.5" customHeight="1" x14ac:dyDescent="0.3">
      <c r="A3710" s="33" t="s">
        <v>1303</v>
      </c>
      <c r="B3710" s="33" t="s">
        <v>9</v>
      </c>
      <c r="C3710" s="33" t="s">
        <v>19</v>
      </c>
      <c r="D3710" s="8" t="s">
        <v>341</v>
      </c>
      <c r="E3710" s="8" t="s">
        <v>1074</v>
      </c>
      <c r="F3710" s="24" t="s">
        <v>470</v>
      </c>
      <c r="G3710" s="14">
        <v>4561.7</v>
      </c>
      <c r="H3710" s="14">
        <v>4561.7</v>
      </c>
      <c r="I3710" s="14">
        <v>4561.7</v>
      </c>
      <c r="J3710" s="14"/>
      <c r="K3710" s="14"/>
      <c r="L3710" s="14"/>
      <c r="M3710" s="14">
        <f t="shared" si="3033"/>
        <v>4561.7</v>
      </c>
      <c r="N3710" s="14">
        <f t="shared" si="3034"/>
        <v>4561.7</v>
      </c>
      <c r="O3710" s="14">
        <f t="shared" si="3035"/>
        <v>4561.7</v>
      </c>
      <c r="P3710" s="14"/>
      <c r="Q3710" s="2"/>
    </row>
    <row r="3711" spans="1:17" ht="15.75" customHeight="1" x14ac:dyDescent="0.3">
      <c r="A3711" s="33" t="s">
        <v>1303</v>
      </c>
      <c r="B3711" s="33" t="s">
        <v>9</v>
      </c>
      <c r="C3711" s="33" t="s">
        <v>19</v>
      </c>
      <c r="D3711" s="8" t="s">
        <v>341</v>
      </c>
      <c r="E3711" s="43" t="s">
        <v>236</v>
      </c>
      <c r="F3711" s="24" t="s">
        <v>482</v>
      </c>
      <c r="G3711" s="14">
        <f t="shared" ref="G3711:L3711" si="3066">G3712</f>
        <v>62.6</v>
      </c>
      <c r="H3711" s="14">
        <f t="shared" si="3066"/>
        <v>62.6</v>
      </c>
      <c r="I3711" s="14">
        <f t="shared" si="3066"/>
        <v>62.6</v>
      </c>
      <c r="J3711" s="14">
        <f t="shared" si="3066"/>
        <v>0</v>
      </c>
      <c r="K3711" s="14">
        <f t="shared" si="3066"/>
        <v>0</v>
      </c>
      <c r="L3711" s="14">
        <f t="shared" si="3066"/>
        <v>0</v>
      </c>
      <c r="M3711" s="14">
        <f t="shared" si="3033"/>
        <v>62.6</v>
      </c>
      <c r="N3711" s="14">
        <f t="shared" si="3034"/>
        <v>62.6</v>
      </c>
      <c r="O3711" s="14">
        <f t="shared" si="3035"/>
        <v>62.6</v>
      </c>
      <c r="P3711" s="14">
        <f t="shared" ref="P3711" si="3067">P3712</f>
        <v>0</v>
      </c>
      <c r="Q3711" s="2"/>
    </row>
    <row r="3712" spans="1:17" ht="15.75" customHeight="1" x14ac:dyDescent="0.3">
      <c r="A3712" s="33" t="s">
        <v>1303</v>
      </c>
      <c r="B3712" s="33" t="s">
        <v>9</v>
      </c>
      <c r="C3712" s="33" t="s">
        <v>19</v>
      </c>
      <c r="D3712" s="8" t="s">
        <v>341</v>
      </c>
      <c r="E3712" s="43" t="s">
        <v>1318</v>
      </c>
      <c r="F3712" s="24" t="s">
        <v>484</v>
      </c>
      <c r="G3712" s="14">
        <v>62.6</v>
      </c>
      <c r="H3712" s="14">
        <v>62.6</v>
      </c>
      <c r="I3712" s="14">
        <v>62.6</v>
      </c>
      <c r="J3712" s="14"/>
      <c r="K3712" s="14"/>
      <c r="L3712" s="14"/>
      <c r="M3712" s="14">
        <f t="shared" si="3033"/>
        <v>62.6</v>
      </c>
      <c r="N3712" s="14">
        <f t="shared" si="3034"/>
        <v>62.6</v>
      </c>
      <c r="O3712" s="14">
        <f t="shared" si="3035"/>
        <v>62.6</v>
      </c>
      <c r="P3712" s="14"/>
      <c r="Q3712" s="2"/>
    </row>
    <row r="3713" spans="1:17" s="3" customFormat="1" ht="15.75" customHeight="1" x14ac:dyDescent="0.3">
      <c r="A3713" s="4" t="s">
        <v>1304</v>
      </c>
      <c r="B3713" s="4"/>
      <c r="C3713" s="4"/>
      <c r="D3713" s="4"/>
      <c r="E3713" s="4"/>
      <c r="F3713" s="5" t="s">
        <v>84</v>
      </c>
      <c r="G3713" s="15">
        <f t="shared" ref="G3713:L3715" si="3068">G3714</f>
        <v>9394.7000000000007</v>
      </c>
      <c r="H3713" s="15">
        <f t="shared" si="3068"/>
        <v>9394.7000000000007</v>
      </c>
      <c r="I3713" s="15">
        <f t="shared" si="3068"/>
        <v>9394.7000000000007</v>
      </c>
      <c r="J3713" s="15">
        <f t="shared" si="3068"/>
        <v>0</v>
      </c>
      <c r="K3713" s="15">
        <f t="shared" si="3068"/>
        <v>0</v>
      </c>
      <c r="L3713" s="15">
        <f t="shared" si="3068"/>
        <v>0</v>
      </c>
      <c r="M3713" s="15">
        <f t="shared" si="3033"/>
        <v>9394.7000000000007</v>
      </c>
      <c r="N3713" s="15">
        <f t="shared" si="3034"/>
        <v>9394.7000000000007</v>
      </c>
      <c r="O3713" s="15">
        <f t="shared" si="3035"/>
        <v>9394.7000000000007</v>
      </c>
      <c r="P3713" s="15">
        <f t="shared" ref="P3713:P3715" si="3069">P3714</f>
        <v>0</v>
      </c>
    </row>
    <row r="3714" spans="1:17" s="3" customFormat="1" ht="15.75" customHeight="1" x14ac:dyDescent="0.3">
      <c r="A3714" s="4" t="s">
        <v>1304</v>
      </c>
      <c r="B3714" s="4" t="s">
        <v>9</v>
      </c>
      <c r="C3714" s="4"/>
      <c r="D3714" s="4"/>
      <c r="E3714" s="4"/>
      <c r="F3714" s="5" t="s">
        <v>14</v>
      </c>
      <c r="G3714" s="15">
        <f t="shared" si="3068"/>
        <v>9394.7000000000007</v>
      </c>
      <c r="H3714" s="15">
        <f t="shared" si="3068"/>
        <v>9394.7000000000007</v>
      </c>
      <c r="I3714" s="15">
        <f t="shared" si="3068"/>
        <v>9394.7000000000007</v>
      </c>
      <c r="J3714" s="15">
        <f t="shared" si="3068"/>
        <v>0</v>
      </c>
      <c r="K3714" s="15">
        <f t="shared" si="3068"/>
        <v>0</v>
      </c>
      <c r="L3714" s="15">
        <f t="shared" si="3068"/>
        <v>0</v>
      </c>
      <c r="M3714" s="15">
        <f t="shared" si="3033"/>
        <v>9394.7000000000007</v>
      </c>
      <c r="N3714" s="15">
        <f t="shared" si="3034"/>
        <v>9394.7000000000007</v>
      </c>
      <c r="O3714" s="15">
        <f t="shared" si="3035"/>
        <v>9394.7000000000007</v>
      </c>
      <c r="P3714" s="15">
        <f t="shared" si="3069"/>
        <v>0</v>
      </c>
    </row>
    <row r="3715" spans="1:17" s="9" customFormat="1" ht="15.75" customHeight="1" x14ac:dyDescent="0.3">
      <c r="A3715" s="6" t="s">
        <v>1304</v>
      </c>
      <c r="B3715" s="6" t="s">
        <v>9</v>
      </c>
      <c r="C3715" s="6" t="s">
        <v>12</v>
      </c>
      <c r="D3715" s="6"/>
      <c r="E3715" s="6"/>
      <c r="F3715" s="7" t="s">
        <v>90</v>
      </c>
      <c r="G3715" s="16">
        <f t="shared" si="3068"/>
        <v>9394.7000000000007</v>
      </c>
      <c r="H3715" s="16">
        <f t="shared" si="3068"/>
        <v>9394.7000000000007</v>
      </c>
      <c r="I3715" s="16">
        <f t="shared" si="3068"/>
        <v>9394.7000000000007</v>
      </c>
      <c r="J3715" s="16">
        <f t="shared" si="3068"/>
        <v>0</v>
      </c>
      <c r="K3715" s="16">
        <f t="shared" si="3068"/>
        <v>0</v>
      </c>
      <c r="L3715" s="16">
        <f t="shared" si="3068"/>
        <v>0</v>
      </c>
      <c r="M3715" s="16">
        <f t="shared" si="3033"/>
        <v>9394.7000000000007</v>
      </c>
      <c r="N3715" s="16">
        <f t="shared" si="3034"/>
        <v>9394.7000000000007</v>
      </c>
      <c r="O3715" s="16">
        <f t="shared" si="3035"/>
        <v>9394.7000000000007</v>
      </c>
      <c r="P3715" s="16">
        <f t="shared" si="3069"/>
        <v>0</v>
      </c>
    </row>
    <row r="3716" spans="1:17" ht="31.5" customHeight="1" x14ac:dyDescent="0.3">
      <c r="A3716" s="33" t="s">
        <v>1304</v>
      </c>
      <c r="B3716" s="33" t="s">
        <v>9</v>
      </c>
      <c r="C3716" s="33" t="s">
        <v>12</v>
      </c>
      <c r="D3716" s="8" t="s">
        <v>342</v>
      </c>
      <c r="E3716" s="8"/>
      <c r="F3716" s="13" t="s">
        <v>1040</v>
      </c>
      <c r="G3716" s="14">
        <f t="shared" ref="G3716:L3716" si="3070">G3717+G3721</f>
        <v>9394.7000000000007</v>
      </c>
      <c r="H3716" s="14">
        <f t="shared" si="3070"/>
        <v>9394.7000000000007</v>
      </c>
      <c r="I3716" s="14">
        <f t="shared" si="3070"/>
        <v>9394.7000000000007</v>
      </c>
      <c r="J3716" s="14">
        <f t="shared" si="3070"/>
        <v>0</v>
      </c>
      <c r="K3716" s="14">
        <f t="shared" si="3070"/>
        <v>0</v>
      </c>
      <c r="L3716" s="14">
        <f t="shared" si="3070"/>
        <v>0</v>
      </c>
      <c r="M3716" s="14">
        <f t="shared" si="3033"/>
        <v>9394.7000000000007</v>
      </c>
      <c r="N3716" s="14">
        <f t="shared" si="3034"/>
        <v>9394.7000000000007</v>
      </c>
      <c r="O3716" s="14">
        <f t="shared" si="3035"/>
        <v>9394.7000000000007</v>
      </c>
      <c r="P3716" s="14">
        <f t="shared" ref="P3716" si="3071">P3717+P3721</f>
        <v>0</v>
      </c>
      <c r="Q3716" s="2"/>
    </row>
    <row r="3717" spans="1:17" ht="31.5" customHeight="1" x14ac:dyDescent="0.3">
      <c r="A3717" s="33" t="s">
        <v>1304</v>
      </c>
      <c r="B3717" s="33" t="s">
        <v>9</v>
      </c>
      <c r="C3717" s="33" t="s">
        <v>12</v>
      </c>
      <c r="D3717" s="8" t="s">
        <v>343</v>
      </c>
      <c r="E3717" s="8"/>
      <c r="F3717" s="13" t="s">
        <v>1041</v>
      </c>
      <c r="G3717" s="14">
        <f t="shared" ref="G3717:L3719" si="3072">G3718</f>
        <v>8670</v>
      </c>
      <c r="H3717" s="14">
        <f t="shared" si="3072"/>
        <v>8670</v>
      </c>
      <c r="I3717" s="14">
        <f t="shared" si="3072"/>
        <v>8670</v>
      </c>
      <c r="J3717" s="14">
        <f t="shared" si="3072"/>
        <v>0</v>
      </c>
      <c r="K3717" s="14">
        <f t="shared" si="3072"/>
        <v>0</v>
      </c>
      <c r="L3717" s="14">
        <f t="shared" si="3072"/>
        <v>0</v>
      </c>
      <c r="M3717" s="14">
        <f t="shared" si="3033"/>
        <v>8670</v>
      </c>
      <c r="N3717" s="14">
        <f t="shared" si="3034"/>
        <v>8670</v>
      </c>
      <c r="O3717" s="14">
        <f t="shared" si="3035"/>
        <v>8670</v>
      </c>
      <c r="P3717" s="14">
        <f t="shared" ref="P3717:P3719" si="3073">P3718</f>
        <v>0</v>
      </c>
      <c r="Q3717" s="2"/>
    </row>
    <row r="3718" spans="1:17" ht="31.5" customHeight="1" x14ac:dyDescent="0.3">
      <c r="A3718" s="33" t="s">
        <v>1304</v>
      </c>
      <c r="B3718" s="33" t="s">
        <v>9</v>
      </c>
      <c r="C3718" s="33" t="s">
        <v>12</v>
      </c>
      <c r="D3718" s="8" t="s">
        <v>344</v>
      </c>
      <c r="E3718" s="8"/>
      <c r="F3718" s="13" t="s">
        <v>675</v>
      </c>
      <c r="G3718" s="14">
        <f t="shared" si="3072"/>
        <v>8670</v>
      </c>
      <c r="H3718" s="14">
        <f t="shared" si="3072"/>
        <v>8670</v>
      </c>
      <c r="I3718" s="14">
        <f t="shared" si="3072"/>
        <v>8670</v>
      </c>
      <c r="J3718" s="14">
        <f t="shared" si="3072"/>
        <v>0</v>
      </c>
      <c r="K3718" s="14">
        <f t="shared" si="3072"/>
        <v>0</v>
      </c>
      <c r="L3718" s="14">
        <f t="shared" si="3072"/>
        <v>0</v>
      </c>
      <c r="M3718" s="14">
        <f t="shared" si="3033"/>
        <v>8670</v>
      </c>
      <c r="N3718" s="14">
        <f t="shared" si="3034"/>
        <v>8670</v>
      </c>
      <c r="O3718" s="14">
        <f t="shared" si="3035"/>
        <v>8670</v>
      </c>
      <c r="P3718" s="14">
        <f t="shared" si="3073"/>
        <v>0</v>
      </c>
      <c r="Q3718" s="2"/>
    </row>
    <row r="3719" spans="1:17" ht="78.75" customHeight="1" x14ac:dyDescent="0.3">
      <c r="A3719" s="33" t="s">
        <v>1304</v>
      </c>
      <c r="B3719" s="33" t="s">
        <v>9</v>
      </c>
      <c r="C3719" s="33" t="s">
        <v>12</v>
      </c>
      <c r="D3719" s="8" t="s">
        <v>344</v>
      </c>
      <c r="E3719" s="43" t="s">
        <v>202</v>
      </c>
      <c r="F3719" s="24" t="s">
        <v>466</v>
      </c>
      <c r="G3719" s="14">
        <f t="shared" si="3072"/>
        <v>8670</v>
      </c>
      <c r="H3719" s="14">
        <f t="shared" si="3072"/>
        <v>8670</v>
      </c>
      <c r="I3719" s="14">
        <f t="shared" si="3072"/>
        <v>8670</v>
      </c>
      <c r="J3719" s="14">
        <f t="shared" si="3072"/>
        <v>0</v>
      </c>
      <c r="K3719" s="14">
        <f t="shared" si="3072"/>
        <v>0</v>
      </c>
      <c r="L3719" s="14">
        <f t="shared" si="3072"/>
        <v>0</v>
      </c>
      <c r="M3719" s="14">
        <f t="shared" si="3033"/>
        <v>8670</v>
      </c>
      <c r="N3719" s="14">
        <f t="shared" si="3034"/>
        <v>8670</v>
      </c>
      <c r="O3719" s="14">
        <f t="shared" si="3035"/>
        <v>8670</v>
      </c>
      <c r="P3719" s="14">
        <f t="shared" si="3073"/>
        <v>0</v>
      </c>
      <c r="Q3719" s="2"/>
    </row>
    <row r="3720" spans="1:17" ht="31.5" customHeight="1" x14ac:dyDescent="0.3">
      <c r="A3720" s="33" t="s">
        <v>1304</v>
      </c>
      <c r="B3720" s="33" t="s">
        <v>9</v>
      </c>
      <c r="C3720" s="33" t="s">
        <v>12</v>
      </c>
      <c r="D3720" s="8" t="s">
        <v>344</v>
      </c>
      <c r="E3720" s="43" t="s">
        <v>1058</v>
      </c>
      <c r="F3720" s="24" t="s">
        <v>468</v>
      </c>
      <c r="G3720" s="14">
        <v>8670</v>
      </c>
      <c r="H3720" s="14">
        <v>8670</v>
      </c>
      <c r="I3720" s="14">
        <v>8670</v>
      </c>
      <c r="J3720" s="14"/>
      <c r="K3720" s="14"/>
      <c r="L3720" s="14"/>
      <c r="M3720" s="14">
        <f t="shared" si="3033"/>
        <v>8670</v>
      </c>
      <c r="N3720" s="14">
        <f t="shared" si="3034"/>
        <v>8670</v>
      </c>
      <c r="O3720" s="14">
        <f t="shared" si="3035"/>
        <v>8670</v>
      </c>
      <c r="P3720" s="14"/>
      <c r="Q3720" s="2"/>
    </row>
    <row r="3721" spans="1:17" ht="15.75" customHeight="1" x14ac:dyDescent="0.3">
      <c r="A3721" s="33" t="s">
        <v>1304</v>
      </c>
      <c r="B3721" s="33" t="s">
        <v>9</v>
      </c>
      <c r="C3721" s="33" t="s">
        <v>12</v>
      </c>
      <c r="D3721" s="8" t="s">
        <v>345</v>
      </c>
      <c r="E3721" s="8"/>
      <c r="F3721" s="13" t="s">
        <v>678</v>
      </c>
      <c r="G3721" s="14">
        <f t="shared" ref="G3721:L3721" si="3074">G3722+G3725</f>
        <v>724.7</v>
      </c>
      <c r="H3721" s="14">
        <f t="shared" si="3074"/>
        <v>724.7</v>
      </c>
      <c r="I3721" s="14">
        <f t="shared" si="3074"/>
        <v>724.7</v>
      </c>
      <c r="J3721" s="14">
        <f t="shared" si="3074"/>
        <v>0</v>
      </c>
      <c r="K3721" s="14">
        <f t="shared" si="3074"/>
        <v>0</v>
      </c>
      <c r="L3721" s="14">
        <f t="shared" si="3074"/>
        <v>0</v>
      </c>
      <c r="M3721" s="14">
        <f t="shared" si="3033"/>
        <v>724.7</v>
      </c>
      <c r="N3721" s="14">
        <f t="shared" si="3034"/>
        <v>724.7</v>
      </c>
      <c r="O3721" s="14">
        <f t="shared" si="3035"/>
        <v>724.7</v>
      </c>
      <c r="P3721" s="14">
        <f t="shared" ref="P3721" si="3075">P3722+P3725</f>
        <v>0</v>
      </c>
      <c r="Q3721" s="2"/>
    </row>
    <row r="3722" spans="1:17" ht="31.5" customHeight="1" x14ac:dyDescent="0.3">
      <c r="A3722" s="33" t="s">
        <v>1304</v>
      </c>
      <c r="B3722" s="33" t="s">
        <v>9</v>
      </c>
      <c r="C3722" s="33" t="s">
        <v>12</v>
      </c>
      <c r="D3722" s="8" t="s">
        <v>346</v>
      </c>
      <c r="E3722" s="8"/>
      <c r="F3722" s="13" t="s">
        <v>675</v>
      </c>
      <c r="G3722" s="14">
        <f t="shared" ref="G3722:L3723" si="3076">G3723</f>
        <v>501</v>
      </c>
      <c r="H3722" s="14">
        <f t="shared" si="3076"/>
        <v>501</v>
      </c>
      <c r="I3722" s="14">
        <f t="shared" si="3076"/>
        <v>501</v>
      </c>
      <c r="J3722" s="14">
        <f t="shared" si="3076"/>
        <v>0</v>
      </c>
      <c r="K3722" s="14">
        <f t="shared" si="3076"/>
        <v>0</v>
      </c>
      <c r="L3722" s="14">
        <f t="shared" si="3076"/>
        <v>0</v>
      </c>
      <c r="M3722" s="14">
        <f t="shared" si="3033"/>
        <v>501</v>
      </c>
      <c r="N3722" s="14">
        <f t="shared" si="3034"/>
        <v>501</v>
      </c>
      <c r="O3722" s="14">
        <f t="shared" si="3035"/>
        <v>501</v>
      </c>
      <c r="P3722" s="14">
        <f t="shared" ref="P3722:P3723" si="3077">P3723</f>
        <v>0</v>
      </c>
      <c r="Q3722" s="2"/>
    </row>
    <row r="3723" spans="1:17" ht="78.75" customHeight="1" x14ac:dyDescent="0.3">
      <c r="A3723" s="33" t="s">
        <v>1304</v>
      </c>
      <c r="B3723" s="33" t="s">
        <v>9</v>
      </c>
      <c r="C3723" s="33" t="s">
        <v>12</v>
      </c>
      <c r="D3723" s="8" t="s">
        <v>346</v>
      </c>
      <c r="E3723" s="43" t="s">
        <v>202</v>
      </c>
      <c r="F3723" s="24" t="s">
        <v>466</v>
      </c>
      <c r="G3723" s="14">
        <f t="shared" si="3076"/>
        <v>501</v>
      </c>
      <c r="H3723" s="14">
        <f t="shared" si="3076"/>
        <v>501</v>
      </c>
      <c r="I3723" s="14">
        <f t="shared" si="3076"/>
        <v>501</v>
      </c>
      <c r="J3723" s="14">
        <f t="shared" si="3076"/>
        <v>0</v>
      </c>
      <c r="K3723" s="14">
        <f t="shared" si="3076"/>
        <v>0</v>
      </c>
      <c r="L3723" s="14">
        <f t="shared" si="3076"/>
        <v>0</v>
      </c>
      <c r="M3723" s="14">
        <f t="shared" si="3033"/>
        <v>501</v>
      </c>
      <c r="N3723" s="14">
        <f t="shared" si="3034"/>
        <v>501</v>
      </c>
      <c r="O3723" s="14">
        <f t="shared" si="3035"/>
        <v>501</v>
      </c>
      <c r="P3723" s="14">
        <f t="shared" si="3077"/>
        <v>0</v>
      </c>
      <c r="Q3723" s="2"/>
    </row>
    <row r="3724" spans="1:17" ht="31.5" customHeight="1" x14ac:dyDescent="0.3">
      <c r="A3724" s="33" t="s">
        <v>1304</v>
      </c>
      <c r="B3724" s="33" t="s">
        <v>9</v>
      </c>
      <c r="C3724" s="33" t="s">
        <v>12</v>
      </c>
      <c r="D3724" s="8" t="s">
        <v>346</v>
      </c>
      <c r="E3724" s="43" t="s">
        <v>1058</v>
      </c>
      <c r="F3724" s="24" t="s">
        <v>468</v>
      </c>
      <c r="G3724" s="14">
        <v>501</v>
      </c>
      <c r="H3724" s="14">
        <v>501</v>
      </c>
      <c r="I3724" s="14">
        <v>501</v>
      </c>
      <c r="J3724" s="14"/>
      <c r="K3724" s="14"/>
      <c r="L3724" s="14"/>
      <c r="M3724" s="14">
        <f t="shared" si="3033"/>
        <v>501</v>
      </c>
      <c r="N3724" s="14">
        <f t="shared" si="3034"/>
        <v>501</v>
      </c>
      <c r="O3724" s="14">
        <f t="shared" si="3035"/>
        <v>501</v>
      </c>
      <c r="P3724" s="14"/>
      <c r="Q3724" s="2"/>
    </row>
    <row r="3725" spans="1:17" ht="31.5" customHeight="1" x14ac:dyDescent="0.3">
      <c r="A3725" s="33" t="s">
        <v>1304</v>
      </c>
      <c r="B3725" s="33" t="s">
        <v>9</v>
      </c>
      <c r="C3725" s="33" t="s">
        <v>12</v>
      </c>
      <c r="D3725" s="8" t="s">
        <v>347</v>
      </c>
      <c r="E3725" s="8"/>
      <c r="F3725" s="13" t="s">
        <v>677</v>
      </c>
      <c r="G3725" s="14">
        <f t="shared" ref="G3725:L3725" si="3078">G3726+G3728+G3730</f>
        <v>223.7</v>
      </c>
      <c r="H3725" s="14">
        <f t="shared" si="3078"/>
        <v>223.7</v>
      </c>
      <c r="I3725" s="14">
        <f t="shared" si="3078"/>
        <v>223.7</v>
      </c>
      <c r="J3725" s="14">
        <f t="shared" si="3078"/>
        <v>0</v>
      </c>
      <c r="K3725" s="14">
        <f t="shared" si="3078"/>
        <v>0</v>
      </c>
      <c r="L3725" s="14">
        <f t="shared" si="3078"/>
        <v>0</v>
      </c>
      <c r="M3725" s="14">
        <f t="shared" si="3033"/>
        <v>223.7</v>
      </c>
      <c r="N3725" s="14">
        <f t="shared" si="3034"/>
        <v>223.7</v>
      </c>
      <c r="O3725" s="14">
        <f t="shared" si="3035"/>
        <v>223.7</v>
      </c>
      <c r="P3725" s="14">
        <f t="shared" ref="P3725" si="3079">P3726+P3728+P3730</f>
        <v>0</v>
      </c>
      <c r="Q3725" s="2"/>
    </row>
    <row r="3726" spans="1:17" ht="78.75" customHeight="1" x14ac:dyDescent="0.3">
      <c r="A3726" s="33" t="s">
        <v>1304</v>
      </c>
      <c r="B3726" s="33" t="s">
        <v>9</v>
      </c>
      <c r="C3726" s="33" t="s">
        <v>12</v>
      </c>
      <c r="D3726" s="8" t="s">
        <v>347</v>
      </c>
      <c r="E3726" s="43" t="s">
        <v>202</v>
      </c>
      <c r="F3726" s="24" t="s">
        <v>466</v>
      </c>
      <c r="G3726" s="14">
        <f t="shared" ref="G3726:L3726" si="3080">G3727</f>
        <v>2</v>
      </c>
      <c r="H3726" s="14">
        <f t="shared" si="3080"/>
        <v>2</v>
      </c>
      <c r="I3726" s="14">
        <f t="shared" si="3080"/>
        <v>2</v>
      </c>
      <c r="J3726" s="14">
        <f t="shared" si="3080"/>
        <v>0</v>
      </c>
      <c r="K3726" s="14">
        <f t="shared" si="3080"/>
        <v>0</v>
      </c>
      <c r="L3726" s="14">
        <f t="shared" si="3080"/>
        <v>0</v>
      </c>
      <c r="M3726" s="14">
        <f t="shared" si="3033"/>
        <v>2</v>
      </c>
      <c r="N3726" s="14">
        <f t="shared" si="3034"/>
        <v>2</v>
      </c>
      <c r="O3726" s="14">
        <f t="shared" si="3035"/>
        <v>2</v>
      </c>
      <c r="P3726" s="14">
        <f t="shared" ref="P3726" si="3081">P3727</f>
        <v>0</v>
      </c>
      <c r="Q3726" s="2"/>
    </row>
    <row r="3727" spans="1:17" ht="31.5" customHeight="1" x14ac:dyDescent="0.3">
      <c r="A3727" s="33" t="s">
        <v>1304</v>
      </c>
      <c r="B3727" s="33" t="s">
        <v>9</v>
      </c>
      <c r="C3727" s="33" t="s">
        <v>12</v>
      </c>
      <c r="D3727" s="8" t="s">
        <v>347</v>
      </c>
      <c r="E3727" s="43" t="s">
        <v>1058</v>
      </c>
      <c r="F3727" s="24" t="s">
        <v>468</v>
      </c>
      <c r="G3727" s="14">
        <v>2</v>
      </c>
      <c r="H3727" s="14">
        <v>2</v>
      </c>
      <c r="I3727" s="14">
        <v>2</v>
      </c>
      <c r="J3727" s="14"/>
      <c r="K3727" s="14"/>
      <c r="L3727" s="14"/>
      <c r="M3727" s="14">
        <f t="shared" si="3033"/>
        <v>2</v>
      </c>
      <c r="N3727" s="14">
        <f t="shared" si="3034"/>
        <v>2</v>
      </c>
      <c r="O3727" s="14">
        <f t="shared" si="3035"/>
        <v>2</v>
      </c>
      <c r="P3727" s="14"/>
      <c r="Q3727" s="2"/>
    </row>
    <row r="3728" spans="1:17" ht="31.5" customHeight="1" x14ac:dyDescent="0.3">
      <c r="A3728" s="33" t="s">
        <v>1304</v>
      </c>
      <c r="B3728" s="33" t="s">
        <v>9</v>
      </c>
      <c r="C3728" s="33" t="s">
        <v>12</v>
      </c>
      <c r="D3728" s="8" t="s">
        <v>347</v>
      </c>
      <c r="E3728" s="43" t="s">
        <v>150</v>
      </c>
      <c r="F3728" s="24" t="s">
        <v>469</v>
      </c>
      <c r="G3728" s="14">
        <f t="shared" ref="G3728:L3728" si="3082">G3729</f>
        <v>220.7</v>
      </c>
      <c r="H3728" s="14">
        <f t="shared" si="3082"/>
        <v>220.7</v>
      </c>
      <c r="I3728" s="14">
        <f t="shared" si="3082"/>
        <v>220.7</v>
      </c>
      <c r="J3728" s="14">
        <f t="shared" si="3082"/>
        <v>0</v>
      </c>
      <c r="K3728" s="14">
        <f t="shared" si="3082"/>
        <v>0</v>
      </c>
      <c r="L3728" s="14">
        <f t="shared" si="3082"/>
        <v>0</v>
      </c>
      <c r="M3728" s="14">
        <f t="shared" si="3033"/>
        <v>220.7</v>
      </c>
      <c r="N3728" s="14">
        <f t="shared" si="3034"/>
        <v>220.7</v>
      </c>
      <c r="O3728" s="14">
        <f t="shared" si="3035"/>
        <v>220.7</v>
      </c>
      <c r="P3728" s="14">
        <f t="shared" ref="P3728" si="3083">P3729</f>
        <v>0</v>
      </c>
      <c r="Q3728" s="2"/>
    </row>
    <row r="3729" spans="1:17" ht="31.5" customHeight="1" x14ac:dyDescent="0.3">
      <c r="A3729" s="33" t="s">
        <v>1304</v>
      </c>
      <c r="B3729" s="33" t="s">
        <v>9</v>
      </c>
      <c r="C3729" s="33" t="s">
        <v>12</v>
      </c>
      <c r="D3729" s="8" t="s">
        <v>347</v>
      </c>
      <c r="E3729" s="8" t="s">
        <v>1074</v>
      </c>
      <c r="F3729" s="24" t="s">
        <v>470</v>
      </c>
      <c r="G3729" s="14">
        <v>220.7</v>
      </c>
      <c r="H3729" s="14">
        <v>220.7</v>
      </c>
      <c r="I3729" s="14">
        <v>220.7</v>
      </c>
      <c r="J3729" s="14"/>
      <c r="K3729" s="14"/>
      <c r="L3729" s="14"/>
      <c r="M3729" s="14">
        <f t="shared" si="3033"/>
        <v>220.7</v>
      </c>
      <c r="N3729" s="14">
        <f t="shared" si="3034"/>
        <v>220.7</v>
      </c>
      <c r="O3729" s="14">
        <f t="shared" si="3035"/>
        <v>220.7</v>
      </c>
      <c r="P3729" s="14"/>
      <c r="Q3729" s="2"/>
    </row>
    <row r="3730" spans="1:17" ht="15.75" customHeight="1" x14ac:dyDescent="0.3">
      <c r="A3730" s="33" t="s">
        <v>1304</v>
      </c>
      <c r="B3730" s="33" t="s">
        <v>9</v>
      </c>
      <c r="C3730" s="33" t="s">
        <v>12</v>
      </c>
      <c r="D3730" s="8" t="s">
        <v>347</v>
      </c>
      <c r="E3730" s="43" t="s">
        <v>236</v>
      </c>
      <c r="F3730" s="24" t="s">
        <v>482</v>
      </c>
      <c r="G3730" s="14">
        <f t="shared" ref="G3730:L3730" si="3084">G3731</f>
        <v>1</v>
      </c>
      <c r="H3730" s="14">
        <f t="shared" si="3084"/>
        <v>1</v>
      </c>
      <c r="I3730" s="14">
        <f t="shared" si="3084"/>
        <v>1</v>
      </c>
      <c r="J3730" s="14">
        <f t="shared" si="3084"/>
        <v>0</v>
      </c>
      <c r="K3730" s="14">
        <f t="shared" si="3084"/>
        <v>0</v>
      </c>
      <c r="L3730" s="14">
        <f t="shared" si="3084"/>
        <v>0</v>
      </c>
      <c r="M3730" s="14">
        <f t="shared" si="3033"/>
        <v>1</v>
      </c>
      <c r="N3730" s="14">
        <f t="shared" si="3034"/>
        <v>1</v>
      </c>
      <c r="O3730" s="14">
        <f t="shared" si="3035"/>
        <v>1</v>
      </c>
      <c r="P3730" s="14">
        <f t="shared" ref="P3730" si="3085">P3731</f>
        <v>0</v>
      </c>
      <c r="Q3730" s="2"/>
    </row>
    <row r="3731" spans="1:17" ht="15.75" customHeight="1" x14ac:dyDescent="0.3">
      <c r="A3731" s="33" t="s">
        <v>1304</v>
      </c>
      <c r="B3731" s="33" t="s">
        <v>9</v>
      </c>
      <c r="C3731" s="33" t="s">
        <v>12</v>
      </c>
      <c r="D3731" s="8" t="s">
        <v>347</v>
      </c>
      <c r="E3731" s="43" t="s">
        <v>1318</v>
      </c>
      <c r="F3731" s="24" t="s">
        <v>484</v>
      </c>
      <c r="G3731" s="14">
        <v>1</v>
      </c>
      <c r="H3731" s="14">
        <v>1</v>
      </c>
      <c r="I3731" s="14">
        <v>1</v>
      </c>
      <c r="J3731" s="14"/>
      <c r="K3731" s="14"/>
      <c r="L3731" s="14"/>
      <c r="M3731" s="14">
        <f t="shared" si="3033"/>
        <v>1</v>
      </c>
      <c r="N3731" s="14">
        <f t="shared" si="3034"/>
        <v>1</v>
      </c>
      <c r="O3731" s="14">
        <f t="shared" si="3035"/>
        <v>1</v>
      </c>
      <c r="P3731" s="14"/>
      <c r="Q3731" s="2"/>
    </row>
    <row r="3732" spans="1:17" s="3" customFormat="1" ht="15.75" customHeight="1" x14ac:dyDescent="0.3">
      <c r="A3732" s="4" t="s">
        <v>1305</v>
      </c>
      <c r="B3732" s="4"/>
      <c r="C3732" s="4"/>
      <c r="D3732" s="4"/>
      <c r="E3732" s="4"/>
      <c r="F3732" s="5" t="s">
        <v>85</v>
      </c>
      <c r="G3732" s="15">
        <f t="shared" ref="G3732:L3732" si="3086">G3733</f>
        <v>192446</v>
      </c>
      <c r="H3732" s="15">
        <f t="shared" si="3086"/>
        <v>192446</v>
      </c>
      <c r="I3732" s="15">
        <f t="shared" si="3086"/>
        <v>192446</v>
      </c>
      <c r="J3732" s="15">
        <f t="shared" si="3086"/>
        <v>-10000</v>
      </c>
      <c r="K3732" s="15">
        <f t="shared" si="3086"/>
        <v>0</v>
      </c>
      <c r="L3732" s="15">
        <f t="shared" si="3086"/>
        <v>0</v>
      </c>
      <c r="M3732" s="15">
        <f t="shared" si="3033"/>
        <v>182446</v>
      </c>
      <c r="N3732" s="15">
        <f t="shared" si="3034"/>
        <v>192446</v>
      </c>
      <c r="O3732" s="15">
        <f t="shared" si="3035"/>
        <v>192446</v>
      </c>
      <c r="P3732" s="15">
        <f t="shared" ref="P3732" si="3087">P3733</f>
        <v>0</v>
      </c>
    </row>
    <row r="3733" spans="1:17" s="3" customFormat="1" ht="15.75" customHeight="1" x14ac:dyDescent="0.3">
      <c r="A3733" s="4" t="s">
        <v>1305</v>
      </c>
      <c r="B3733" s="4" t="s">
        <v>9</v>
      </c>
      <c r="C3733" s="4"/>
      <c r="D3733" s="4"/>
      <c r="E3733" s="4"/>
      <c r="F3733" s="5" t="s">
        <v>14</v>
      </c>
      <c r="G3733" s="15">
        <f>G3734+G3754</f>
        <v>192446</v>
      </c>
      <c r="H3733" s="15">
        <f>H3734+H3754</f>
        <v>192446</v>
      </c>
      <c r="I3733" s="15">
        <f>I3734+I3754</f>
        <v>192446</v>
      </c>
      <c r="J3733" s="15">
        <f t="shared" ref="J3733:L3733" si="3088">J3734+J3754</f>
        <v>-10000</v>
      </c>
      <c r="K3733" s="15">
        <f t="shared" si="3088"/>
        <v>0</v>
      </c>
      <c r="L3733" s="15">
        <f t="shared" si="3088"/>
        <v>0</v>
      </c>
      <c r="M3733" s="15">
        <f t="shared" si="3033"/>
        <v>182446</v>
      </c>
      <c r="N3733" s="15">
        <f t="shared" si="3034"/>
        <v>192446</v>
      </c>
      <c r="O3733" s="15">
        <f t="shared" si="3035"/>
        <v>192446</v>
      </c>
      <c r="P3733" s="15">
        <f>P3734+P3754</f>
        <v>0</v>
      </c>
    </row>
    <row r="3734" spans="1:17" s="9" customFormat="1" ht="63" customHeight="1" x14ac:dyDescent="0.3">
      <c r="A3734" s="6" t="s">
        <v>1305</v>
      </c>
      <c r="B3734" s="6" t="s">
        <v>9</v>
      </c>
      <c r="C3734" s="6" t="s">
        <v>30</v>
      </c>
      <c r="D3734" s="6"/>
      <c r="E3734" s="6"/>
      <c r="F3734" s="7" t="s">
        <v>89</v>
      </c>
      <c r="G3734" s="16">
        <f t="shared" ref="G3734:L3734" si="3089">G3735</f>
        <v>147612</v>
      </c>
      <c r="H3734" s="16">
        <f t="shared" si="3089"/>
        <v>147612</v>
      </c>
      <c r="I3734" s="16">
        <f t="shared" si="3089"/>
        <v>147612</v>
      </c>
      <c r="J3734" s="16">
        <f t="shared" si="3089"/>
        <v>0</v>
      </c>
      <c r="K3734" s="16">
        <f t="shared" si="3089"/>
        <v>0</v>
      </c>
      <c r="L3734" s="16">
        <f t="shared" si="3089"/>
        <v>0</v>
      </c>
      <c r="M3734" s="16">
        <f t="shared" si="3033"/>
        <v>147612</v>
      </c>
      <c r="N3734" s="16">
        <f t="shared" si="3034"/>
        <v>147612</v>
      </c>
      <c r="O3734" s="16">
        <f t="shared" si="3035"/>
        <v>147612</v>
      </c>
      <c r="P3734" s="16">
        <f t="shared" ref="P3734" si="3090">P3735</f>
        <v>0</v>
      </c>
    </row>
    <row r="3735" spans="1:17" ht="31.5" customHeight="1" x14ac:dyDescent="0.3">
      <c r="A3735" s="33" t="s">
        <v>1305</v>
      </c>
      <c r="B3735" s="33" t="s">
        <v>9</v>
      </c>
      <c r="C3735" s="33" t="s">
        <v>30</v>
      </c>
      <c r="D3735" s="8" t="s">
        <v>348</v>
      </c>
      <c r="E3735" s="8"/>
      <c r="F3735" s="13" t="s">
        <v>674</v>
      </c>
      <c r="G3735" s="14">
        <f>G3736+G3743</f>
        <v>147612</v>
      </c>
      <c r="H3735" s="14">
        <f>H3736+H3743</f>
        <v>147612</v>
      </c>
      <c r="I3735" s="14">
        <f>I3736+I3743</f>
        <v>147612</v>
      </c>
      <c r="J3735" s="14">
        <f t="shared" ref="J3735:L3735" si="3091">J3736+J3743</f>
        <v>0</v>
      </c>
      <c r="K3735" s="14">
        <f t="shared" si="3091"/>
        <v>0</v>
      </c>
      <c r="L3735" s="14">
        <f t="shared" si="3091"/>
        <v>0</v>
      </c>
      <c r="M3735" s="14">
        <f t="shared" si="3033"/>
        <v>147612</v>
      </c>
      <c r="N3735" s="14">
        <f t="shared" si="3034"/>
        <v>147612</v>
      </c>
      <c r="O3735" s="14">
        <f t="shared" si="3035"/>
        <v>147612</v>
      </c>
      <c r="P3735" s="14">
        <f>P3736+P3743</f>
        <v>0</v>
      </c>
      <c r="Q3735" s="2"/>
    </row>
    <row r="3736" spans="1:17" ht="15.75" customHeight="1" x14ac:dyDescent="0.3">
      <c r="A3736" s="33" t="s">
        <v>1305</v>
      </c>
      <c r="B3736" s="33" t="s">
        <v>9</v>
      </c>
      <c r="C3736" s="33" t="s">
        <v>30</v>
      </c>
      <c r="D3736" s="8" t="s">
        <v>349</v>
      </c>
      <c r="E3736" s="8"/>
      <c r="F3736" s="13" t="s">
        <v>676</v>
      </c>
      <c r="G3736" s="14">
        <f t="shared" ref="G3736:L3736" si="3092">G3737+G3740</f>
        <v>49508.4</v>
      </c>
      <c r="H3736" s="14">
        <f t="shared" si="3092"/>
        <v>49508.4</v>
      </c>
      <c r="I3736" s="14">
        <f t="shared" si="3092"/>
        <v>49508.4</v>
      </c>
      <c r="J3736" s="14">
        <f t="shared" si="3092"/>
        <v>0</v>
      </c>
      <c r="K3736" s="14">
        <f t="shared" si="3092"/>
        <v>0</v>
      </c>
      <c r="L3736" s="14">
        <f t="shared" si="3092"/>
        <v>0</v>
      </c>
      <c r="M3736" s="14">
        <f t="shared" si="3033"/>
        <v>49508.4</v>
      </c>
      <c r="N3736" s="14">
        <f t="shared" si="3034"/>
        <v>49508.4</v>
      </c>
      <c r="O3736" s="14">
        <f t="shared" si="3035"/>
        <v>49508.4</v>
      </c>
      <c r="P3736" s="14">
        <f t="shared" ref="P3736" si="3093">P3737+P3740</f>
        <v>0</v>
      </c>
      <c r="Q3736" s="2"/>
    </row>
    <row r="3737" spans="1:17" ht="31.5" customHeight="1" x14ac:dyDescent="0.3">
      <c r="A3737" s="33" t="s">
        <v>1305</v>
      </c>
      <c r="B3737" s="33" t="s">
        <v>9</v>
      </c>
      <c r="C3737" s="33" t="s">
        <v>30</v>
      </c>
      <c r="D3737" s="8" t="s">
        <v>350</v>
      </c>
      <c r="E3737" s="8"/>
      <c r="F3737" s="13" t="s">
        <v>675</v>
      </c>
      <c r="G3737" s="14">
        <f t="shared" ref="G3737:L3738" si="3094">G3738</f>
        <v>45482.8</v>
      </c>
      <c r="H3737" s="14">
        <f t="shared" si="3094"/>
        <v>45482.8</v>
      </c>
      <c r="I3737" s="14">
        <f t="shared" si="3094"/>
        <v>45482.8</v>
      </c>
      <c r="J3737" s="14">
        <f t="shared" si="3094"/>
        <v>0</v>
      </c>
      <c r="K3737" s="14">
        <f t="shared" si="3094"/>
        <v>0</v>
      </c>
      <c r="L3737" s="14">
        <f t="shared" si="3094"/>
        <v>0</v>
      </c>
      <c r="M3737" s="14">
        <f t="shared" si="3033"/>
        <v>45482.8</v>
      </c>
      <c r="N3737" s="14">
        <f t="shared" si="3034"/>
        <v>45482.8</v>
      </c>
      <c r="O3737" s="14">
        <f t="shared" si="3035"/>
        <v>45482.8</v>
      </c>
      <c r="P3737" s="14">
        <f t="shared" ref="P3737:P3738" si="3095">P3738</f>
        <v>0</v>
      </c>
      <c r="Q3737" s="2"/>
    </row>
    <row r="3738" spans="1:17" ht="78.75" customHeight="1" x14ac:dyDescent="0.3">
      <c r="A3738" s="33" t="s">
        <v>1305</v>
      </c>
      <c r="B3738" s="33" t="s">
        <v>9</v>
      </c>
      <c r="C3738" s="33" t="s">
        <v>30</v>
      </c>
      <c r="D3738" s="8" t="s">
        <v>350</v>
      </c>
      <c r="E3738" s="43" t="s">
        <v>202</v>
      </c>
      <c r="F3738" s="24" t="s">
        <v>466</v>
      </c>
      <c r="G3738" s="14">
        <f t="shared" si="3094"/>
        <v>45482.8</v>
      </c>
      <c r="H3738" s="14">
        <f t="shared" si="3094"/>
        <v>45482.8</v>
      </c>
      <c r="I3738" s="14">
        <f t="shared" si="3094"/>
        <v>45482.8</v>
      </c>
      <c r="J3738" s="14">
        <f t="shared" si="3094"/>
        <v>0</v>
      </c>
      <c r="K3738" s="14">
        <f t="shared" si="3094"/>
        <v>0</v>
      </c>
      <c r="L3738" s="14">
        <f t="shared" si="3094"/>
        <v>0</v>
      </c>
      <c r="M3738" s="14">
        <f t="shared" si="3033"/>
        <v>45482.8</v>
      </c>
      <c r="N3738" s="14">
        <f t="shared" si="3034"/>
        <v>45482.8</v>
      </c>
      <c r="O3738" s="14">
        <f t="shared" si="3035"/>
        <v>45482.8</v>
      </c>
      <c r="P3738" s="14">
        <f t="shared" si="3095"/>
        <v>0</v>
      </c>
      <c r="Q3738" s="2"/>
    </row>
    <row r="3739" spans="1:17" ht="31.5" customHeight="1" x14ac:dyDescent="0.3">
      <c r="A3739" s="33" t="s">
        <v>1305</v>
      </c>
      <c r="B3739" s="33" t="s">
        <v>9</v>
      </c>
      <c r="C3739" s="33" t="s">
        <v>30</v>
      </c>
      <c r="D3739" s="8" t="s">
        <v>350</v>
      </c>
      <c r="E3739" s="43" t="s">
        <v>1058</v>
      </c>
      <c r="F3739" s="24" t="s">
        <v>468</v>
      </c>
      <c r="G3739" s="14">
        <v>45482.8</v>
      </c>
      <c r="H3739" s="14">
        <v>45482.8</v>
      </c>
      <c r="I3739" s="14">
        <v>45482.8</v>
      </c>
      <c r="J3739" s="14"/>
      <c r="K3739" s="14"/>
      <c r="L3739" s="14"/>
      <c r="M3739" s="14">
        <f t="shared" si="3033"/>
        <v>45482.8</v>
      </c>
      <c r="N3739" s="14">
        <f t="shared" si="3034"/>
        <v>45482.8</v>
      </c>
      <c r="O3739" s="14">
        <f t="shared" si="3035"/>
        <v>45482.8</v>
      </c>
      <c r="P3739" s="14"/>
      <c r="Q3739" s="2"/>
    </row>
    <row r="3740" spans="1:17" ht="31.5" customHeight="1" x14ac:dyDescent="0.3">
      <c r="A3740" s="33" t="s">
        <v>1305</v>
      </c>
      <c r="B3740" s="33" t="s">
        <v>9</v>
      </c>
      <c r="C3740" s="33" t="s">
        <v>30</v>
      </c>
      <c r="D3740" s="8" t="s">
        <v>351</v>
      </c>
      <c r="E3740" s="8"/>
      <c r="F3740" s="13" t="s">
        <v>677</v>
      </c>
      <c r="G3740" s="14">
        <f>G3741</f>
        <v>4025.6</v>
      </c>
      <c r="H3740" s="14">
        <f t="shared" ref="H3740:P3741" si="3096">H3741</f>
        <v>4025.6</v>
      </c>
      <c r="I3740" s="14">
        <f t="shared" si="3096"/>
        <v>4025.6</v>
      </c>
      <c r="J3740" s="14">
        <f t="shared" si="3096"/>
        <v>0</v>
      </c>
      <c r="K3740" s="14">
        <f t="shared" si="3096"/>
        <v>0</v>
      </c>
      <c r="L3740" s="14">
        <f t="shared" si="3096"/>
        <v>0</v>
      </c>
      <c r="M3740" s="14">
        <f t="shared" si="3033"/>
        <v>4025.6</v>
      </c>
      <c r="N3740" s="14">
        <f t="shared" si="3034"/>
        <v>4025.6</v>
      </c>
      <c r="O3740" s="14">
        <f t="shared" si="3035"/>
        <v>4025.6</v>
      </c>
      <c r="P3740" s="14">
        <f t="shared" si="3096"/>
        <v>0</v>
      </c>
      <c r="Q3740" s="2"/>
    </row>
    <row r="3741" spans="1:17" ht="78.75" customHeight="1" x14ac:dyDescent="0.3">
      <c r="A3741" s="33" t="s">
        <v>1305</v>
      </c>
      <c r="B3741" s="33" t="s">
        <v>9</v>
      </c>
      <c r="C3741" s="33" t="s">
        <v>30</v>
      </c>
      <c r="D3741" s="8" t="s">
        <v>351</v>
      </c>
      <c r="E3741" s="43" t="s">
        <v>202</v>
      </c>
      <c r="F3741" s="24" t="s">
        <v>466</v>
      </c>
      <c r="G3741" s="14">
        <f t="shared" ref="G3741:I3741" si="3097">G3742</f>
        <v>4025.6</v>
      </c>
      <c r="H3741" s="14">
        <f t="shared" si="3097"/>
        <v>4025.6</v>
      </c>
      <c r="I3741" s="14">
        <f t="shared" si="3097"/>
        <v>4025.6</v>
      </c>
      <c r="J3741" s="14">
        <f t="shared" si="3096"/>
        <v>0</v>
      </c>
      <c r="K3741" s="14">
        <f t="shared" si="3096"/>
        <v>0</v>
      </c>
      <c r="L3741" s="14">
        <f t="shared" si="3096"/>
        <v>0</v>
      </c>
      <c r="M3741" s="14">
        <f t="shared" si="3033"/>
        <v>4025.6</v>
      </c>
      <c r="N3741" s="14">
        <f t="shared" si="3034"/>
        <v>4025.6</v>
      </c>
      <c r="O3741" s="14">
        <f t="shared" si="3035"/>
        <v>4025.6</v>
      </c>
      <c r="P3741" s="14">
        <f t="shared" ref="P3741" si="3098">P3742</f>
        <v>0</v>
      </c>
      <c r="Q3741" s="2"/>
    </row>
    <row r="3742" spans="1:17" ht="31.5" customHeight="1" x14ac:dyDescent="0.3">
      <c r="A3742" s="33" t="s">
        <v>1305</v>
      </c>
      <c r="B3742" s="33" t="s">
        <v>9</v>
      </c>
      <c r="C3742" s="33" t="s">
        <v>30</v>
      </c>
      <c r="D3742" s="8" t="s">
        <v>351</v>
      </c>
      <c r="E3742" s="43" t="s">
        <v>1058</v>
      </c>
      <c r="F3742" s="24" t="s">
        <v>468</v>
      </c>
      <c r="G3742" s="14">
        <v>4025.6</v>
      </c>
      <c r="H3742" s="14">
        <v>4025.6</v>
      </c>
      <c r="I3742" s="14">
        <v>4025.6</v>
      </c>
      <c r="J3742" s="14"/>
      <c r="K3742" s="14"/>
      <c r="L3742" s="14"/>
      <c r="M3742" s="14">
        <f t="shared" ref="M3742:M3805" si="3099">G3742+J3742</f>
        <v>4025.6</v>
      </c>
      <c r="N3742" s="14">
        <f t="shared" ref="N3742:N3805" si="3100">H3742+K3742</f>
        <v>4025.6</v>
      </c>
      <c r="O3742" s="14">
        <f t="shared" ref="O3742:O3805" si="3101">I3742+L3742</f>
        <v>4025.6</v>
      </c>
      <c r="P3742" s="14"/>
      <c r="Q3742" s="2"/>
    </row>
    <row r="3743" spans="1:17" ht="15.75" customHeight="1" x14ac:dyDescent="0.3">
      <c r="A3743" s="33" t="s">
        <v>1305</v>
      </c>
      <c r="B3743" s="33" t="s">
        <v>9</v>
      </c>
      <c r="C3743" s="33" t="s">
        <v>30</v>
      </c>
      <c r="D3743" s="8" t="s">
        <v>352</v>
      </c>
      <c r="E3743" s="8"/>
      <c r="F3743" s="13" t="s">
        <v>678</v>
      </c>
      <c r="G3743" s="14">
        <f t="shared" ref="G3743:L3743" si="3102">G3744+G3747</f>
        <v>98103.599999999991</v>
      </c>
      <c r="H3743" s="14">
        <f t="shared" si="3102"/>
        <v>98103.599999999991</v>
      </c>
      <c r="I3743" s="14">
        <f t="shared" si="3102"/>
        <v>98103.599999999991</v>
      </c>
      <c r="J3743" s="14">
        <f t="shared" si="3102"/>
        <v>0</v>
      </c>
      <c r="K3743" s="14">
        <f t="shared" si="3102"/>
        <v>0</v>
      </c>
      <c r="L3743" s="14">
        <f t="shared" si="3102"/>
        <v>0</v>
      </c>
      <c r="M3743" s="14">
        <f t="shared" si="3099"/>
        <v>98103.599999999991</v>
      </c>
      <c r="N3743" s="14">
        <f t="shared" si="3100"/>
        <v>98103.599999999991</v>
      </c>
      <c r="O3743" s="14">
        <f t="shared" si="3101"/>
        <v>98103.599999999991</v>
      </c>
      <c r="P3743" s="14">
        <f t="shared" ref="P3743" si="3103">P3744+P3747</f>
        <v>0</v>
      </c>
      <c r="Q3743" s="2"/>
    </row>
    <row r="3744" spans="1:17" ht="31.5" customHeight="1" x14ac:dyDescent="0.3">
      <c r="A3744" s="33" t="s">
        <v>1305</v>
      </c>
      <c r="B3744" s="33" t="s">
        <v>9</v>
      </c>
      <c r="C3744" s="33" t="s">
        <v>30</v>
      </c>
      <c r="D3744" s="8" t="s">
        <v>353</v>
      </c>
      <c r="E3744" s="8"/>
      <c r="F3744" s="13" t="s">
        <v>675</v>
      </c>
      <c r="G3744" s="14">
        <f t="shared" ref="G3744:L3745" si="3104">G3745</f>
        <v>67510.7</v>
      </c>
      <c r="H3744" s="14">
        <f t="shared" si="3104"/>
        <v>67510.7</v>
      </c>
      <c r="I3744" s="14">
        <f t="shared" si="3104"/>
        <v>67510.7</v>
      </c>
      <c r="J3744" s="14">
        <f t="shared" si="3104"/>
        <v>0</v>
      </c>
      <c r="K3744" s="14">
        <f t="shared" si="3104"/>
        <v>0</v>
      </c>
      <c r="L3744" s="14">
        <f t="shared" si="3104"/>
        <v>0</v>
      </c>
      <c r="M3744" s="14">
        <f t="shared" si="3099"/>
        <v>67510.7</v>
      </c>
      <c r="N3744" s="14">
        <f t="shared" si="3100"/>
        <v>67510.7</v>
      </c>
      <c r="O3744" s="14">
        <f t="shared" si="3101"/>
        <v>67510.7</v>
      </c>
      <c r="P3744" s="14">
        <f t="shared" ref="P3744:P3745" si="3105">P3745</f>
        <v>0</v>
      </c>
      <c r="Q3744" s="2"/>
    </row>
    <row r="3745" spans="1:17" ht="78.75" customHeight="1" x14ac:dyDescent="0.3">
      <c r="A3745" s="33" t="s">
        <v>1305</v>
      </c>
      <c r="B3745" s="33" t="s">
        <v>9</v>
      </c>
      <c r="C3745" s="33" t="s">
        <v>30</v>
      </c>
      <c r="D3745" s="8" t="s">
        <v>353</v>
      </c>
      <c r="E3745" s="43" t="s">
        <v>202</v>
      </c>
      <c r="F3745" s="24" t="s">
        <v>466</v>
      </c>
      <c r="G3745" s="14">
        <f t="shared" si="3104"/>
        <v>67510.7</v>
      </c>
      <c r="H3745" s="14">
        <f t="shared" si="3104"/>
        <v>67510.7</v>
      </c>
      <c r="I3745" s="14">
        <f t="shared" si="3104"/>
        <v>67510.7</v>
      </c>
      <c r="J3745" s="14">
        <f t="shared" si="3104"/>
        <v>0</v>
      </c>
      <c r="K3745" s="14">
        <f t="shared" si="3104"/>
        <v>0</v>
      </c>
      <c r="L3745" s="14">
        <f t="shared" si="3104"/>
        <v>0</v>
      </c>
      <c r="M3745" s="14">
        <f t="shared" si="3099"/>
        <v>67510.7</v>
      </c>
      <c r="N3745" s="14">
        <f t="shared" si="3100"/>
        <v>67510.7</v>
      </c>
      <c r="O3745" s="14">
        <f t="shared" si="3101"/>
        <v>67510.7</v>
      </c>
      <c r="P3745" s="14">
        <f t="shared" si="3105"/>
        <v>0</v>
      </c>
      <c r="Q3745" s="2"/>
    </row>
    <row r="3746" spans="1:17" ht="31.5" customHeight="1" x14ac:dyDescent="0.3">
      <c r="A3746" s="33" t="s">
        <v>1305</v>
      </c>
      <c r="B3746" s="33" t="s">
        <v>9</v>
      </c>
      <c r="C3746" s="33" t="s">
        <v>30</v>
      </c>
      <c r="D3746" s="8" t="s">
        <v>353</v>
      </c>
      <c r="E3746" s="43" t="s">
        <v>1058</v>
      </c>
      <c r="F3746" s="24" t="s">
        <v>468</v>
      </c>
      <c r="G3746" s="14">
        <v>67510.7</v>
      </c>
      <c r="H3746" s="14">
        <v>67510.7</v>
      </c>
      <c r="I3746" s="14">
        <v>67510.7</v>
      </c>
      <c r="J3746" s="14"/>
      <c r="K3746" s="14"/>
      <c r="L3746" s="14"/>
      <c r="M3746" s="14">
        <f t="shared" si="3099"/>
        <v>67510.7</v>
      </c>
      <c r="N3746" s="14">
        <f t="shared" si="3100"/>
        <v>67510.7</v>
      </c>
      <c r="O3746" s="14">
        <f t="shared" si="3101"/>
        <v>67510.7</v>
      </c>
      <c r="P3746" s="14"/>
      <c r="Q3746" s="2"/>
    </row>
    <row r="3747" spans="1:17" ht="31.5" customHeight="1" x14ac:dyDescent="0.3">
      <c r="A3747" s="33" t="s">
        <v>1305</v>
      </c>
      <c r="B3747" s="33" t="s">
        <v>9</v>
      </c>
      <c r="C3747" s="33" t="s">
        <v>30</v>
      </c>
      <c r="D3747" s="8" t="s">
        <v>354</v>
      </c>
      <c r="E3747" s="8"/>
      <c r="F3747" s="13" t="s">
        <v>677</v>
      </c>
      <c r="G3747" s="14">
        <f t="shared" ref="G3747:L3747" si="3106">G3748+G3750+G3752</f>
        <v>30592.899999999998</v>
      </c>
      <c r="H3747" s="14">
        <f t="shared" si="3106"/>
        <v>30592.899999999998</v>
      </c>
      <c r="I3747" s="14">
        <f t="shared" si="3106"/>
        <v>30592.899999999998</v>
      </c>
      <c r="J3747" s="14">
        <f t="shared" si="3106"/>
        <v>0</v>
      </c>
      <c r="K3747" s="14">
        <f t="shared" si="3106"/>
        <v>0</v>
      </c>
      <c r="L3747" s="14">
        <f t="shared" si="3106"/>
        <v>0</v>
      </c>
      <c r="M3747" s="14">
        <f t="shared" si="3099"/>
        <v>30592.899999999998</v>
      </c>
      <c r="N3747" s="14">
        <f t="shared" si="3100"/>
        <v>30592.899999999998</v>
      </c>
      <c r="O3747" s="14">
        <f t="shared" si="3101"/>
        <v>30592.899999999998</v>
      </c>
      <c r="P3747" s="14">
        <f t="shared" ref="P3747" si="3107">P3748+P3750+P3752</f>
        <v>0</v>
      </c>
      <c r="Q3747" s="2"/>
    </row>
    <row r="3748" spans="1:17" ht="78.75" customHeight="1" x14ac:dyDescent="0.3">
      <c r="A3748" s="33" t="s">
        <v>1305</v>
      </c>
      <c r="B3748" s="33" t="s">
        <v>9</v>
      </c>
      <c r="C3748" s="33" t="s">
        <v>30</v>
      </c>
      <c r="D3748" s="8" t="s">
        <v>354</v>
      </c>
      <c r="E3748" s="43" t="s">
        <v>202</v>
      </c>
      <c r="F3748" s="24" t="s">
        <v>466</v>
      </c>
      <c r="G3748" s="14">
        <f t="shared" ref="G3748:L3748" si="3108">G3749</f>
        <v>750</v>
      </c>
      <c r="H3748" s="14">
        <f t="shared" si="3108"/>
        <v>750</v>
      </c>
      <c r="I3748" s="14">
        <f t="shared" si="3108"/>
        <v>750</v>
      </c>
      <c r="J3748" s="14">
        <f t="shared" si="3108"/>
        <v>0</v>
      </c>
      <c r="K3748" s="14">
        <f t="shared" si="3108"/>
        <v>0</v>
      </c>
      <c r="L3748" s="14">
        <f t="shared" si="3108"/>
        <v>0</v>
      </c>
      <c r="M3748" s="14">
        <f t="shared" si="3099"/>
        <v>750</v>
      </c>
      <c r="N3748" s="14">
        <f t="shared" si="3100"/>
        <v>750</v>
      </c>
      <c r="O3748" s="14">
        <f t="shared" si="3101"/>
        <v>750</v>
      </c>
      <c r="P3748" s="14">
        <f t="shared" ref="P3748" si="3109">P3749</f>
        <v>0</v>
      </c>
      <c r="Q3748" s="2"/>
    </row>
    <row r="3749" spans="1:17" ht="31.5" customHeight="1" x14ac:dyDescent="0.3">
      <c r="A3749" s="33" t="s">
        <v>1305</v>
      </c>
      <c r="B3749" s="33" t="s">
        <v>9</v>
      </c>
      <c r="C3749" s="33" t="s">
        <v>30</v>
      </c>
      <c r="D3749" s="8" t="s">
        <v>354</v>
      </c>
      <c r="E3749" s="43" t="s">
        <v>1058</v>
      </c>
      <c r="F3749" s="24" t="s">
        <v>468</v>
      </c>
      <c r="G3749" s="14">
        <v>750</v>
      </c>
      <c r="H3749" s="14">
        <v>750</v>
      </c>
      <c r="I3749" s="14">
        <v>750</v>
      </c>
      <c r="J3749" s="14"/>
      <c r="K3749" s="14"/>
      <c r="L3749" s="14"/>
      <c r="M3749" s="14">
        <f t="shared" si="3099"/>
        <v>750</v>
      </c>
      <c r="N3749" s="14">
        <f t="shared" si="3100"/>
        <v>750</v>
      </c>
      <c r="O3749" s="14">
        <f t="shared" si="3101"/>
        <v>750</v>
      </c>
      <c r="P3749" s="14"/>
      <c r="Q3749" s="2"/>
    </row>
    <row r="3750" spans="1:17" ht="31.5" customHeight="1" x14ac:dyDescent="0.3">
      <c r="A3750" s="33" t="s">
        <v>1305</v>
      </c>
      <c r="B3750" s="33" t="s">
        <v>9</v>
      </c>
      <c r="C3750" s="33" t="s">
        <v>30</v>
      </c>
      <c r="D3750" s="8" t="s">
        <v>354</v>
      </c>
      <c r="E3750" s="43" t="s">
        <v>150</v>
      </c>
      <c r="F3750" s="24" t="s">
        <v>469</v>
      </c>
      <c r="G3750" s="14">
        <f t="shared" ref="G3750:L3750" si="3110">G3751</f>
        <v>29748.3</v>
      </c>
      <c r="H3750" s="14">
        <f t="shared" si="3110"/>
        <v>29748.3</v>
      </c>
      <c r="I3750" s="14">
        <f t="shared" si="3110"/>
        <v>29748.3</v>
      </c>
      <c r="J3750" s="14">
        <f t="shared" si="3110"/>
        <v>0</v>
      </c>
      <c r="K3750" s="14">
        <f t="shared" si="3110"/>
        <v>0</v>
      </c>
      <c r="L3750" s="14">
        <f t="shared" si="3110"/>
        <v>0</v>
      </c>
      <c r="M3750" s="14">
        <f t="shared" si="3099"/>
        <v>29748.3</v>
      </c>
      <c r="N3750" s="14">
        <f t="shared" si="3100"/>
        <v>29748.3</v>
      </c>
      <c r="O3750" s="14">
        <f t="shared" si="3101"/>
        <v>29748.3</v>
      </c>
      <c r="P3750" s="14">
        <f t="shared" ref="P3750" si="3111">P3751</f>
        <v>0</v>
      </c>
      <c r="Q3750" s="2"/>
    </row>
    <row r="3751" spans="1:17" ht="31.5" customHeight="1" x14ac:dyDescent="0.3">
      <c r="A3751" s="33" t="s">
        <v>1305</v>
      </c>
      <c r="B3751" s="33" t="s">
        <v>9</v>
      </c>
      <c r="C3751" s="33" t="s">
        <v>30</v>
      </c>
      <c r="D3751" s="8" t="s">
        <v>354</v>
      </c>
      <c r="E3751" s="8" t="s">
        <v>1074</v>
      </c>
      <c r="F3751" s="24" t="s">
        <v>470</v>
      </c>
      <c r="G3751" s="14">
        <v>29748.3</v>
      </c>
      <c r="H3751" s="14">
        <v>29748.3</v>
      </c>
      <c r="I3751" s="14">
        <v>29748.3</v>
      </c>
      <c r="J3751" s="14"/>
      <c r="K3751" s="14"/>
      <c r="L3751" s="14"/>
      <c r="M3751" s="14">
        <f t="shared" si="3099"/>
        <v>29748.3</v>
      </c>
      <c r="N3751" s="14">
        <f t="shared" si="3100"/>
        <v>29748.3</v>
      </c>
      <c r="O3751" s="14">
        <f t="shared" si="3101"/>
        <v>29748.3</v>
      </c>
      <c r="P3751" s="14"/>
      <c r="Q3751" s="2"/>
    </row>
    <row r="3752" spans="1:17" ht="15.75" customHeight="1" x14ac:dyDescent="0.3">
      <c r="A3752" s="33" t="s">
        <v>1305</v>
      </c>
      <c r="B3752" s="33" t="s">
        <v>9</v>
      </c>
      <c r="C3752" s="33" t="s">
        <v>30</v>
      </c>
      <c r="D3752" s="8" t="s">
        <v>354</v>
      </c>
      <c r="E3752" s="43" t="s">
        <v>236</v>
      </c>
      <c r="F3752" s="24" t="s">
        <v>482</v>
      </c>
      <c r="G3752" s="14">
        <f t="shared" ref="G3752:L3752" si="3112">G3753</f>
        <v>94.6</v>
      </c>
      <c r="H3752" s="14">
        <f t="shared" si="3112"/>
        <v>94.6</v>
      </c>
      <c r="I3752" s="14">
        <f t="shared" si="3112"/>
        <v>94.6</v>
      </c>
      <c r="J3752" s="14">
        <f t="shared" si="3112"/>
        <v>0</v>
      </c>
      <c r="K3752" s="14">
        <f t="shared" si="3112"/>
        <v>0</v>
      </c>
      <c r="L3752" s="14">
        <f t="shared" si="3112"/>
        <v>0</v>
      </c>
      <c r="M3752" s="14">
        <f t="shared" si="3099"/>
        <v>94.6</v>
      </c>
      <c r="N3752" s="14">
        <f t="shared" si="3100"/>
        <v>94.6</v>
      </c>
      <c r="O3752" s="14">
        <f t="shared" si="3101"/>
        <v>94.6</v>
      </c>
      <c r="P3752" s="14">
        <f t="shared" ref="P3752" si="3113">P3753</f>
        <v>0</v>
      </c>
      <c r="Q3752" s="2"/>
    </row>
    <row r="3753" spans="1:17" ht="15.75" customHeight="1" x14ac:dyDescent="0.3">
      <c r="A3753" s="33" t="s">
        <v>1305</v>
      </c>
      <c r="B3753" s="33" t="s">
        <v>9</v>
      </c>
      <c r="C3753" s="33" t="s">
        <v>30</v>
      </c>
      <c r="D3753" s="8" t="s">
        <v>354</v>
      </c>
      <c r="E3753" s="43" t="s">
        <v>1318</v>
      </c>
      <c r="F3753" s="24" t="s">
        <v>484</v>
      </c>
      <c r="G3753" s="14">
        <v>94.6</v>
      </c>
      <c r="H3753" s="14">
        <v>94.6</v>
      </c>
      <c r="I3753" s="14">
        <v>94.6</v>
      </c>
      <c r="J3753" s="14"/>
      <c r="K3753" s="14"/>
      <c r="L3753" s="14"/>
      <c r="M3753" s="14">
        <f t="shared" si="3099"/>
        <v>94.6</v>
      </c>
      <c r="N3753" s="14">
        <f t="shared" si="3100"/>
        <v>94.6</v>
      </c>
      <c r="O3753" s="14">
        <f t="shared" si="3101"/>
        <v>94.6</v>
      </c>
      <c r="P3753" s="14"/>
      <c r="Q3753" s="2"/>
    </row>
    <row r="3754" spans="1:17" s="9" customFormat="1" ht="15.75" customHeight="1" x14ac:dyDescent="0.3">
      <c r="A3754" s="6" t="s">
        <v>1305</v>
      </c>
      <c r="B3754" s="6" t="s">
        <v>9</v>
      </c>
      <c r="C3754" s="6" t="s">
        <v>11</v>
      </c>
      <c r="D3754" s="6"/>
      <c r="E3754" s="6"/>
      <c r="F3754" s="7" t="s">
        <v>15</v>
      </c>
      <c r="G3754" s="16">
        <f>G3755</f>
        <v>44834</v>
      </c>
      <c r="H3754" s="16">
        <f t="shared" ref="H3754:P3758" si="3114">H3755</f>
        <v>44834</v>
      </c>
      <c r="I3754" s="16">
        <f t="shared" si="3114"/>
        <v>44834</v>
      </c>
      <c r="J3754" s="16">
        <f t="shared" si="3114"/>
        <v>-10000</v>
      </c>
      <c r="K3754" s="16">
        <f t="shared" si="3114"/>
        <v>0</v>
      </c>
      <c r="L3754" s="16">
        <f t="shared" si="3114"/>
        <v>0</v>
      </c>
      <c r="M3754" s="16">
        <f t="shared" si="3099"/>
        <v>34834</v>
      </c>
      <c r="N3754" s="16">
        <f t="shared" si="3100"/>
        <v>44834</v>
      </c>
      <c r="O3754" s="16">
        <f t="shared" si="3101"/>
        <v>44834</v>
      </c>
      <c r="P3754" s="16">
        <f t="shared" si="3114"/>
        <v>0</v>
      </c>
    </row>
    <row r="3755" spans="1:17" ht="31.5" customHeight="1" x14ac:dyDescent="0.3">
      <c r="A3755" s="33" t="s">
        <v>1305</v>
      </c>
      <c r="B3755" s="33" t="s">
        <v>9</v>
      </c>
      <c r="C3755" s="33" t="s">
        <v>11</v>
      </c>
      <c r="D3755" s="8" t="s">
        <v>200</v>
      </c>
      <c r="E3755" s="8"/>
      <c r="F3755" s="24" t="s">
        <v>662</v>
      </c>
      <c r="G3755" s="14">
        <f t="shared" ref="G3755:I3756" si="3115">G3756</f>
        <v>44834</v>
      </c>
      <c r="H3755" s="14">
        <f t="shared" si="3115"/>
        <v>44834</v>
      </c>
      <c r="I3755" s="14">
        <f t="shared" si="3115"/>
        <v>44834</v>
      </c>
      <c r="J3755" s="14">
        <f t="shared" si="3114"/>
        <v>-10000</v>
      </c>
      <c r="K3755" s="14">
        <f t="shared" si="3114"/>
        <v>0</v>
      </c>
      <c r="L3755" s="14">
        <f t="shared" si="3114"/>
        <v>0</v>
      </c>
      <c r="M3755" s="14">
        <f t="shared" si="3099"/>
        <v>34834</v>
      </c>
      <c r="N3755" s="14">
        <f t="shared" si="3100"/>
        <v>44834</v>
      </c>
      <c r="O3755" s="14">
        <f t="shared" si="3101"/>
        <v>44834</v>
      </c>
      <c r="P3755" s="14">
        <f t="shared" ref="P3755:P3756" si="3116">P3756</f>
        <v>0</v>
      </c>
      <c r="Q3755" s="2"/>
    </row>
    <row r="3756" spans="1:17" ht="15.75" customHeight="1" x14ac:dyDescent="0.3">
      <c r="A3756" s="33" t="s">
        <v>1305</v>
      </c>
      <c r="B3756" s="33" t="s">
        <v>9</v>
      </c>
      <c r="C3756" s="33" t="s">
        <v>11</v>
      </c>
      <c r="D3756" s="8" t="s">
        <v>201</v>
      </c>
      <c r="E3756" s="8"/>
      <c r="F3756" s="24" t="s">
        <v>663</v>
      </c>
      <c r="G3756" s="14">
        <f>G3757</f>
        <v>44834</v>
      </c>
      <c r="H3756" s="14">
        <f t="shared" si="3115"/>
        <v>44834</v>
      </c>
      <c r="I3756" s="14">
        <f t="shared" si="3115"/>
        <v>44834</v>
      </c>
      <c r="J3756" s="14">
        <f t="shared" si="3114"/>
        <v>-10000</v>
      </c>
      <c r="K3756" s="14">
        <f t="shared" si="3114"/>
        <v>0</v>
      </c>
      <c r="L3756" s="14">
        <f t="shared" si="3114"/>
        <v>0</v>
      </c>
      <c r="M3756" s="14">
        <f t="shared" si="3099"/>
        <v>34834</v>
      </c>
      <c r="N3756" s="14">
        <f t="shared" si="3100"/>
        <v>44834</v>
      </c>
      <c r="O3756" s="14">
        <f t="shared" si="3101"/>
        <v>44834</v>
      </c>
      <c r="P3756" s="14">
        <f t="shared" si="3116"/>
        <v>0</v>
      </c>
      <c r="Q3756" s="2"/>
    </row>
    <row r="3757" spans="1:17" ht="31.5" customHeight="1" x14ac:dyDescent="0.3">
      <c r="A3757" s="33" t="s">
        <v>1305</v>
      </c>
      <c r="B3757" s="33" t="s">
        <v>9</v>
      </c>
      <c r="C3757" s="33" t="s">
        <v>11</v>
      </c>
      <c r="D3757" s="8" t="s">
        <v>355</v>
      </c>
      <c r="E3757" s="8"/>
      <c r="F3757" s="13" t="s">
        <v>665</v>
      </c>
      <c r="G3757" s="14">
        <f t="shared" ref="G3757:I3758" si="3117">G3758</f>
        <v>44834</v>
      </c>
      <c r="H3757" s="14">
        <f t="shared" si="3117"/>
        <v>44834</v>
      </c>
      <c r="I3757" s="14">
        <f t="shared" si="3117"/>
        <v>44834</v>
      </c>
      <c r="J3757" s="14">
        <f t="shared" si="3114"/>
        <v>-10000</v>
      </c>
      <c r="K3757" s="14">
        <f t="shared" si="3114"/>
        <v>0</v>
      </c>
      <c r="L3757" s="14">
        <f t="shared" si="3114"/>
        <v>0</v>
      </c>
      <c r="M3757" s="14">
        <f t="shared" si="3099"/>
        <v>34834</v>
      </c>
      <c r="N3757" s="14">
        <f t="shared" si="3100"/>
        <v>44834</v>
      </c>
      <c r="O3757" s="14">
        <f t="shared" si="3101"/>
        <v>44834</v>
      </c>
      <c r="P3757" s="14">
        <f t="shared" ref="P3757:P3758" si="3118">P3758</f>
        <v>0</v>
      </c>
      <c r="Q3757" s="2"/>
    </row>
    <row r="3758" spans="1:17" ht="31.5" customHeight="1" x14ac:dyDescent="0.3">
      <c r="A3758" s="33" t="s">
        <v>1305</v>
      </c>
      <c r="B3758" s="33" t="s">
        <v>9</v>
      </c>
      <c r="C3758" s="33" t="s">
        <v>11</v>
      </c>
      <c r="D3758" s="8" t="s">
        <v>355</v>
      </c>
      <c r="E3758" s="43" t="s">
        <v>150</v>
      </c>
      <c r="F3758" s="24" t="s">
        <v>469</v>
      </c>
      <c r="G3758" s="14">
        <f t="shared" si="3117"/>
        <v>44834</v>
      </c>
      <c r="H3758" s="14">
        <f t="shared" si="3117"/>
        <v>44834</v>
      </c>
      <c r="I3758" s="14">
        <f t="shared" si="3117"/>
        <v>44834</v>
      </c>
      <c r="J3758" s="14">
        <f t="shared" si="3114"/>
        <v>-10000</v>
      </c>
      <c r="K3758" s="14">
        <f t="shared" si="3114"/>
        <v>0</v>
      </c>
      <c r="L3758" s="14">
        <f t="shared" si="3114"/>
        <v>0</v>
      </c>
      <c r="M3758" s="14">
        <f t="shared" si="3099"/>
        <v>34834</v>
      </c>
      <c r="N3758" s="14">
        <f t="shared" si="3100"/>
        <v>44834</v>
      </c>
      <c r="O3758" s="14">
        <f t="shared" si="3101"/>
        <v>44834</v>
      </c>
      <c r="P3758" s="14">
        <f t="shared" si="3118"/>
        <v>0</v>
      </c>
      <c r="Q3758" s="2"/>
    </row>
    <row r="3759" spans="1:17" ht="31.5" customHeight="1" x14ac:dyDescent="0.3">
      <c r="A3759" s="33" t="s">
        <v>1305</v>
      </c>
      <c r="B3759" s="33" t="s">
        <v>9</v>
      </c>
      <c r="C3759" s="33" t="s">
        <v>11</v>
      </c>
      <c r="D3759" s="8" t="s">
        <v>355</v>
      </c>
      <c r="E3759" s="8" t="s">
        <v>1074</v>
      </c>
      <c r="F3759" s="24" t="s">
        <v>470</v>
      </c>
      <c r="G3759" s="14">
        <v>44834</v>
      </c>
      <c r="H3759" s="14">
        <v>44834</v>
      </c>
      <c r="I3759" s="14">
        <v>44834</v>
      </c>
      <c r="J3759" s="14">
        <v>-10000</v>
      </c>
      <c r="K3759" s="14"/>
      <c r="L3759" s="14"/>
      <c r="M3759" s="14">
        <f t="shared" si="3099"/>
        <v>34834</v>
      </c>
      <c r="N3759" s="14">
        <f t="shared" si="3100"/>
        <v>44834</v>
      </c>
      <c r="O3759" s="14">
        <f t="shared" si="3101"/>
        <v>44834</v>
      </c>
      <c r="P3759" s="14"/>
      <c r="Q3759" s="2"/>
    </row>
    <row r="3760" spans="1:17" s="3" customFormat="1" ht="31.5" customHeight="1" x14ac:dyDescent="0.3">
      <c r="A3760" s="4" t="s">
        <v>1306</v>
      </c>
      <c r="B3760" s="4"/>
      <c r="C3760" s="4"/>
      <c r="D3760" s="4"/>
      <c r="E3760" s="4"/>
      <c r="F3760" s="5" t="s">
        <v>105</v>
      </c>
      <c r="G3760" s="15">
        <f>G3761+G3780+G3826</f>
        <v>924839.1</v>
      </c>
      <c r="H3760" s="15">
        <f>H3761+H3780+H3826</f>
        <v>805148.6</v>
      </c>
      <c r="I3760" s="15">
        <f>I3761+I3780+I3826</f>
        <v>1169192</v>
      </c>
      <c r="J3760" s="15">
        <f t="shared" ref="J3760:L3760" si="3119">J3761+J3780+J3826</f>
        <v>7357.9</v>
      </c>
      <c r="K3760" s="15">
        <f t="shared" si="3119"/>
        <v>-147</v>
      </c>
      <c r="L3760" s="15">
        <f t="shared" si="3119"/>
        <v>-147</v>
      </c>
      <c r="M3760" s="15">
        <f t="shared" si="3099"/>
        <v>932197</v>
      </c>
      <c r="N3760" s="15">
        <f t="shared" si="3100"/>
        <v>805001.6</v>
      </c>
      <c r="O3760" s="15">
        <f t="shared" si="3101"/>
        <v>1169045</v>
      </c>
      <c r="P3760" s="15">
        <f>P3761+P3780+P3826</f>
        <v>0</v>
      </c>
    </row>
    <row r="3761" spans="1:17" s="3" customFormat="1" ht="15.75" customHeight="1" x14ac:dyDescent="0.3">
      <c r="A3761" s="4" t="s">
        <v>1306</v>
      </c>
      <c r="B3761" s="4" t="s">
        <v>9</v>
      </c>
      <c r="C3761" s="4"/>
      <c r="D3761" s="4"/>
      <c r="E3761" s="4"/>
      <c r="F3761" s="5" t="s">
        <v>14</v>
      </c>
      <c r="G3761" s="15">
        <f t="shared" ref="G3761:L3761" si="3120">G3762</f>
        <v>30791.5</v>
      </c>
      <c r="H3761" s="15">
        <f t="shared" si="3120"/>
        <v>30889.599999999999</v>
      </c>
      <c r="I3761" s="15">
        <f t="shared" si="3120"/>
        <v>30888.5</v>
      </c>
      <c r="J3761" s="15">
        <f t="shared" si="3120"/>
        <v>0</v>
      </c>
      <c r="K3761" s="15">
        <f t="shared" si="3120"/>
        <v>0</v>
      </c>
      <c r="L3761" s="15">
        <f t="shared" si="3120"/>
        <v>0</v>
      </c>
      <c r="M3761" s="15">
        <f t="shared" si="3099"/>
        <v>30791.5</v>
      </c>
      <c r="N3761" s="15">
        <f t="shared" si="3100"/>
        <v>30889.599999999999</v>
      </c>
      <c r="O3761" s="15">
        <f t="shared" si="3101"/>
        <v>30888.5</v>
      </c>
      <c r="P3761" s="15">
        <f t="shared" ref="P3761" si="3121">P3762</f>
        <v>0</v>
      </c>
    </row>
    <row r="3762" spans="1:17" s="9" customFormat="1" ht="15.75" customHeight="1" x14ac:dyDescent="0.3">
      <c r="A3762" s="6" t="s">
        <v>1306</v>
      </c>
      <c r="B3762" s="6" t="s">
        <v>9</v>
      </c>
      <c r="C3762" s="6" t="s">
        <v>11</v>
      </c>
      <c r="D3762" s="6"/>
      <c r="E3762" s="6"/>
      <c r="F3762" s="7" t="s">
        <v>15</v>
      </c>
      <c r="G3762" s="16">
        <f t="shared" ref="G3762:L3762" si="3122">G3763+G3768</f>
        <v>30791.5</v>
      </c>
      <c r="H3762" s="16">
        <f t="shared" si="3122"/>
        <v>30889.599999999999</v>
      </c>
      <c r="I3762" s="16">
        <f t="shared" si="3122"/>
        <v>30888.5</v>
      </c>
      <c r="J3762" s="16">
        <f t="shared" si="3122"/>
        <v>0</v>
      </c>
      <c r="K3762" s="16">
        <f t="shared" si="3122"/>
        <v>0</v>
      </c>
      <c r="L3762" s="16">
        <f t="shared" si="3122"/>
        <v>0</v>
      </c>
      <c r="M3762" s="16">
        <f t="shared" si="3099"/>
        <v>30791.5</v>
      </c>
      <c r="N3762" s="16">
        <f t="shared" si="3100"/>
        <v>30889.599999999999</v>
      </c>
      <c r="O3762" s="16">
        <f t="shared" si="3101"/>
        <v>30888.5</v>
      </c>
      <c r="P3762" s="16">
        <f t="shared" ref="P3762" si="3123">P3763+P3768</f>
        <v>0</v>
      </c>
    </row>
    <row r="3763" spans="1:17" ht="31.5" customHeight="1" x14ac:dyDescent="0.3">
      <c r="A3763" s="33" t="s">
        <v>1306</v>
      </c>
      <c r="B3763" s="33" t="s">
        <v>9</v>
      </c>
      <c r="C3763" s="33" t="s">
        <v>11</v>
      </c>
      <c r="D3763" s="8" t="s">
        <v>200</v>
      </c>
      <c r="E3763" s="8"/>
      <c r="F3763" s="24" t="s">
        <v>662</v>
      </c>
      <c r="G3763" s="14">
        <f t="shared" ref="G3763:L3766" si="3124">G3764</f>
        <v>12.6</v>
      </c>
      <c r="H3763" s="14">
        <f t="shared" si="3124"/>
        <v>12.6</v>
      </c>
      <c r="I3763" s="14">
        <f t="shared" si="3124"/>
        <v>12.6</v>
      </c>
      <c r="J3763" s="14">
        <f t="shared" si="3124"/>
        <v>0</v>
      </c>
      <c r="K3763" s="14">
        <f t="shared" si="3124"/>
        <v>0</v>
      </c>
      <c r="L3763" s="14">
        <f t="shared" si="3124"/>
        <v>0</v>
      </c>
      <c r="M3763" s="14">
        <f t="shared" si="3099"/>
        <v>12.6</v>
      </c>
      <c r="N3763" s="14">
        <f t="shared" si="3100"/>
        <v>12.6</v>
      </c>
      <c r="O3763" s="14">
        <f t="shared" si="3101"/>
        <v>12.6</v>
      </c>
      <c r="P3763" s="14">
        <f t="shared" ref="P3763:P3766" si="3125">P3764</f>
        <v>0</v>
      </c>
      <c r="Q3763" s="2"/>
    </row>
    <row r="3764" spans="1:17" ht="15.75" customHeight="1" x14ac:dyDescent="0.3">
      <c r="A3764" s="33" t="s">
        <v>1306</v>
      </c>
      <c r="B3764" s="33" t="s">
        <v>9</v>
      </c>
      <c r="C3764" s="33" t="s">
        <v>11</v>
      </c>
      <c r="D3764" s="8" t="s">
        <v>201</v>
      </c>
      <c r="E3764" s="8"/>
      <c r="F3764" s="24" t="s">
        <v>663</v>
      </c>
      <c r="G3764" s="14">
        <f t="shared" si="3124"/>
        <v>12.6</v>
      </c>
      <c r="H3764" s="14">
        <f t="shared" si="3124"/>
        <v>12.6</v>
      </c>
      <c r="I3764" s="14">
        <f t="shared" si="3124"/>
        <v>12.6</v>
      </c>
      <c r="J3764" s="14">
        <f t="shared" si="3124"/>
        <v>0</v>
      </c>
      <c r="K3764" s="14">
        <f t="shared" si="3124"/>
        <v>0</v>
      </c>
      <c r="L3764" s="14">
        <f t="shared" si="3124"/>
        <v>0</v>
      </c>
      <c r="M3764" s="14">
        <f t="shared" si="3099"/>
        <v>12.6</v>
      </c>
      <c r="N3764" s="14">
        <f t="shared" si="3100"/>
        <v>12.6</v>
      </c>
      <c r="O3764" s="14">
        <f t="shared" si="3101"/>
        <v>12.6</v>
      </c>
      <c r="P3764" s="14">
        <f t="shared" si="3125"/>
        <v>0</v>
      </c>
      <c r="Q3764" s="2"/>
    </row>
    <row r="3765" spans="1:17" ht="78.75" customHeight="1" x14ac:dyDescent="0.3">
      <c r="A3765" s="33" t="s">
        <v>1306</v>
      </c>
      <c r="B3765" s="33" t="s">
        <v>9</v>
      </c>
      <c r="C3765" s="33" t="s">
        <v>11</v>
      </c>
      <c r="D3765" s="8" t="s">
        <v>1035</v>
      </c>
      <c r="E3765" s="8"/>
      <c r="F3765" s="13" t="s">
        <v>917</v>
      </c>
      <c r="G3765" s="14">
        <f t="shared" si="3124"/>
        <v>12.6</v>
      </c>
      <c r="H3765" s="14">
        <f t="shared" si="3124"/>
        <v>12.6</v>
      </c>
      <c r="I3765" s="14">
        <f t="shared" si="3124"/>
        <v>12.6</v>
      </c>
      <c r="J3765" s="14">
        <f t="shared" si="3124"/>
        <v>0</v>
      </c>
      <c r="K3765" s="14">
        <f t="shared" si="3124"/>
        <v>0</v>
      </c>
      <c r="L3765" s="14">
        <f t="shared" si="3124"/>
        <v>0</v>
      </c>
      <c r="M3765" s="14">
        <f t="shared" si="3099"/>
        <v>12.6</v>
      </c>
      <c r="N3765" s="14">
        <f t="shared" si="3100"/>
        <v>12.6</v>
      </c>
      <c r="O3765" s="14">
        <f t="shared" si="3101"/>
        <v>12.6</v>
      </c>
      <c r="P3765" s="14">
        <f t="shared" si="3125"/>
        <v>0</v>
      </c>
      <c r="Q3765" s="2"/>
    </row>
    <row r="3766" spans="1:17" ht="31.5" customHeight="1" x14ac:dyDescent="0.3">
      <c r="A3766" s="33" t="s">
        <v>1306</v>
      </c>
      <c r="B3766" s="33" t="s">
        <v>9</v>
      </c>
      <c r="C3766" s="33" t="s">
        <v>11</v>
      </c>
      <c r="D3766" s="8" t="s">
        <v>1035</v>
      </c>
      <c r="E3766" s="43" t="s">
        <v>150</v>
      </c>
      <c r="F3766" s="24" t="s">
        <v>469</v>
      </c>
      <c r="G3766" s="14">
        <f t="shared" si="3124"/>
        <v>12.6</v>
      </c>
      <c r="H3766" s="14">
        <f t="shared" si="3124"/>
        <v>12.6</v>
      </c>
      <c r="I3766" s="14">
        <f t="shared" si="3124"/>
        <v>12.6</v>
      </c>
      <c r="J3766" s="14">
        <f t="shared" si="3124"/>
        <v>0</v>
      </c>
      <c r="K3766" s="14">
        <f t="shared" si="3124"/>
        <v>0</v>
      </c>
      <c r="L3766" s="14">
        <f t="shared" si="3124"/>
        <v>0</v>
      </c>
      <c r="M3766" s="14">
        <f t="shared" si="3099"/>
        <v>12.6</v>
      </c>
      <c r="N3766" s="14">
        <f t="shared" si="3100"/>
        <v>12.6</v>
      </c>
      <c r="O3766" s="14">
        <f t="shared" si="3101"/>
        <v>12.6</v>
      </c>
      <c r="P3766" s="14">
        <f t="shared" si="3125"/>
        <v>0</v>
      </c>
      <c r="Q3766" s="2"/>
    </row>
    <row r="3767" spans="1:17" ht="31.5" customHeight="1" x14ac:dyDescent="0.3">
      <c r="A3767" s="33" t="s">
        <v>1306</v>
      </c>
      <c r="B3767" s="33" t="s">
        <v>9</v>
      </c>
      <c r="C3767" s="33" t="s">
        <v>11</v>
      </c>
      <c r="D3767" s="8" t="s">
        <v>1035</v>
      </c>
      <c r="E3767" s="8" t="s">
        <v>1074</v>
      </c>
      <c r="F3767" s="24" t="s">
        <v>470</v>
      </c>
      <c r="G3767" s="14">
        <v>12.6</v>
      </c>
      <c r="H3767" s="14">
        <v>12.6</v>
      </c>
      <c r="I3767" s="14">
        <v>12.6</v>
      </c>
      <c r="J3767" s="14"/>
      <c r="K3767" s="14"/>
      <c r="L3767" s="14"/>
      <c r="M3767" s="14">
        <f t="shared" si="3099"/>
        <v>12.6</v>
      </c>
      <c r="N3767" s="14">
        <f t="shared" si="3100"/>
        <v>12.6</v>
      </c>
      <c r="O3767" s="14">
        <f t="shared" si="3101"/>
        <v>12.6</v>
      </c>
      <c r="P3767" s="14"/>
      <c r="Q3767" s="2"/>
    </row>
    <row r="3768" spans="1:17" ht="31.5" customHeight="1" x14ac:dyDescent="0.3">
      <c r="A3768" s="33" t="s">
        <v>1306</v>
      </c>
      <c r="B3768" s="33" t="s">
        <v>9</v>
      </c>
      <c r="C3768" s="33" t="s">
        <v>11</v>
      </c>
      <c r="D3768" s="8" t="s">
        <v>113</v>
      </c>
      <c r="E3768" s="8"/>
      <c r="F3768" s="24" t="s">
        <v>680</v>
      </c>
      <c r="G3768" s="14">
        <f t="shared" ref="G3768:L3768" si="3126">G3769</f>
        <v>30778.9</v>
      </c>
      <c r="H3768" s="14">
        <f t="shared" si="3126"/>
        <v>30877</v>
      </c>
      <c r="I3768" s="14">
        <f t="shared" si="3126"/>
        <v>30875.9</v>
      </c>
      <c r="J3768" s="14">
        <f t="shared" si="3126"/>
        <v>0</v>
      </c>
      <c r="K3768" s="14">
        <f t="shared" si="3126"/>
        <v>0</v>
      </c>
      <c r="L3768" s="14">
        <f t="shared" si="3126"/>
        <v>0</v>
      </c>
      <c r="M3768" s="14">
        <f t="shared" si="3099"/>
        <v>30778.9</v>
      </c>
      <c r="N3768" s="14">
        <f t="shared" si="3100"/>
        <v>30877</v>
      </c>
      <c r="O3768" s="14">
        <f t="shared" si="3101"/>
        <v>30875.9</v>
      </c>
      <c r="P3768" s="14">
        <f t="shared" ref="P3768" si="3127">P3769</f>
        <v>0</v>
      </c>
      <c r="Q3768" s="2"/>
    </row>
    <row r="3769" spans="1:17" ht="31.5" customHeight="1" x14ac:dyDescent="0.3">
      <c r="A3769" s="33" t="s">
        <v>1306</v>
      </c>
      <c r="B3769" s="33" t="s">
        <v>9</v>
      </c>
      <c r="C3769" s="33" t="s">
        <v>11</v>
      </c>
      <c r="D3769" s="8" t="s">
        <v>114</v>
      </c>
      <c r="E3769" s="8"/>
      <c r="F3769" s="24" t="s">
        <v>682</v>
      </c>
      <c r="G3769" s="14">
        <f t="shared" ref="G3769:L3769" si="3128">G3770+G3773</f>
        <v>30778.9</v>
      </c>
      <c r="H3769" s="14">
        <f t="shared" si="3128"/>
        <v>30877</v>
      </c>
      <c r="I3769" s="14">
        <f t="shared" si="3128"/>
        <v>30875.9</v>
      </c>
      <c r="J3769" s="14">
        <f t="shared" si="3128"/>
        <v>0</v>
      </c>
      <c r="K3769" s="14">
        <f t="shared" si="3128"/>
        <v>0</v>
      </c>
      <c r="L3769" s="14">
        <f t="shared" si="3128"/>
        <v>0</v>
      </c>
      <c r="M3769" s="14">
        <f t="shared" si="3099"/>
        <v>30778.9</v>
      </c>
      <c r="N3769" s="14">
        <f t="shared" si="3100"/>
        <v>30877</v>
      </c>
      <c r="O3769" s="14">
        <f t="shared" si="3101"/>
        <v>30875.9</v>
      </c>
      <c r="P3769" s="14">
        <f t="shared" ref="P3769" si="3129">P3770+P3773</f>
        <v>0</v>
      </c>
      <c r="Q3769" s="2"/>
    </row>
    <row r="3770" spans="1:17" ht="31.5" customHeight="1" x14ac:dyDescent="0.3">
      <c r="A3770" s="33" t="s">
        <v>1306</v>
      </c>
      <c r="B3770" s="33" t="s">
        <v>9</v>
      </c>
      <c r="C3770" s="33" t="s">
        <v>11</v>
      </c>
      <c r="D3770" s="43" t="s">
        <v>115</v>
      </c>
      <c r="E3770" s="8"/>
      <c r="F3770" s="24" t="s">
        <v>675</v>
      </c>
      <c r="G3770" s="14">
        <f t="shared" ref="G3770:L3771" si="3130">G3771</f>
        <v>27936.5</v>
      </c>
      <c r="H3770" s="14">
        <f t="shared" si="3130"/>
        <v>27936.5</v>
      </c>
      <c r="I3770" s="14">
        <f t="shared" si="3130"/>
        <v>27936.5</v>
      </c>
      <c r="J3770" s="14">
        <f t="shared" si="3130"/>
        <v>0</v>
      </c>
      <c r="K3770" s="14">
        <f t="shared" si="3130"/>
        <v>0</v>
      </c>
      <c r="L3770" s="14">
        <f t="shared" si="3130"/>
        <v>0</v>
      </c>
      <c r="M3770" s="14">
        <f t="shared" si="3099"/>
        <v>27936.5</v>
      </c>
      <c r="N3770" s="14">
        <f t="shared" si="3100"/>
        <v>27936.5</v>
      </c>
      <c r="O3770" s="14">
        <f t="shared" si="3101"/>
        <v>27936.5</v>
      </c>
      <c r="P3770" s="14">
        <f t="shared" ref="P3770:P3771" si="3131">P3771</f>
        <v>0</v>
      </c>
      <c r="Q3770" s="2"/>
    </row>
    <row r="3771" spans="1:17" ht="78.75" customHeight="1" x14ac:dyDescent="0.3">
      <c r="A3771" s="33" t="s">
        <v>1306</v>
      </c>
      <c r="B3771" s="33" t="s">
        <v>9</v>
      </c>
      <c r="C3771" s="33" t="s">
        <v>11</v>
      </c>
      <c r="D3771" s="43" t="s">
        <v>115</v>
      </c>
      <c r="E3771" s="43" t="s">
        <v>202</v>
      </c>
      <c r="F3771" s="24" t="s">
        <v>466</v>
      </c>
      <c r="G3771" s="14">
        <f t="shared" si="3130"/>
        <v>27936.5</v>
      </c>
      <c r="H3771" s="14">
        <f t="shared" si="3130"/>
        <v>27936.5</v>
      </c>
      <c r="I3771" s="14">
        <f t="shared" si="3130"/>
        <v>27936.5</v>
      </c>
      <c r="J3771" s="14">
        <f t="shared" si="3130"/>
        <v>0</v>
      </c>
      <c r="K3771" s="14">
        <f t="shared" si="3130"/>
        <v>0</v>
      </c>
      <c r="L3771" s="14">
        <f t="shared" si="3130"/>
        <v>0</v>
      </c>
      <c r="M3771" s="14">
        <f t="shared" si="3099"/>
        <v>27936.5</v>
      </c>
      <c r="N3771" s="14">
        <f t="shared" si="3100"/>
        <v>27936.5</v>
      </c>
      <c r="O3771" s="14">
        <f t="shared" si="3101"/>
        <v>27936.5</v>
      </c>
      <c r="P3771" s="14">
        <f t="shared" si="3131"/>
        <v>0</v>
      </c>
      <c r="Q3771" s="2"/>
    </row>
    <row r="3772" spans="1:17" ht="31.5" customHeight="1" x14ac:dyDescent="0.3">
      <c r="A3772" s="33" t="s">
        <v>1306</v>
      </c>
      <c r="B3772" s="33" t="s">
        <v>9</v>
      </c>
      <c r="C3772" s="33" t="s">
        <v>11</v>
      </c>
      <c r="D3772" s="43" t="s">
        <v>115</v>
      </c>
      <c r="E3772" s="43" t="s">
        <v>1058</v>
      </c>
      <c r="F3772" s="24" t="s">
        <v>468</v>
      </c>
      <c r="G3772" s="14">
        <v>27936.5</v>
      </c>
      <c r="H3772" s="14">
        <v>27936.5</v>
      </c>
      <c r="I3772" s="14">
        <v>27936.5</v>
      </c>
      <c r="J3772" s="14"/>
      <c r="K3772" s="14"/>
      <c r="L3772" s="14"/>
      <c r="M3772" s="14">
        <f t="shared" si="3099"/>
        <v>27936.5</v>
      </c>
      <c r="N3772" s="14">
        <f t="shared" si="3100"/>
        <v>27936.5</v>
      </c>
      <c r="O3772" s="14">
        <f t="shared" si="3101"/>
        <v>27936.5</v>
      </c>
      <c r="P3772" s="14"/>
      <c r="Q3772" s="2"/>
    </row>
    <row r="3773" spans="1:17" ht="31.5" customHeight="1" x14ac:dyDescent="0.3">
      <c r="A3773" s="33" t="s">
        <v>1306</v>
      </c>
      <c r="B3773" s="33" t="s">
        <v>9</v>
      </c>
      <c r="C3773" s="33" t="s">
        <v>11</v>
      </c>
      <c r="D3773" s="43" t="s">
        <v>116</v>
      </c>
      <c r="E3773" s="8"/>
      <c r="F3773" s="24" t="s">
        <v>677</v>
      </c>
      <c r="G3773" s="14">
        <f t="shared" ref="G3773:L3773" si="3132">G3774+G3776+G3778</f>
        <v>2842.3999999999996</v>
      </c>
      <c r="H3773" s="14">
        <f t="shared" si="3132"/>
        <v>2940.4999999999995</v>
      </c>
      <c r="I3773" s="14">
        <f t="shared" si="3132"/>
        <v>2939.3999999999996</v>
      </c>
      <c r="J3773" s="14">
        <f t="shared" si="3132"/>
        <v>0</v>
      </c>
      <c r="K3773" s="14">
        <f t="shared" si="3132"/>
        <v>0</v>
      </c>
      <c r="L3773" s="14">
        <f t="shared" si="3132"/>
        <v>0</v>
      </c>
      <c r="M3773" s="14">
        <f t="shared" si="3099"/>
        <v>2842.3999999999996</v>
      </c>
      <c r="N3773" s="14">
        <f t="shared" si="3100"/>
        <v>2940.4999999999995</v>
      </c>
      <c r="O3773" s="14">
        <f t="shared" si="3101"/>
        <v>2939.3999999999996</v>
      </c>
      <c r="P3773" s="14">
        <f t="shared" ref="P3773" si="3133">P3774+P3776+P3778</f>
        <v>0</v>
      </c>
      <c r="Q3773" s="2"/>
    </row>
    <row r="3774" spans="1:17" ht="78.75" customHeight="1" x14ac:dyDescent="0.3">
      <c r="A3774" s="33" t="s">
        <v>1306</v>
      </c>
      <c r="B3774" s="33" t="s">
        <v>9</v>
      </c>
      <c r="C3774" s="33" t="s">
        <v>11</v>
      </c>
      <c r="D3774" s="43" t="s">
        <v>116</v>
      </c>
      <c r="E3774" s="43" t="s">
        <v>202</v>
      </c>
      <c r="F3774" s="24" t="s">
        <v>466</v>
      </c>
      <c r="G3774" s="14">
        <f t="shared" ref="G3774:L3774" si="3134">G3775</f>
        <v>4.0999999999999996</v>
      </c>
      <c r="H3774" s="14">
        <f t="shared" si="3134"/>
        <v>4.0999999999999996</v>
      </c>
      <c r="I3774" s="14">
        <f t="shared" si="3134"/>
        <v>4.0999999999999996</v>
      </c>
      <c r="J3774" s="14">
        <f t="shared" si="3134"/>
        <v>0</v>
      </c>
      <c r="K3774" s="14">
        <f t="shared" si="3134"/>
        <v>0</v>
      </c>
      <c r="L3774" s="14">
        <f t="shared" si="3134"/>
        <v>0</v>
      </c>
      <c r="M3774" s="14">
        <f t="shared" si="3099"/>
        <v>4.0999999999999996</v>
      </c>
      <c r="N3774" s="14">
        <f t="shared" si="3100"/>
        <v>4.0999999999999996</v>
      </c>
      <c r="O3774" s="14">
        <f t="shared" si="3101"/>
        <v>4.0999999999999996</v>
      </c>
      <c r="P3774" s="14">
        <f t="shared" ref="P3774" si="3135">P3775</f>
        <v>0</v>
      </c>
      <c r="Q3774" s="2"/>
    </row>
    <row r="3775" spans="1:17" ht="31.5" customHeight="1" x14ac:dyDescent="0.3">
      <c r="A3775" s="33" t="s">
        <v>1306</v>
      </c>
      <c r="B3775" s="33" t="s">
        <v>9</v>
      </c>
      <c r="C3775" s="33" t="s">
        <v>11</v>
      </c>
      <c r="D3775" s="43" t="s">
        <v>116</v>
      </c>
      <c r="E3775" s="43" t="s">
        <v>1058</v>
      </c>
      <c r="F3775" s="24" t="s">
        <v>468</v>
      </c>
      <c r="G3775" s="14">
        <v>4.0999999999999996</v>
      </c>
      <c r="H3775" s="14">
        <v>4.0999999999999996</v>
      </c>
      <c r="I3775" s="14">
        <v>4.0999999999999996</v>
      </c>
      <c r="J3775" s="14"/>
      <c r="K3775" s="14"/>
      <c r="L3775" s="14"/>
      <c r="M3775" s="14">
        <f t="shared" si="3099"/>
        <v>4.0999999999999996</v>
      </c>
      <c r="N3775" s="14">
        <f t="shared" si="3100"/>
        <v>4.0999999999999996</v>
      </c>
      <c r="O3775" s="14">
        <f t="shared" si="3101"/>
        <v>4.0999999999999996</v>
      </c>
      <c r="P3775" s="14"/>
      <c r="Q3775" s="2"/>
    </row>
    <row r="3776" spans="1:17" ht="31.5" customHeight="1" x14ac:dyDescent="0.3">
      <c r="A3776" s="33" t="s">
        <v>1306</v>
      </c>
      <c r="B3776" s="33" t="s">
        <v>9</v>
      </c>
      <c r="C3776" s="33" t="s">
        <v>11</v>
      </c>
      <c r="D3776" s="43" t="s">
        <v>116</v>
      </c>
      <c r="E3776" s="43" t="s">
        <v>150</v>
      </c>
      <c r="F3776" s="24" t="s">
        <v>469</v>
      </c>
      <c r="G3776" s="14">
        <f t="shared" ref="G3776:L3776" si="3136">G3777</f>
        <v>2836.1</v>
      </c>
      <c r="H3776" s="14">
        <f t="shared" si="3136"/>
        <v>2935.2</v>
      </c>
      <c r="I3776" s="14">
        <f t="shared" si="3136"/>
        <v>2935.2</v>
      </c>
      <c r="J3776" s="14">
        <f t="shared" si="3136"/>
        <v>0</v>
      </c>
      <c r="K3776" s="14">
        <f t="shared" si="3136"/>
        <v>0</v>
      </c>
      <c r="L3776" s="14">
        <f t="shared" si="3136"/>
        <v>0</v>
      </c>
      <c r="M3776" s="14">
        <f t="shared" si="3099"/>
        <v>2836.1</v>
      </c>
      <c r="N3776" s="14">
        <f t="shared" si="3100"/>
        <v>2935.2</v>
      </c>
      <c r="O3776" s="14">
        <f t="shared" si="3101"/>
        <v>2935.2</v>
      </c>
      <c r="P3776" s="14">
        <f t="shared" ref="P3776" si="3137">P3777</f>
        <v>0</v>
      </c>
      <c r="Q3776" s="2"/>
    </row>
    <row r="3777" spans="1:17" ht="31.5" customHeight="1" x14ac:dyDescent="0.3">
      <c r="A3777" s="33" t="s">
        <v>1306</v>
      </c>
      <c r="B3777" s="33" t="s">
        <v>9</v>
      </c>
      <c r="C3777" s="33" t="s">
        <v>11</v>
      </c>
      <c r="D3777" s="43" t="s">
        <v>116</v>
      </c>
      <c r="E3777" s="8" t="s">
        <v>1074</v>
      </c>
      <c r="F3777" s="24" t="s">
        <v>470</v>
      </c>
      <c r="G3777" s="14">
        <v>2836.1</v>
      </c>
      <c r="H3777" s="14">
        <v>2935.2</v>
      </c>
      <c r="I3777" s="14">
        <v>2935.2</v>
      </c>
      <c r="J3777" s="14"/>
      <c r="K3777" s="14"/>
      <c r="L3777" s="14"/>
      <c r="M3777" s="14">
        <f t="shared" si="3099"/>
        <v>2836.1</v>
      </c>
      <c r="N3777" s="14">
        <f t="shared" si="3100"/>
        <v>2935.2</v>
      </c>
      <c r="O3777" s="14">
        <f t="shared" si="3101"/>
        <v>2935.2</v>
      </c>
      <c r="P3777" s="14"/>
      <c r="Q3777" s="2"/>
    </row>
    <row r="3778" spans="1:17" ht="15.75" customHeight="1" x14ac:dyDescent="0.3">
      <c r="A3778" s="33" t="s">
        <v>1306</v>
      </c>
      <c r="B3778" s="33" t="s">
        <v>9</v>
      </c>
      <c r="C3778" s="33" t="s">
        <v>11</v>
      </c>
      <c r="D3778" s="43" t="s">
        <v>116</v>
      </c>
      <c r="E3778" s="43" t="s">
        <v>236</v>
      </c>
      <c r="F3778" s="24" t="s">
        <v>482</v>
      </c>
      <c r="G3778" s="14">
        <f t="shared" ref="G3778:L3778" si="3138">G3779</f>
        <v>2.2000000000000002</v>
      </c>
      <c r="H3778" s="14">
        <f t="shared" si="3138"/>
        <v>1.2</v>
      </c>
      <c r="I3778" s="14">
        <f t="shared" si="3138"/>
        <v>0.1</v>
      </c>
      <c r="J3778" s="14">
        <f t="shared" si="3138"/>
        <v>0</v>
      </c>
      <c r="K3778" s="14">
        <f t="shared" si="3138"/>
        <v>0</v>
      </c>
      <c r="L3778" s="14">
        <f t="shared" si="3138"/>
        <v>0</v>
      </c>
      <c r="M3778" s="14">
        <f t="shared" si="3099"/>
        <v>2.2000000000000002</v>
      </c>
      <c r="N3778" s="14">
        <f t="shared" si="3100"/>
        <v>1.2</v>
      </c>
      <c r="O3778" s="14">
        <f t="shared" si="3101"/>
        <v>0.1</v>
      </c>
      <c r="P3778" s="14">
        <f t="shared" ref="P3778" si="3139">P3779</f>
        <v>0</v>
      </c>
      <c r="Q3778" s="2"/>
    </row>
    <row r="3779" spans="1:17" ht="15.75" customHeight="1" x14ac:dyDescent="0.3">
      <c r="A3779" s="33" t="s">
        <v>1306</v>
      </c>
      <c r="B3779" s="33" t="s">
        <v>9</v>
      </c>
      <c r="C3779" s="33" t="s">
        <v>11</v>
      </c>
      <c r="D3779" s="43" t="s">
        <v>116</v>
      </c>
      <c r="E3779" s="43" t="s">
        <v>1318</v>
      </c>
      <c r="F3779" s="24" t="s">
        <v>484</v>
      </c>
      <c r="G3779" s="14">
        <v>2.2000000000000002</v>
      </c>
      <c r="H3779" s="14">
        <v>1.2</v>
      </c>
      <c r="I3779" s="14">
        <v>0.1</v>
      </c>
      <c r="J3779" s="14"/>
      <c r="K3779" s="14"/>
      <c r="L3779" s="14"/>
      <c r="M3779" s="14">
        <f t="shared" si="3099"/>
        <v>2.2000000000000002</v>
      </c>
      <c r="N3779" s="14">
        <f t="shared" si="3100"/>
        <v>1.2</v>
      </c>
      <c r="O3779" s="14">
        <f t="shared" si="3101"/>
        <v>0.1</v>
      </c>
      <c r="P3779" s="14"/>
      <c r="Q3779" s="2"/>
    </row>
    <row r="3780" spans="1:17" s="3" customFormat="1" ht="15.75" customHeight="1" x14ac:dyDescent="0.3">
      <c r="A3780" s="4" t="s">
        <v>1306</v>
      </c>
      <c r="B3780" s="4" t="s">
        <v>31</v>
      </c>
      <c r="C3780" s="4"/>
      <c r="D3780" s="4"/>
      <c r="E3780" s="4"/>
      <c r="F3780" s="5" t="s">
        <v>57</v>
      </c>
      <c r="G3780" s="15">
        <f>G3781+G3815</f>
        <v>661400.69999999995</v>
      </c>
      <c r="H3780" s="15">
        <f>H3781+H3815</f>
        <v>358018.9</v>
      </c>
      <c r="I3780" s="15">
        <f>I3781+I3815</f>
        <v>728951.2</v>
      </c>
      <c r="J3780" s="15">
        <f t="shared" ref="J3780:L3780" si="3140">J3781+J3815</f>
        <v>7357.9</v>
      </c>
      <c r="K3780" s="15">
        <f t="shared" si="3140"/>
        <v>-147</v>
      </c>
      <c r="L3780" s="15">
        <f t="shared" si="3140"/>
        <v>-147</v>
      </c>
      <c r="M3780" s="15">
        <f t="shared" si="3099"/>
        <v>668758.6</v>
      </c>
      <c r="N3780" s="15">
        <f t="shared" si="3100"/>
        <v>357871.9</v>
      </c>
      <c r="O3780" s="15">
        <f t="shared" si="3101"/>
        <v>728804.2</v>
      </c>
      <c r="P3780" s="15">
        <f>P3781+P3815</f>
        <v>0</v>
      </c>
    </row>
    <row r="3781" spans="1:17" s="9" customFormat="1" ht="15.75" customHeight="1" x14ac:dyDescent="0.3">
      <c r="A3781" s="6" t="s">
        <v>1306</v>
      </c>
      <c r="B3781" s="6" t="s">
        <v>31</v>
      </c>
      <c r="C3781" s="6" t="s">
        <v>9</v>
      </c>
      <c r="D3781" s="6"/>
      <c r="E3781" s="6"/>
      <c r="F3781" s="7" t="s">
        <v>63</v>
      </c>
      <c r="G3781" s="16">
        <f>G3782+G3810</f>
        <v>639166</v>
      </c>
      <c r="H3781" s="16">
        <f>H3782+H3810</f>
        <v>335784.2</v>
      </c>
      <c r="I3781" s="16">
        <f>I3782+I3810</f>
        <v>706716.5</v>
      </c>
      <c r="J3781" s="16">
        <f t="shared" ref="J3781:L3781" si="3141">J3782+J3810</f>
        <v>7357.9</v>
      </c>
      <c r="K3781" s="16">
        <f t="shared" si="3141"/>
        <v>-147</v>
      </c>
      <c r="L3781" s="16">
        <f t="shared" si="3141"/>
        <v>-147</v>
      </c>
      <c r="M3781" s="16">
        <f t="shared" si="3099"/>
        <v>646523.9</v>
      </c>
      <c r="N3781" s="16">
        <f t="shared" si="3100"/>
        <v>335637.2</v>
      </c>
      <c r="O3781" s="16">
        <f t="shared" si="3101"/>
        <v>706569.5</v>
      </c>
      <c r="P3781" s="16">
        <f>P3782+P3810</f>
        <v>0</v>
      </c>
    </row>
    <row r="3782" spans="1:17" ht="31.5" customHeight="1" x14ac:dyDescent="0.3">
      <c r="A3782" s="33" t="s">
        <v>1306</v>
      </c>
      <c r="B3782" s="33" t="s">
        <v>31</v>
      </c>
      <c r="C3782" s="33" t="s">
        <v>9</v>
      </c>
      <c r="D3782" s="8" t="s">
        <v>434</v>
      </c>
      <c r="E3782" s="8"/>
      <c r="F3782" s="13" t="s">
        <v>589</v>
      </c>
      <c r="G3782" s="14">
        <f>G3783+G3799+G3806</f>
        <v>623872.4</v>
      </c>
      <c r="H3782" s="14">
        <f>H3783+H3799+H3806</f>
        <v>335784.2</v>
      </c>
      <c r="I3782" s="14">
        <f>I3783+I3799+I3806</f>
        <v>706716.5</v>
      </c>
      <c r="J3782" s="14">
        <f t="shared" ref="J3782:L3782" si="3142">J3783+J3799+J3806</f>
        <v>7357.9</v>
      </c>
      <c r="K3782" s="14">
        <f t="shared" si="3142"/>
        <v>-147</v>
      </c>
      <c r="L3782" s="14">
        <f t="shared" si="3142"/>
        <v>-147</v>
      </c>
      <c r="M3782" s="14">
        <f t="shared" si="3099"/>
        <v>631230.30000000005</v>
      </c>
      <c r="N3782" s="14">
        <f t="shared" si="3100"/>
        <v>335637.2</v>
      </c>
      <c r="O3782" s="14">
        <f t="shared" si="3101"/>
        <v>706569.5</v>
      </c>
      <c r="P3782" s="14">
        <f>P3783+P3799+P3806</f>
        <v>0</v>
      </c>
      <c r="Q3782" s="2"/>
    </row>
    <row r="3783" spans="1:17" ht="31.5" customHeight="1" x14ac:dyDescent="0.3">
      <c r="A3783" s="33" t="s">
        <v>1306</v>
      </c>
      <c r="B3783" s="33" t="s">
        <v>31</v>
      </c>
      <c r="C3783" s="33" t="s">
        <v>9</v>
      </c>
      <c r="D3783" s="8" t="s">
        <v>435</v>
      </c>
      <c r="E3783" s="8"/>
      <c r="F3783" s="13" t="s">
        <v>590</v>
      </c>
      <c r="G3783" s="14">
        <f>G3784+G3791+G3796</f>
        <v>384533.2</v>
      </c>
      <c r="H3783" s="14">
        <f t="shared" ref="H3783:P3783" si="3143">H3784+H3791+H3796</f>
        <v>96445</v>
      </c>
      <c r="I3783" s="14">
        <f t="shared" si="3143"/>
        <v>467377.3</v>
      </c>
      <c r="J3783" s="14">
        <f t="shared" ref="J3783:L3783" si="3144">J3784+J3791+J3796</f>
        <v>7357.9</v>
      </c>
      <c r="K3783" s="14">
        <f t="shared" si="3144"/>
        <v>-147</v>
      </c>
      <c r="L3783" s="14">
        <f t="shared" si="3144"/>
        <v>-147</v>
      </c>
      <c r="M3783" s="14">
        <f t="shared" si="3099"/>
        <v>391891.10000000003</v>
      </c>
      <c r="N3783" s="14">
        <f t="shared" si="3100"/>
        <v>96298</v>
      </c>
      <c r="O3783" s="14">
        <f t="shared" si="3101"/>
        <v>467230.3</v>
      </c>
      <c r="P3783" s="14">
        <f t="shared" si="3143"/>
        <v>0</v>
      </c>
      <c r="Q3783" s="2"/>
    </row>
    <row r="3784" spans="1:17" ht="47.25" customHeight="1" x14ac:dyDescent="0.3">
      <c r="A3784" s="33" t="s">
        <v>1306</v>
      </c>
      <c r="B3784" s="33" t="s">
        <v>31</v>
      </c>
      <c r="C3784" s="33" t="s">
        <v>9</v>
      </c>
      <c r="D3784" s="8" t="s">
        <v>452</v>
      </c>
      <c r="E3784" s="8"/>
      <c r="F3784" s="13" t="s">
        <v>591</v>
      </c>
      <c r="G3784" s="14">
        <f>G3785+G3788</f>
        <v>381819.10000000003</v>
      </c>
      <c r="H3784" s="14">
        <f t="shared" ref="H3784:P3784" si="3145">H3785+H3788</f>
        <v>93768.4</v>
      </c>
      <c r="I3784" s="14">
        <f t="shared" si="3145"/>
        <v>464612</v>
      </c>
      <c r="J3784" s="14">
        <f t="shared" ref="J3784:L3784" si="3146">J3785+J3788</f>
        <v>7504.9</v>
      </c>
      <c r="K3784" s="14">
        <f t="shared" si="3146"/>
        <v>0</v>
      </c>
      <c r="L3784" s="14">
        <f t="shared" si="3146"/>
        <v>0</v>
      </c>
      <c r="M3784" s="14">
        <f t="shared" si="3099"/>
        <v>389324.00000000006</v>
      </c>
      <c r="N3784" s="14">
        <f t="shared" si="3100"/>
        <v>93768.4</v>
      </c>
      <c r="O3784" s="14">
        <f t="shared" si="3101"/>
        <v>464612</v>
      </c>
      <c r="P3784" s="14">
        <f t="shared" si="3145"/>
        <v>0</v>
      </c>
      <c r="Q3784" s="2"/>
    </row>
    <row r="3785" spans="1:17" ht="31.5" customHeight="1" x14ac:dyDescent="0.3">
      <c r="A3785" s="33" t="s">
        <v>1306</v>
      </c>
      <c r="B3785" s="33" t="s">
        <v>31</v>
      </c>
      <c r="C3785" s="33" t="s">
        <v>9</v>
      </c>
      <c r="D3785" s="8" t="s">
        <v>453</v>
      </c>
      <c r="E3785" s="8"/>
      <c r="F3785" s="13" t="s">
        <v>592</v>
      </c>
      <c r="G3785" s="14">
        <f t="shared" ref="G3785:L3786" si="3147">G3786</f>
        <v>23792.7</v>
      </c>
      <c r="H3785" s="14">
        <f t="shared" si="3147"/>
        <v>23792.7</v>
      </c>
      <c r="I3785" s="14">
        <f t="shared" si="3147"/>
        <v>23792.7</v>
      </c>
      <c r="J3785" s="14">
        <f t="shared" si="3147"/>
        <v>0</v>
      </c>
      <c r="K3785" s="14">
        <f t="shared" si="3147"/>
        <v>0</v>
      </c>
      <c r="L3785" s="14">
        <f t="shared" si="3147"/>
        <v>0</v>
      </c>
      <c r="M3785" s="14">
        <f t="shared" si="3099"/>
        <v>23792.7</v>
      </c>
      <c r="N3785" s="14">
        <f t="shared" si="3100"/>
        <v>23792.7</v>
      </c>
      <c r="O3785" s="14">
        <f t="shared" si="3101"/>
        <v>23792.7</v>
      </c>
      <c r="P3785" s="14">
        <f t="shared" ref="P3785:P3786" si="3148">P3786</f>
        <v>0</v>
      </c>
      <c r="Q3785" s="2"/>
    </row>
    <row r="3786" spans="1:17" ht="31.5" customHeight="1" x14ac:dyDescent="0.3">
      <c r="A3786" s="33" t="s">
        <v>1306</v>
      </c>
      <c r="B3786" s="33" t="s">
        <v>31</v>
      </c>
      <c r="C3786" s="33" t="s">
        <v>9</v>
      </c>
      <c r="D3786" s="8" t="s">
        <v>453</v>
      </c>
      <c r="E3786" s="43" t="s">
        <v>150</v>
      </c>
      <c r="F3786" s="24" t="s">
        <v>469</v>
      </c>
      <c r="G3786" s="14">
        <f t="shared" si="3147"/>
        <v>23792.7</v>
      </c>
      <c r="H3786" s="14">
        <f t="shared" si="3147"/>
        <v>23792.7</v>
      </c>
      <c r="I3786" s="14">
        <f t="shared" si="3147"/>
        <v>23792.7</v>
      </c>
      <c r="J3786" s="14">
        <f t="shared" si="3147"/>
        <v>0</v>
      </c>
      <c r="K3786" s="14">
        <f t="shared" si="3147"/>
        <v>0</v>
      </c>
      <c r="L3786" s="14">
        <f t="shared" si="3147"/>
        <v>0</v>
      </c>
      <c r="M3786" s="14">
        <f t="shared" si="3099"/>
        <v>23792.7</v>
      </c>
      <c r="N3786" s="14">
        <f t="shared" si="3100"/>
        <v>23792.7</v>
      </c>
      <c r="O3786" s="14">
        <f t="shared" si="3101"/>
        <v>23792.7</v>
      </c>
      <c r="P3786" s="14">
        <f t="shared" si="3148"/>
        <v>0</v>
      </c>
      <c r="Q3786" s="2"/>
    </row>
    <row r="3787" spans="1:17" ht="31.5" customHeight="1" x14ac:dyDescent="0.3">
      <c r="A3787" s="33" t="s">
        <v>1306</v>
      </c>
      <c r="B3787" s="33" t="s">
        <v>31</v>
      </c>
      <c r="C3787" s="33" t="s">
        <v>9</v>
      </c>
      <c r="D3787" s="8" t="s">
        <v>453</v>
      </c>
      <c r="E3787" s="8" t="s">
        <v>1074</v>
      </c>
      <c r="F3787" s="24" t="s">
        <v>470</v>
      </c>
      <c r="G3787" s="14">
        <v>23792.7</v>
      </c>
      <c r="H3787" s="14">
        <v>23792.7</v>
      </c>
      <c r="I3787" s="14">
        <v>23792.7</v>
      </c>
      <c r="J3787" s="14"/>
      <c r="K3787" s="14"/>
      <c r="L3787" s="14"/>
      <c r="M3787" s="14">
        <f t="shared" si="3099"/>
        <v>23792.7</v>
      </c>
      <c r="N3787" s="14">
        <f t="shared" si="3100"/>
        <v>23792.7</v>
      </c>
      <c r="O3787" s="14">
        <f t="shared" si="3101"/>
        <v>23792.7</v>
      </c>
      <c r="P3787" s="14"/>
      <c r="Q3787" s="2"/>
    </row>
    <row r="3788" spans="1:17" ht="63" customHeight="1" x14ac:dyDescent="0.3">
      <c r="A3788" s="33" t="s">
        <v>1306</v>
      </c>
      <c r="B3788" s="33" t="s">
        <v>31</v>
      </c>
      <c r="C3788" s="33" t="s">
        <v>9</v>
      </c>
      <c r="D3788" s="8" t="s">
        <v>454</v>
      </c>
      <c r="E3788" s="8"/>
      <c r="F3788" s="13" t="s">
        <v>593</v>
      </c>
      <c r="G3788" s="14">
        <f t="shared" ref="G3788:L3789" si="3149">G3789</f>
        <v>358026.4</v>
      </c>
      <c r="H3788" s="14">
        <f t="shared" si="3149"/>
        <v>69975.7</v>
      </c>
      <c r="I3788" s="14">
        <f t="shared" si="3149"/>
        <v>440819.3</v>
      </c>
      <c r="J3788" s="14">
        <f t="shared" si="3149"/>
        <v>7504.9</v>
      </c>
      <c r="K3788" s="14">
        <f t="shared" si="3149"/>
        <v>0</v>
      </c>
      <c r="L3788" s="14">
        <f t="shared" si="3149"/>
        <v>0</v>
      </c>
      <c r="M3788" s="14">
        <f t="shared" si="3099"/>
        <v>365531.30000000005</v>
      </c>
      <c r="N3788" s="14">
        <f t="shared" si="3100"/>
        <v>69975.7</v>
      </c>
      <c r="O3788" s="14">
        <f t="shared" si="3101"/>
        <v>440819.3</v>
      </c>
      <c r="P3788" s="14">
        <f t="shared" ref="P3788:P3789" si="3150">P3789</f>
        <v>0</v>
      </c>
      <c r="Q3788" s="2"/>
    </row>
    <row r="3789" spans="1:17" ht="31.5" customHeight="1" x14ac:dyDescent="0.3">
      <c r="A3789" s="33" t="s">
        <v>1306</v>
      </c>
      <c r="B3789" s="33" t="s">
        <v>31</v>
      </c>
      <c r="C3789" s="33" t="s">
        <v>9</v>
      </c>
      <c r="D3789" s="8" t="s">
        <v>454</v>
      </c>
      <c r="E3789" s="43" t="s">
        <v>250</v>
      </c>
      <c r="F3789" s="24" t="s">
        <v>477</v>
      </c>
      <c r="G3789" s="14">
        <f t="shared" si="3149"/>
        <v>358026.4</v>
      </c>
      <c r="H3789" s="14">
        <f t="shared" si="3149"/>
        <v>69975.7</v>
      </c>
      <c r="I3789" s="14">
        <f t="shared" si="3149"/>
        <v>440819.3</v>
      </c>
      <c r="J3789" s="14">
        <f t="shared" si="3149"/>
        <v>7504.9</v>
      </c>
      <c r="K3789" s="14">
        <f t="shared" si="3149"/>
        <v>0</v>
      </c>
      <c r="L3789" s="14">
        <f t="shared" si="3149"/>
        <v>0</v>
      </c>
      <c r="M3789" s="14">
        <f t="shared" si="3099"/>
        <v>365531.30000000005</v>
      </c>
      <c r="N3789" s="14">
        <f t="shared" si="3100"/>
        <v>69975.7</v>
      </c>
      <c r="O3789" s="14">
        <f t="shared" si="3101"/>
        <v>440819.3</v>
      </c>
      <c r="P3789" s="14">
        <f t="shared" si="3150"/>
        <v>0</v>
      </c>
      <c r="Q3789" s="2"/>
    </row>
    <row r="3790" spans="1:17" ht="15.75" customHeight="1" x14ac:dyDescent="0.3">
      <c r="A3790" s="33" t="s">
        <v>1306</v>
      </c>
      <c r="B3790" s="33" t="s">
        <v>31</v>
      </c>
      <c r="C3790" s="33" t="s">
        <v>9</v>
      </c>
      <c r="D3790" s="8" t="s">
        <v>454</v>
      </c>
      <c r="E3790" s="43" t="s">
        <v>953</v>
      </c>
      <c r="F3790" s="24" t="s">
        <v>478</v>
      </c>
      <c r="G3790" s="14">
        <v>358026.4</v>
      </c>
      <c r="H3790" s="14">
        <v>69975.7</v>
      </c>
      <c r="I3790" s="14">
        <v>440819.3</v>
      </c>
      <c r="J3790" s="14">
        <v>7504.9</v>
      </c>
      <c r="K3790" s="14"/>
      <c r="L3790" s="14"/>
      <c r="M3790" s="14">
        <f t="shared" si="3099"/>
        <v>365531.30000000005</v>
      </c>
      <c r="N3790" s="14">
        <f t="shared" si="3100"/>
        <v>69975.7</v>
      </c>
      <c r="O3790" s="14">
        <f t="shared" si="3101"/>
        <v>440819.3</v>
      </c>
      <c r="P3790" s="14"/>
      <c r="Q3790" s="2"/>
    </row>
    <row r="3791" spans="1:17" ht="47.25" customHeight="1" x14ac:dyDescent="0.3">
      <c r="A3791" s="33" t="s">
        <v>1306</v>
      </c>
      <c r="B3791" s="33" t="s">
        <v>31</v>
      </c>
      <c r="C3791" s="33" t="s">
        <v>9</v>
      </c>
      <c r="D3791" s="8" t="s">
        <v>436</v>
      </c>
      <c r="E3791" s="8"/>
      <c r="F3791" s="18" t="s">
        <v>806</v>
      </c>
      <c r="G3791" s="14">
        <f t="shared" ref="G3791:L3791" si="3151">G3792+G3794</f>
        <v>2567.1</v>
      </c>
      <c r="H3791" s="14">
        <f t="shared" si="3151"/>
        <v>2529.6000000000004</v>
      </c>
      <c r="I3791" s="14">
        <f t="shared" si="3151"/>
        <v>2618.3000000000002</v>
      </c>
      <c r="J3791" s="14">
        <f t="shared" si="3151"/>
        <v>0</v>
      </c>
      <c r="K3791" s="14">
        <f t="shared" si="3151"/>
        <v>0</v>
      </c>
      <c r="L3791" s="14">
        <f t="shared" si="3151"/>
        <v>0</v>
      </c>
      <c r="M3791" s="14">
        <f t="shared" si="3099"/>
        <v>2567.1</v>
      </c>
      <c r="N3791" s="14">
        <f t="shared" si="3100"/>
        <v>2529.6000000000004</v>
      </c>
      <c r="O3791" s="14">
        <f t="shared" si="3101"/>
        <v>2618.3000000000002</v>
      </c>
      <c r="P3791" s="14">
        <f t="shared" ref="P3791" si="3152">P3792+P3794</f>
        <v>0</v>
      </c>
      <c r="Q3791" s="2"/>
    </row>
    <row r="3792" spans="1:17" ht="31.5" customHeight="1" x14ac:dyDescent="0.3">
      <c r="A3792" s="33" t="s">
        <v>1306</v>
      </c>
      <c r="B3792" s="33" t="s">
        <v>31</v>
      </c>
      <c r="C3792" s="33" t="s">
        <v>9</v>
      </c>
      <c r="D3792" s="8" t="s">
        <v>436</v>
      </c>
      <c r="E3792" s="43" t="s">
        <v>150</v>
      </c>
      <c r="F3792" s="24" t="s">
        <v>469</v>
      </c>
      <c r="G3792" s="14">
        <f t="shared" ref="G3792:L3792" si="3153">G3793</f>
        <v>1191.5</v>
      </c>
      <c r="H3792" s="14">
        <f t="shared" si="3153"/>
        <v>1178.4000000000001</v>
      </c>
      <c r="I3792" s="14">
        <f t="shared" si="3153"/>
        <v>1267.0999999999999</v>
      </c>
      <c r="J3792" s="14">
        <f t="shared" si="3153"/>
        <v>0</v>
      </c>
      <c r="K3792" s="14">
        <f t="shared" si="3153"/>
        <v>0</v>
      </c>
      <c r="L3792" s="14">
        <f t="shared" si="3153"/>
        <v>0</v>
      </c>
      <c r="M3792" s="14">
        <f t="shared" si="3099"/>
        <v>1191.5</v>
      </c>
      <c r="N3792" s="14">
        <f t="shared" si="3100"/>
        <v>1178.4000000000001</v>
      </c>
      <c r="O3792" s="14">
        <f t="shared" si="3101"/>
        <v>1267.0999999999999</v>
      </c>
      <c r="P3792" s="14">
        <f t="shared" ref="P3792" si="3154">P3793</f>
        <v>0</v>
      </c>
      <c r="Q3792" s="2"/>
    </row>
    <row r="3793" spans="1:17" ht="31.5" customHeight="1" x14ac:dyDescent="0.3">
      <c r="A3793" s="33" t="s">
        <v>1306</v>
      </c>
      <c r="B3793" s="33" t="s">
        <v>31</v>
      </c>
      <c r="C3793" s="33" t="s">
        <v>9</v>
      </c>
      <c r="D3793" s="8" t="s">
        <v>436</v>
      </c>
      <c r="E3793" s="8" t="s">
        <v>1074</v>
      </c>
      <c r="F3793" s="24" t="s">
        <v>470</v>
      </c>
      <c r="G3793" s="14">
        <v>1191.5</v>
      </c>
      <c r="H3793" s="14">
        <v>1178.4000000000001</v>
      </c>
      <c r="I3793" s="14">
        <v>1267.0999999999999</v>
      </c>
      <c r="J3793" s="14"/>
      <c r="K3793" s="14"/>
      <c r="L3793" s="14"/>
      <c r="M3793" s="14">
        <f t="shared" si="3099"/>
        <v>1191.5</v>
      </c>
      <c r="N3793" s="14">
        <f t="shared" si="3100"/>
        <v>1178.4000000000001</v>
      </c>
      <c r="O3793" s="14">
        <f t="shared" si="3101"/>
        <v>1267.0999999999999</v>
      </c>
      <c r="P3793" s="14"/>
      <c r="Q3793" s="2"/>
    </row>
    <row r="3794" spans="1:17" ht="15.75" customHeight="1" x14ac:dyDescent="0.3">
      <c r="A3794" s="33" t="s">
        <v>1306</v>
      </c>
      <c r="B3794" s="33" t="s">
        <v>31</v>
      </c>
      <c r="C3794" s="33" t="s">
        <v>9</v>
      </c>
      <c r="D3794" s="8" t="s">
        <v>436</v>
      </c>
      <c r="E3794" s="43" t="s">
        <v>236</v>
      </c>
      <c r="F3794" s="24" t="s">
        <v>482</v>
      </c>
      <c r="G3794" s="14">
        <f t="shared" ref="G3794:L3794" si="3155">G3795</f>
        <v>1375.6</v>
      </c>
      <c r="H3794" s="14">
        <f t="shared" si="3155"/>
        <v>1351.2</v>
      </c>
      <c r="I3794" s="14">
        <f t="shared" si="3155"/>
        <v>1351.2</v>
      </c>
      <c r="J3794" s="14">
        <f t="shared" si="3155"/>
        <v>0</v>
      </c>
      <c r="K3794" s="14">
        <f t="shared" si="3155"/>
        <v>0</v>
      </c>
      <c r="L3794" s="14">
        <f t="shared" si="3155"/>
        <v>0</v>
      </c>
      <c r="M3794" s="14">
        <f t="shared" si="3099"/>
        <v>1375.6</v>
      </c>
      <c r="N3794" s="14">
        <f t="shared" si="3100"/>
        <v>1351.2</v>
      </c>
      <c r="O3794" s="14">
        <f t="shared" si="3101"/>
        <v>1351.2</v>
      </c>
      <c r="P3794" s="14">
        <f t="shared" ref="P3794" si="3156">P3795</f>
        <v>0</v>
      </c>
      <c r="Q3794" s="2"/>
    </row>
    <row r="3795" spans="1:17" ht="15.75" customHeight="1" x14ac:dyDescent="0.3">
      <c r="A3795" s="33" t="s">
        <v>1306</v>
      </c>
      <c r="B3795" s="33" t="s">
        <v>31</v>
      </c>
      <c r="C3795" s="33" t="s">
        <v>9</v>
      </c>
      <c r="D3795" s="8" t="s">
        <v>436</v>
      </c>
      <c r="E3795" s="43" t="s">
        <v>1318</v>
      </c>
      <c r="F3795" s="24" t="s">
        <v>484</v>
      </c>
      <c r="G3795" s="14">
        <v>1375.6</v>
      </c>
      <c r="H3795" s="14">
        <v>1351.2</v>
      </c>
      <c r="I3795" s="14">
        <v>1351.2</v>
      </c>
      <c r="J3795" s="14"/>
      <c r="K3795" s="14"/>
      <c r="L3795" s="14"/>
      <c r="M3795" s="14">
        <f t="shared" si="3099"/>
        <v>1375.6</v>
      </c>
      <c r="N3795" s="14">
        <f t="shared" si="3100"/>
        <v>1351.2</v>
      </c>
      <c r="O3795" s="14">
        <f t="shared" si="3101"/>
        <v>1351.2</v>
      </c>
      <c r="P3795" s="14"/>
      <c r="Q3795" s="2"/>
    </row>
    <row r="3796" spans="1:17" ht="47.25" hidden="1" customHeight="1" x14ac:dyDescent="0.25">
      <c r="A3796" s="33" t="s">
        <v>1306</v>
      </c>
      <c r="B3796" s="33" t="s">
        <v>31</v>
      </c>
      <c r="C3796" s="33" t="s">
        <v>9</v>
      </c>
      <c r="D3796" s="8" t="s">
        <v>1127</v>
      </c>
      <c r="E3796" s="8"/>
      <c r="F3796" s="13" t="s">
        <v>1183</v>
      </c>
      <c r="G3796" s="14">
        <f t="shared" ref="G3796:L3797" si="3157">G3797</f>
        <v>147</v>
      </c>
      <c r="H3796" s="14">
        <f t="shared" si="3157"/>
        <v>147</v>
      </c>
      <c r="I3796" s="14">
        <f t="shared" si="3157"/>
        <v>147</v>
      </c>
      <c r="J3796" s="14">
        <f t="shared" si="3157"/>
        <v>-147</v>
      </c>
      <c r="K3796" s="14">
        <f t="shared" si="3157"/>
        <v>-147</v>
      </c>
      <c r="L3796" s="14">
        <f t="shared" si="3157"/>
        <v>-147</v>
      </c>
      <c r="M3796" s="14">
        <f t="shared" si="3099"/>
        <v>0</v>
      </c>
      <c r="N3796" s="14">
        <f t="shared" si="3100"/>
        <v>0</v>
      </c>
      <c r="O3796" s="14">
        <f t="shared" si="3101"/>
        <v>0</v>
      </c>
      <c r="P3796" s="14">
        <f t="shared" ref="P3796:P3797" si="3158">P3797</f>
        <v>0</v>
      </c>
      <c r="Q3796" s="3">
        <v>0</v>
      </c>
    </row>
    <row r="3797" spans="1:17" ht="31.5" hidden="1" customHeight="1" x14ac:dyDescent="0.25">
      <c r="A3797" s="33" t="s">
        <v>1306</v>
      </c>
      <c r="B3797" s="33" t="s">
        <v>31</v>
      </c>
      <c r="C3797" s="33" t="s">
        <v>9</v>
      </c>
      <c r="D3797" s="8" t="s">
        <v>1127</v>
      </c>
      <c r="E3797" s="43" t="s">
        <v>150</v>
      </c>
      <c r="F3797" s="24" t="s">
        <v>469</v>
      </c>
      <c r="G3797" s="14">
        <f t="shared" si="3157"/>
        <v>147</v>
      </c>
      <c r="H3797" s="14">
        <f t="shared" si="3157"/>
        <v>147</v>
      </c>
      <c r="I3797" s="14">
        <f t="shared" si="3157"/>
        <v>147</v>
      </c>
      <c r="J3797" s="14">
        <f t="shared" si="3157"/>
        <v>-147</v>
      </c>
      <c r="K3797" s="14">
        <f t="shared" si="3157"/>
        <v>-147</v>
      </c>
      <c r="L3797" s="14">
        <f t="shared" si="3157"/>
        <v>-147</v>
      </c>
      <c r="M3797" s="14">
        <f t="shared" si="3099"/>
        <v>0</v>
      </c>
      <c r="N3797" s="14">
        <f t="shared" si="3100"/>
        <v>0</v>
      </c>
      <c r="O3797" s="14">
        <f t="shared" si="3101"/>
        <v>0</v>
      </c>
      <c r="P3797" s="14">
        <f t="shared" si="3158"/>
        <v>0</v>
      </c>
      <c r="Q3797" s="3">
        <v>0</v>
      </c>
    </row>
    <row r="3798" spans="1:17" ht="31.5" hidden="1" customHeight="1" x14ac:dyDescent="0.25">
      <c r="A3798" s="33" t="s">
        <v>1306</v>
      </c>
      <c r="B3798" s="33" t="s">
        <v>31</v>
      </c>
      <c r="C3798" s="33" t="s">
        <v>9</v>
      </c>
      <c r="D3798" s="8" t="s">
        <v>1127</v>
      </c>
      <c r="E3798" s="8" t="s">
        <v>1074</v>
      </c>
      <c r="F3798" s="24" t="s">
        <v>470</v>
      </c>
      <c r="G3798" s="14">
        <v>147</v>
      </c>
      <c r="H3798" s="14">
        <v>147</v>
      </c>
      <c r="I3798" s="14">
        <v>147</v>
      </c>
      <c r="J3798" s="14">
        <v>-147</v>
      </c>
      <c r="K3798" s="14">
        <v>-147</v>
      </c>
      <c r="L3798" s="14">
        <v>-147</v>
      </c>
      <c r="M3798" s="14">
        <f t="shared" si="3099"/>
        <v>0</v>
      </c>
      <c r="N3798" s="14">
        <f t="shared" si="3100"/>
        <v>0</v>
      </c>
      <c r="O3798" s="14">
        <f t="shared" si="3101"/>
        <v>0</v>
      </c>
      <c r="P3798" s="14"/>
      <c r="Q3798" s="3">
        <v>0</v>
      </c>
    </row>
    <row r="3799" spans="1:17" ht="31.5" customHeight="1" x14ac:dyDescent="0.3">
      <c r="A3799" s="33" t="s">
        <v>1306</v>
      </c>
      <c r="B3799" s="33" t="s">
        <v>31</v>
      </c>
      <c r="C3799" s="33" t="s">
        <v>9</v>
      </c>
      <c r="D3799" s="8" t="s">
        <v>456</v>
      </c>
      <c r="E3799" s="8"/>
      <c r="F3799" s="13" t="s">
        <v>594</v>
      </c>
      <c r="G3799" s="14">
        <f t="shared" ref="G3799:L3800" si="3159">G3800</f>
        <v>9788.6</v>
      </c>
      <c r="H3799" s="14">
        <f t="shared" si="3159"/>
        <v>9788.6</v>
      </c>
      <c r="I3799" s="14">
        <f t="shared" si="3159"/>
        <v>9788.6</v>
      </c>
      <c r="J3799" s="14">
        <f t="shared" si="3159"/>
        <v>0</v>
      </c>
      <c r="K3799" s="14">
        <f t="shared" si="3159"/>
        <v>0</v>
      </c>
      <c r="L3799" s="14">
        <f t="shared" si="3159"/>
        <v>0</v>
      </c>
      <c r="M3799" s="14">
        <f t="shared" si="3099"/>
        <v>9788.6</v>
      </c>
      <c r="N3799" s="14">
        <f t="shared" si="3100"/>
        <v>9788.6</v>
      </c>
      <c r="O3799" s="14">
        <f t="shared" si="3101"/>
        <v>9788.6</v>
      </c>
      <c r="P3799" s="14">
        <f t="shared" ref="P3799:P3800" si="3160">P3800</f>
        <v>0</v>
      </c>
      <c r="Q3799" s="2"/>
    </row>
    <row r="3800" spans="1:17" ht="47.25" customHeight="1" x14ac:dyDescent="0.3">
      <c r="A3800" s="33" t="s">
        <v>1306</v>
      </c>
      <c r="B3800" s="33" t="s">
        <v>31</v>
      </c>
      <c r="C3800" s="33" t="s">
        <v>9</v>
      </c>
      <c r="D3800" s="8" t="s">
        <v>457</v>
      </c>
      <c r="E3800" s="8"/>
      <c r="F3800" s="13" t="s">
        <v>595</v>
      </c>
      <c r="G3800" s="14">
        <f t="shared" si="3159"/>
        <v>9788.6</v>
      </c>
      <c r="H3800" s="14">
        <f t="shared" si="3159"/>
        <v>9788.6</v>
      </c>
      <c r="I3800" s="14">
        <f t="shared" si="3159"/>
        <v>9788.6</v>
      </c>
      <c r="J3800" s="14">
        <f t="shared" si="3159"/>
        <v>0</v>
      </c>
      <c r="K3800" s="14">
        <f t="shared" si="3159"/>
        <v>0</v>
      </c>
      <c r="L3800" s="14">
        <f t="shared" si="3159"/>
        <v>0</v>
      </c>
      <c r="M3800" s="14">
        <f t="shared" si="3099"/>
        <v>9788.6</v>
      </c>
      <c r="N3800" s="14">
        <f t="shared" si="3100"/>
        <v>9788.6</v>
      </c>
      <c r="O3800" s="14">
        <f t="shared" si="3101"/>
        <v>9788.6</v>
      </c>
      <c r="P3800" s="14">
        <f t="shared" si="3160"/>
        <v>0</v>
      </c>
      <c r="Q3800" s="2"/>
    </row>
    <row r="3801" spans="1:17" ht="31.5" customHeight="1" x14ac:dyDescent="0.3">
      <c r="A3801" s="33" t="s">
        <v>1306</v>
      </c>
      <c r="B3801" s="33" t="s">
        <v>31</v>
      </c>
      <c r="C3801" s="33" t="s">
        <v>9</v>
      </c>
      <c r="D3801" s="8" t="s">
        <v>458</v>
      </c>
      <c r="E3801" s="8"/>
      <c r="F3801" s="13" t="s">
        <v>596</v>
      </c>
      <c r="G3801" s="14">
        <f t="shared" ref="G3801:L3801" si="3161">G3802+G3804</f>
        <v>9788.6</v>
      </c>
      <c r="H3801" s="14">
        <f t="shared" si="3161"/>
        <v>9788.6</v>
      </c>
      <c r="I3801" s="14">
        <f t="shared" si="3161"/>
        <v>9788.6</v>
      </c>
      <c r="J3801" s="14">
        <f t="shared" si="3161"/>
        <v>0</v>
      </c>
      <c r="K3801" s="14">
        <f t="shared" si="3161"/>
        <v>0</v>
      </c>
      <c r="L3801" s="14">
        <f t="shared" si="3161"/>
        <v>0</v>
      </c>
      <c r="M3801" s="14">
        <f t="shared" si="3099"/>
        <v>9788.6</v>
      </c>
      <c r="N3801" s="14">
        <f t="shared" si="3100"/>
        <v>9788.6</v>
      </c>
      <c r="O3801" s="14">
        <f t="shared" si="3101"/>
        <v>9788.6</v>
      </c>
      <c r="P3801" s="14">
        <f t="shared" ref="P3801" si="3162">P3802+P3804</f>
        <v>0</v>
      </c>
      <c r="Q3801" s="2"/>
    </row>
    <row r="3802" spans="1:17" ht="31.5" customHeight="1" x14ac:dyDescent="0.3">
      <c r="A3802" s="33" t="s">
        <v>1306</v>
      </c>
      <c r="B3802" s="33" t="s">
        <v>31</v>
      </c>
      <c r="C3802" s="33" t="s">
        <v>9</v>
      </c>
      <c r="D3802" s="8" t="s">
        <v>458</v>
      </c>
      <c r="E3802" s="43" t="s">
        <v>150</v>
      </c>
      <c r="F3802" s="24" t="s">
        <v>469</v>
      </c>
      <c r="G3802" s="14">
        <f t="shared" ref="G3802:L3802" si="3163">G3803</f>
        <v>9522.2000000000007</v>
      </c>
      <c r="H3802" s="14">
        <f t="shared" si="3163"/>
        <v>9522.2000000000007</v>
      </c>
      <c r="I3802" s="14">
        <f t="shared" si="3163"/>
        <v>9522.2000000000007</v>
      </c>
      <c r="J3802" s="14">
        <f t="shared" si="3163"/>
        <v>0</v>
      </c>
      <c r="K3802" s="14">
        <f t="shared" si="3163"/>
        <v>0</v>
      </c>
      <c r="L3802" s="14">
        <f t="shared" si="3163"/>
        <v>0</v>
      </c>
      <c r="M3802" s="14">
        <f t="shared" si="3099"/>
        <v>9522.2000000000007</v>
      </c>
      <c r="N3802" s="14">
        <f t="shared" si="3100"/>
        <v>9522.2000000000007</v>
      </c>
      <c r="O3802" s="14">
        <f t="shared" si="3101"/>
        <v>9522.2000000000007</v>
      </c>
      <c r="P3802" s="14">
        <f t="shared" ref="P3802" si="3164">P3803</f>
        <v>0</v>
      </c>
      <c r="Q3802" s="2"/>
    </row>
    <row r="3803" spans="1:17" ht="31.5" customHeight="1" x14ac:dyDescent="0.3">
      <c r="A3803" s="33" t="s">
        <v>1306</v>
      </c>
      <c r="B3803" s="33" t="s">
        <v>31</v>
      </c>
      <c r="C3803" s="33" t="s">
        <v>9</v>
      </c>
      <c r="D3803" s="8" t="s">
        <v>458</v>
      </c>
      <c r="E3803" s="8" t="s">
        <v>1074</v>
      </c>
      <c r="F3803" s="24" t="s">
        <v>470</v>
      </c>
      <c r="G3803" s="14">
        <v>9522.2000000000007</v>
      </c>
      <c r="H3803" s="14">
        <v>9522.2000000000007</v>
      </c>
      <c r="I3803" s="14">
        <v>9522.2000000000007</v>
      </c>
      <c r="J3803" s="14"/>
      <c r="K3803" s="14"/>
      <c r="L3803" s="14"/>
      <c r="M3803" s="14">
        <f t="shared" si="3099"/>
        <v>9522.2000000000007</v>
      </c>
      <c r="N3803" s="14">
        <f t="shared" si="3100"/>
        <v>9522.2000000000007</v>
      </c>
      <c r="O3803" s="14">
        <f t="shared" si="3101"/>
        <v>9522.2000000000007</v>
      </c>
      <c r="P3803" s="14"/>
      <c r="Q3803" s="2"/>
    </row>
    <row r="3804" spans="1:17" ht="15.75" customHeight="1" x14ac:dyDescent="0.3">
      <c r="A3804" s="33" t="s">
        <v>1306</v>
      </c>
      <c r="B3804" s="33" t="s">
        <v>31</v>
      </c>
      <c r="C3804" s="33" t="s">
        <v>9</v>
      </c>
      <c r="D3804" s="8" t="s">
        <v>458</v>
      </c>
      <c r="E3804" s="43" t="s">
        <v>236</v>
      </c>
      <c r="F3804" s="24" t="s">
        <v>482</v>
      </c>
      <c r="G3804" s="14">
        <f t="shared" ref="G3804:L3804" si="3165">G3805</f>
        <v>266.39999999999998</v>
      </c>
      <c r="H3804" s="14">
        <f t="shared" si="3165"/>
        <v>266.39999999999998</v>
      </c>
      <c r="I3804" s="14">
        <f t="shared" si="3165"/>
        <v>266.39999999999998</v>
      </c>
      <c r="J3804" s="14">
        <f t="shared" si="3165"/>
        <v>0</v>
      </c>
      <c r="K3804" s="14">
        <f t="shared" si="3165"/>
        <v>0</v>
      </c>
      <c r="L3804" s="14">
        <f t="shared" si="3165"/>
        <v>0</v>
      </c>
      <c r="M3804" s="14">
        <f t="shared" si="3099"/>
        <v>266.39999999999998</v>
      </c>
      <c r="N3804" s="14">
        <f t="shared" si="3100"/>
        <v>266.39999999999998</v>
      </c>
      <c r="O3804" s="14">
        <f t="shared" si="3101"/>
        <v>266.39999999999998</v>
      </c>
      <c r="P3804" s="14">
        <f t="shared" ref="P3804" si="3166">P3805</f>
        <v>0</v>
      </c>
      <c r="Q3804" s="2"/>
    </row>
    <row r="3805" spans="1:17" ht="15.75" customHeight="1" x14ac:dyDescent="0.3">
      <c r="A3805" s="33" t="s">
        <v>1306</v>
      </c>
      <c r="B3805" s="33" t="s">
        <v>31</v>
      </c>
      <c r="C3805" s="33" t="s">
        <v>9</v>
      </c>
      <c r="D3805" s="8" t="s">
        <v>458</v>
      </c>
      <c r="E3805" s="43" t="s">
        <v>1318</v>
      </c>
      <c r="F3805" s="24" t="s">
        <v>484</v>
      </c>
      <c r="G3805" s="14">
        <v>266.39999999999998</v>
      </c>
      <c r="H3805" s="14">
        <v>266.39999999999998</v>
      </c>
      <c r="I3805" s="14">
        <v>266.39999999999998</v>
      </c>
      <c r="J3805" s="14"/>
      <c r="K3805" s="14"/>
      <c r="L3805" s="14"/>
      <c r="M3805" s="14">
        <f t="shared" si="3099"/>
        <v>266.39999999999998</v>
      </c>
      <c r="N3805" s="14">
        <f t="shared" si="3100"/>
        <v>266.39999999999998</v>
      </c>
      <c r="O3805" s="14">
        <f t="shared" si="3101"/>
        <v>266.39999999999998</v>
      </c>
      <c r="P3805" s="14"/>
      <c r="Q3805" s="2"/>
    </row>
    <row r="3806" spans="1:17" ht="15.75" customHeight="1" x14ac:dyDescent="0.3">
      <c r="A3806" s="33" t="s">
        <v>1306</v>
      </c>
      <c r="B3806" s="33" t="s">
        <v>31</v>
      </c>
      <c r="C3806" s="33" t="s">
        <v>9</v>
      </c>
      <c r="D3806" s="8" t="s">
        <v>450</v>
      </c>
      <c r="E3806" s="8"/>
      <c r="F3806" s="13" t="s">
        <v>597</v>
      </c>
      <c r="G3806" s="14">
        <f>G3807</f>
        <v>229550.6</v>
      </c>
      <c r="H3806" s="14">
        <f t="shared" ref="H3806:P3806" si="3167">H3807</f>
        <v>229550.6</v>
      </c>
      <c r="I3806" s="14">
        <f t="shared" si="3167"/>
        <v>229550.6</v>
      </c>
      <c r="J3806" s="14">
        <f t="shared" si="3167"/>
        <v>0</v>
      </c>
      <c r="K3806" s="14">
        <f t="shared" si="3167"/>
        <v>0</v>
      </c>
      <c r="L3806" s="14">
        <f t="shared" si="3167"/>
        <v>0</v>
      </c>
      <c r="M3806" s="14">
        <f t="shared" ref="M3806:M3869" si="3168">G3806+J3806</f>
        <v>229550.6</v>
      </c>
      <c r="N3806" s="14">
        <f t="shared" ref="N3806:N3869" si="3169">H3806+K3806</f>
        <v>229550.6</v>
      </c>
      <c r="O3806" s="14">
        <f t="shared" ref="O3806:O3869" si="3170">I3806+L3806</f>
        <v>229550.6</v>
      </c>
      <c r="P3806" s="14">
        <f t="shared" si="3167"/>
        <v>0</v>
      </c>
      <c r="Q3806" s="2"/>
    </row>
    <row r="3807" spans="1:17" ht="31.5" customHeight="1" x14ac:dyDescent="0.3">
      <c r="A3807" s="33" t="s">
        <v>1306</v>
      </c>
      <c r="B3807" s="33" t="s">
        <v>31</v>
      </c>
      <c r="C3807" s="33" t="s">
        <v>9</v>
      </c>
      <c r="D3807" s="8" t="s">
        <v>451</v>
      </c>
      <c r="E3807" s="8"/>
      <c r="F3807" s="13" t="s">
        <v>598</v>
      </c>
      <c r="G3807" s="14">
        <f>G3808</f>
        <v>229550.6</v>
      </c>
      <c r="H3807" s="14">
        <f t="shared" ref="H3807:P3808" si="3171">H3808</f>
        <v>229550.6</v>
      </c>
      <c r="I3807" s="14">
        <f t="shared" si="3171"/>
        <v>229550.6</v>
      </c>
      <c r="J3807" s="14">
        <f t="shared" si="3171"/>
        <v>0</v>
      </c>
      <c r="K3807" s="14">
        <f t="shared" si="3171"/>
        <v>0</v>
      </c>
      <c r="L3807" s="14">
        <f t="shared" si="3171"/>
        <v>0</v>
      </c>
      <c r="M3807" s="14">
        <f t="shared" si="3168"/>
        <v>229550.6</v>
      </c>
      <c r="N3807" s="14">
        <f t="shared" si="3169"/>
        <v>229550.6</v>
      </c>
      <c r="O3807" s="14">
        <f t="shared" si="3170"/>
        <v>229550.6</v>
      </c>
      <c r="P3807" s="14">
        <f t="shared" si="3171"/>
        <v>0</v>
      </c>
      <c r="Q3807" s="2"/>
    </row>
    <row r="3808" spans="1:17" ht="31.5" customHeight="1" x14ac:dyDescent="0.3">
      <c r="A3808" s="33" t="s">
        <v>1306</v>
      </c>
      <c r="B3808" s="33" t="s">
        <v>31</v>
      </c>
      <c r="C3808" s="33" t="s">
        <v>9</v>
      </c>
      <c r="D3808" s="8" t="s">
        <v>451</v>
      </c>
      <c r="E3808" s="43" t="s">
        <v>250</v>
      </c>
      <c r="F3808" s="24" t="s">
        <v>477</v>
      </c>
      <c r="G3808" s="14">
        <f t="shared" ref="G3808:I3808" si="3172">G3809</f>
        <v>229550.6</v>
      </c>
      <c r="H3808" s="14">
        <f t="shared" si="3172"/>
        <v>229550.6</v>
      </c>
      <c r="I3808" s="14">
        <f t="shared" si="3172"/>
        <v>229550.6</v>
      </c>
      <c r="J3808" s="14">
        <f t="shared" si="3171"/>
        <v>0</v>
      </c>
      <c r="K3808" s="14">
        <f t="shared" si="3171"/>
        <v>0</v>
      </c>
      <c r="L3808" s="14">
        <f t="shared" si="3171"/>
        <v>0</v>
      </c>
      <c r="M3808" s="14">
        <f t="shared" si="3168"/>
        <v>229550.6</v>
      </c>
      <c r="N3808" s="14">
        <f t="shared" si="3169"/>
        <v>229550.6</v>
      </c>
      <c r="O3808" s="14">
        <f t="shared" si="3170"/>
        <v>229550.6</v>
      </c>
      <c r="P3808" s="14">
        <f t="shared" ref="P3808" si="3173">P3809</f>
        <v>0</v>
      </c>
      <c r="Q3808" s="2"/>
    </row>
    <row r="3809" spans="1:17" ht="15.75" customHeight="1" x14ac:dyDescent="0.3">
      <c r="A3809" s="33" t="s">
        <v>1306</v>
      </c>
      <c r="B3809" s="33" t="s">
        <v>31</v>
      </c>
      <c r="C3809" s="33" t="s">
        <v>9</v>
      </c>
      <c r="D3809" s="8" t="s">
        <v>451</v>
      </c>
      <c r="E3809" s="43" t="s">
        <v>953</v>
      </c>
      <c r="F3809" s="24" t="s">
        <v>478</v>
      </c>
      <c r="G3809" s="14">
        <v>229550.6</v>
      </c>
      <c r="H3809" s="14">
        <v>229550.6</v>
      </c>
      <c r="I3809" s="14">
        <v>229550.6</v>
      </c>
      <c r="J3809" s="14"/>
      <c r="K3809" s="14"/>
      <c r="L3809" s="14"/>
      <c r="M3809" s="14">
        <f t="shared" si="3168"/>
        <v>229550.6</v>
      </c>
      <c r="N3809" s="14">
        <f t="shared" si="3169"/>
        <v>229550.6</v>
      </c>
      <c r="O3809" s="14">
        <f t="shared" si="3170"/>
        <v>229550.6</v>
      </c>
      <c r="P3809" s="14"/>
      <c r="Q3809" s="2"/>
    </row>
    <row r="3810" spans="1:17" ht="31.2" x14ac:dyDescent="0.3">
      <c r="A3810" s="33" t="s">
        <v>1306</v>
      </c>
      <c r="B3810" s="33" t="s">
        <v>31</v>
      </c>
      <c r="C3810" s="33" t="s">
        <v>9</v>
      </c>
      <c r="D3810" s="8" t="s">
        <v>200</v>
      </c>
      <c r="E3810" s="8"/>
      <c r="F3810" s="24" t="s">
        <v>662</v>
      </c>
      <c r="G3810" s="14">
        <f t="shared" ref="G3810:L3813" si="3174">G3811</f>
        <v>15293.6</v>
      </c>
      <c r="H3810" s="14">
        <f t="shared" si="3174"/>
        <v>0</v>
      </c>
      <c r="I3810" s="14">
        <f t="shared" si="3174"/>
        <v>0</v>
      </c>
      <c r="J3810" s="14">
        <f t="shared" si="3174"/>
        <v>0</v>
      </c>
      <c r="K3810" s="14">
        <f t="shared" si="3174"/>
        <v>0</v>
      </c>
      <c r="L3810" s="14">
        <f t="shared" si="3174"/>
        <v>0</v>
      </c>
      <c r="M3810" s="14">
        <f t="shared" si="3168"/>
        <v>15293.6</v>
      </c>
      <c r="N3810" s="14">
        <f t="shared" si="3169"/>
        <v>0</v>
      </c>
      <c r="O3810" s="14">
        <f t="shared" si="3170"/>
        <v>0</v>
      </c>
      <c r="P3810" s="14">
        <f t="shared" ref="P3810:P3813" si="3175">P3811</f>
        <v>0</v>
      </c>
      <c r="Q3810" s="2"/>
    </row>
    <row r="3811" spans="1:17" ht="15.75" customHeight="1" x14ac:dyDescent="0.3">
      <c r="A3811" s="33" t="s">
        <v>1306</v>
      </c>
      <c r="B3811" s="33" t="s">
        <v>31</v>
      </c>
      <c r="C3811" s="33" t="s">
        <v>9</v>
      </c>
      <c r="D3811" s="8" t="s">
        <v>201</v>
      </c>
      <c r="E3811" s="8"/>
      <c r="F3811" s="24" t="s">
        <v>663</v>
      </c>
      <c r="G3811" s="14">
        <f>G3812</f>
        <v>15293.6</v>
      </c>
      <c r="H3811" s="14">
        <f t="shared" si="3174"/>
        <v>0</v>
      </c>
      <c r="I3811" s="14">
        <f t="shared" si="3174"/>
        <v>0</v>
      </c>
      <c r="J3811" s="14">
        <f t="shared" si="3174"/>
        <v>0</v>
      </c>
      <c r="K3811" s="14">
        <f t="shared" si="3174"/>
        <v>0</v>
      </c>
      <c r="L3811" s="14">
        <f t="shared" si="3174"/>
        <v>0</v>
      </c>
      <c r="M3811" s="14">
        <f t="shared" si="3168"/>
        <v>15293.6</v>
      </c>
      <c r="N3811" s="14">
        <f t="shared" si="3169"/>
        <v>0</v>
      </c>
      <c r="O3811" s="14">
        <f t="shared" si="3170"/>
        <v>0</v>
      </c>
      <c r="P3811" s="14">
        <f t="shared" si="3175"/>
        <v>0</v>
      </c>
      <c r="Q3811" s="2"/>
    </row>
    <row r="3812" spans="1:17" ht="31.2" x14ac:dyDescent="0.3">
      <c r="A3812" s="33" t="s">
        <v>1306</v>
      </c>
      <c r="B3812" s="33" t="s">
        <v>31</v>
      </c>
      <c r="C3812" s="33" t="s">
        <v>9</v>
      </c>
      <c r="D3812" s="8" t="s">
        <v>918</v>
      </c>
      <c r="E3812" s="8"/>
      <c r="F3812" s="24" t="s">
        <v>927</v>
      </c>
      <c r="G3812" s="14">
        <f t="shared" si="3174"/>
        <v>15293.6</v>
      </c>
      <c r="H3812" s="14">
        <f t="shared" si="3174"/>
        <v>0</v>
      </c>
      <c r="I3812" s="14">
        <f t="shared" si="3174"/>
        <v>0</v>
      </c>
      <c r="J3812" s="14">
        <f t="shared" si="3174"/>
        <v>0</v>
      </c>
      <c r="K3812" s="14">
        <f t="shared" si="3174"/>
        <v>0</v>
      </c>
      <c r="L3812" s="14">
        <f t="shared" si="3174"/>
        <v>0</v>
      </c>
      <c r="M3812" s="14">
        <f t="shared" si="3168"/>
        <v>15293.6</v>
      </c>
      <c r="N3812" s="14">
        <f t="shared" si="3169"/>
        <v>0</v>
      </c>
      <c r="O3812" s="14">
        <f t="shared" si="3170"/>
        <v>0</v>
      </c>
      <c r="P3812" s="14">
        <f t="shared" si="3175"/>
        <v>0</v>
      </c>
      <c r="Q3812" s="2"/>
    </row>
    <row r="3813" spans="1:17" ht="31.2" x14ac:dyDescent="0.3">
      <c r="A3813" s="33" t="s">
        <v>1306</v>
      </c>
      <c r="B3813" s="33" t="s">
        <v>31</v>
      </c>
      <c r="C3813" s="33" t="s">
        <v>9</v>
      </c>
      <c r="D3813" s="8" t="s">
        <v>918</v>
      </c>
      <c r="E3813" s="43" t="s">
        <v>250</v>
      </c>
      <c r="F3813" s="24" t="s">
        <v>477</v>
      </c>
      <c r="G3813" s="14">
        <f t="shared" si="3174"/>
        <v>15293.6</v>
      </c>
      <c r="H3813" s="14">
        <f t="shared" si="3174"/>
        <v>0</v>
      </c>
      <c r="I3813" s="14">
        <f t="shared" si="3174"/>
        <v>0</v>
      </c>
      <c r="J3813" s="14">
        <f t="shared" si="3174"/>
        <v>0</v>
      </c>
      <c r="K3813" s="14">
        <f t="shared" si="3174"/>
        <v>0</v>
      </c>
      <c r="L3813" s="14">
        <f t="shared" si="3174"/>
        <v>0</v>
      </c>
      <c r="M3813" s="14">
        <f t="shared" si="3168"/>
        <v>15293.6</v>
      </c>
      <c r="N3813" s="14">
        <f t="shared" si="3169"/>
        <v>0</v>
      </c>
      <c r="O3813" s="14">
        <f t="shared" si="3170"/>
        <v>0</v>
      </c>
      <c r="P3813" s="14">
        <f t="shared" si="3175"/>
        <v>0</v>
      </c>
      <c r="Q3813" s="2"/>
    </row>
    <row r="3814" spans="1:17" ht="15.75" customHeight="1" x14ac:dyDescent="0.3">
      <c r="A3814" s="33" t="s">
        <v>1306</v>
      </c>
      <c r="B3814" s="33" t="s">
        <v>31</v>
      </c>
      <c r="C3814" s="33" t="s">
        <v>9</v>
      </c>
      <c r="D3814" s="8" t="s">
        <v>918</v>
      </c>
      <c r="E3814" s="43" t="s">
        <v>953</v>
      </c>
      <c r="F3814" s="24" t="s">
        <v>478</v>
      </c>
      <c r="G3814" s="14">
        <v>15293.6</v>
      </c>
      <c r="H3814" s="14"/>
      <c r="I3814" s="14"/>
      <c r="J3814" s="14"/>
      <c r="K3814" s="14"/>
      <c r="L3814" s="14"/>
      <c r="M3814" s="14">
        <f t="shared" si="3168"/>
        <v>15293.6</v>
      </c>
      <c r="N3814" s="14">
        <f t="shared" si="3169"/>
        <v>0</v>
      </c>
      <c r="O3814" s="14">
        <f t="shared" si="3170"/>
        <v>0</v>
      </c>
      <c r="P3814" s="14"/>
      <c r="Q3814" s="2"/>
    </row>
    <row r="3815" spans="1:17" s="9" customFormat="1" ht="31.5" customHeight="1" x14ac:dyDescent="0.3">
      <c r="A3815" s="6" t="s">
        <v>1306</v>
      </c>
      <c r="B3815" s="6" t="s">
        <v>31</v>
      </c>
      <c r="C3815" s="6" t="s">
        <v>31</v>
      </c>
      <c r="D3815" s="6"/>
      <c r="E3815" s="6"/>
      <c r="F3815" s="7" t="s">
        <v>65</v>
      </c>
      <c r="G3815" s="16">
        <f t="shared" ref="G3815:L3818" si="3176">G3816</f>
        <v>22234.699999999997</v>
      </c>
      <c r="H3815" s="16">
        <f t="shared" si="3176"/>
        <v>22234.699999999997</v>
      </c>
      <c r="I3815" s="16">
        <f t="shared" si="3176"/>
        <v>22234.699999999997</v>
      </c>
      <c r="J3815" s="16">
        <f t="shared" si="3176"/>
        <v>0</v>
      </c>
      <c r="K3815" s="16">
        <f t="shared" si="3176"/>
        <v>0</v>
      </c>
      <c r="L3815" s="16">
        <f t="shared" si="3176"/>
        <v>0</v>
      </c>
      <c r="M3815" s="16">
        <f t="shared" si="3168"/>
        <v>22234.699999999997</v>
      </c>
      <c r="N3815" s="16">
        <f t="shared" si="3169"/>
        <v>22234.699999999997</v>
      </c>
      <c r="O3815" s="16">
        <f t="shared" si="3170"/>
        <v>22234.699999999997</v>
      </c>
      <c r="P3815" s="16">
        <f t="shared" ref="P3815:P3818" si="3177">P3816</f>
        <v>0</v>
      </c>
    </row>
    <row r="3816" spans="1:17" ht="31.5" customHeight="1" x14ac:dyDescent="0.3">
      <c r="A3816" s="33" t="s">
        <v>1306</v>
      </c>
      <c r="B3816" s="33" t="s">
        <v>31</v>
      </c>
      <c r="C3816" s="33" t="s">
        <v>31</v>
      </c>
      <c r="D3816" s="8" t="s">
        <v>434</v>
      </c>
      <c r="E3816" s="8"/>
      <c r="F3816" s="13" t="s">
        <v>589</v>
      </c>
      <c r="G3816" s="14">
        <f t="shared" si="3176"/>
        <v>22234.699999999997</v>
      </c>
      <c r="H3816" s="14">
        <f t="shared" si="3176"/>
        <v>22234.699999999997</v>
      </c>
      <c r="I3816" s="14">
        <f t="shared" si="3176"/>
        <v>22234.699999999997</v>
      </c>
      <c r="J3816" s="14">
        <f t="shared" si="3176"/>
        <v>0</v>
      </c>
      <c r="K3816" s="14">
        <f t="shared" si="3176"/>
        <v>0</v>
      </c>
      <c r="L3816" s="14">
        <f t="shared" si="3176"/>
        <v>0</v>
      </c>
      <c r="M3816" s="14">
        <f t="shared" si="3168"/>
        <v>22234.699999999997</v>
      </c>
      <c r="N3816" s="14">
        <f t="shared" si="3169"/>
        <v>22234.699999999997</v>
      </c>
      <c r="O3816" s="14">
        <f t="shared" si="3170"/>
        <v>22234.699999999997</v>
      </c>
      <c r="P3816" s="14">
        <f t="shared" si="3177"/>
        <v>0</v>
      </c>
      <c r="Q3816" s="2"/>
    </row>
    <row r="3817" spans="1:17" ht="31.5" customHeight="1" x14ac:dyDescent="0.3">
      <c r="A3817" s="33" t="s">
        <v>1306</v>
      </c>
      <c r="B3817" s="33" t="s">
        <v>31</v>
      </c>
      <c r="C3817" s="33" t="s">
        <v>31</v>
      </c>
      <c r="D3817" s="8" t="s">
        <v>456</v>
      </c>
      <c r="E3817" s="8"/>
      <c r="F3817" s="13" t="s">
        <v>594</v>
      </c>
      <c r="G3817" s="14">
        <f t="shared" si="3176"/>
        <v>22234.699999999997</v>
      </c>
      <c r="H3817" s="14">
        <f t="shared" si="3176"/>
        <v>22234.699999999997</v>
      </c>
      <c r="I3817" s="14">
        <f t="shared" si="3176"/>
        <v>22234.699999999997</v>
      </c>
      <c r="J3817" s="14">
        <f t="shared" si="3176"/>
        <v>0</v>
      </c>
      <c r="K3817" s="14">
        <f t="shared" si="3176"/>
        <v>0</v>
      </c>
      <c r="L3817" s="14">
        <f t="shared" si="3176"/>
        <v>0</v>
      </c>
      <c r="M3817" s="14">
        <f t="shared" si="3168"/>
        <v>22234.699999999997</v>
      </c>
      <c r="N3817" s="14">
        <f t="shared" si="3169"/>
        <v>22234.699999999997</v>
      </c>
      <c r="O3817" s="14">
        <f t="shared" si="3170"/>
        <v>22234.699999999997</v>
      </c>
      <c r="P3817" s="14">
        <f t="shared" si="3177"/>
        <v>0</v>
      </c>
      <c r="Q3817" s="2"/>
    </row>
    <row r="3818" spans="1:17" ht="47.25" customHeight="1" x14ac:dyDescent="0.3">
      <c r="A3818" s="33" t="s">
        <v>1306</v>
      </c>
      <c r="B3818" s="33" t="s">
        <v>31</v>
      </c>
      <c r="C3818" s="33" t="s">
        <v>31</v>
      </c>
      <c r="D3818" s="8" t="s">
        <v>457</v>
      </c>
      <c r="E3818" s="8"/>
      <c r="F3818" s="13" t="s">
        <v>595</v>
      </c>
      <c r="G3818" s="14">
        <f t="shared" si="3176"/>
        <v>22234.699999999997</v>
      </c>
      <c r="H3818" s="14">
        <f t="shared" si="3176"/>
        <v>22234.699999999997</v>
      </c>
      <c r="I3818" s="14">
        <f t="shared" si="3176"/>
        <v>22234.699999999997</v>
      </c>
      <c r="J3818" s="14">
        <f t="shared" si="3176"/>
        <v>0</v>
      </c>
      <c r="K3818" s="14">
        <f t="shared" si="3176"/>
        <v>0</v>
      </c>
      <c r="L3818" s="14">
        <f t="shared" si="3176"/>
        <v>0</v>
      </c>
      <c r="M3818" s="14">
        <f t="shared" si="3168"/>
        <v>22234.699999999997</v>
      </c>
      <c r="N3818" s="14">
        <f t="shared" si="3169"/>
        <v>22234.699999999997</v>
      </c>
      <c r="O3818" s="14">
        <f t="shared" si="3170"/>
        <v>22234.699999999997</v>
      </c>
      <c r="P3818" s="14">
        <f t="shared" si="3177"/>
        <v>0</v>
      </c>
      <c r="Q3818" s="2"/>
    </row>
    <row r="3819" spans="1:17" ht="63" customHeight="1" x14ac:dyDescent="0.3">
      <c r="A3819" s="33" t="s">
        <v>1306</v>
      </c>
      <c r="B3819" s="33" t="s">
        <v>31</v>
      </c>
      <c r="C3819" s="33" t="s">
        <v>31</v>
      </c>
      <c r="D3819" s="8" t="s">
        <v>461</v>
      </c>
      <c r="E3819" s="8"/>
      <c r="F3819" s="24" t="s">
        <v>973</v>
      </c>
      <c r="G3819" s="14">
        <f t="shared" ref="G3819:L3819" si="3178">G3820+G3822+G3824</f>
        <v>22234.699999999997</v>
      </c>
      <c r="H3819" s="14">
        <f t="shared" si="3178"/>
        <v>22234.699999999997</v>
      </c>
      <c r="I3819" s="14">
        <f t="shared" si="3178"/>
        <v>22234.699999999997</v>
      </c>
      <c r="J3819" s="14">
        <f t="shared" si="3178"/>
        <v>0</v>
      </c>
      <c r="K3819" s="14">
        <f t="shared" si="3178"/>
        <v>0</v>
      </c>
      <c r="L3819" s="14">
        <f t="shared" si="3178"/>
        <v>0</v>
      </c>
      <c r="M3819" s="14">
        <f t="shared" si="3168"/>
        <v>22234.699999999997</v>
      </c>
      <c r="N3819" s="14">
        <f t="shared" si="3169"/>
        <v>22234.699999999997</v>
      </c>
      <c r="O3819" s="14">
        <f t="shared" si="3170"/>
        <v>22234.699999999997</v>
      </c>
      <c r="P3819" s="14">
        <f t="shared" ref="P3819" si="3179">P3820+P3822+P3824</f>
        <v>0</v>
      </c>
      <c r="Q3819" s="2"/>
    </row>
    <row r="3820" spans="1:17" ht="78.75" customHeight="1" x14ac:dyDescent="0.3">
      <c r="A3820" s="33" t="s">
        <v>1306</v>
      </c>
      <c r="B3820" s="33" t="s">
        <v>31</v>
      </c>
      <c r="C3820" s="33" t="s">
        <v>31</v>
      </c>
      <c r="D3820" s="8" t="s">
        <v>461</v>
      </c>
      <c r="E3820" s="43" t="s">
        <v>202</v>
      </c>
      <c r="F3820" s="24" t="s">
        <v>466</v>
      </c>
      <c r="G3820" s="14">
        <f t="shared" ref="G3820:L3820" si="3180">G3821</f>
        <v>19787.599999999999</v>
      </c>
      <c r="H3820" s="14">
        <f t="shared" si="3180"/>
        <v>19787.599999999999</v>
      </c>
      <c r="I3820" s="14">
        <f t="shared" si="3180"/>
        <v>19787.599999999999</v>
      </c>
      <c r="J3820" s="14">
        <f t="shared" si="3180"/>
        <v>0</v>
      </c>
      <c r="K3820" s="14">
        <f t="shared" si="3180"/>
        <v>0</v>
      </c>
      <c r="L3820" s="14">
        <f t="shared" si="3180"/>
        <v>0</v>
      </c>
      <c r="M3820" s="14">
        <f t="shared" si="3168"/>
        <v>19787.599999999999</v>
      </c>
      <c r="N3820" s="14">
        <f t="shared" si="3169"/>
        <v>19787.599999999999</v>
      </c>
      <c r="O3820" s="14">
        <f t="shared" si="3170"/>
        <v>19787.599999999999</v>
      </c>
      <c r="P3820" s="14">
        <f t="shared" ref="P3820" si="3181">P3821</f>
        <v>0</v>
      </c>
      <c r="Q3820" s="2"/>
    </row>
    <row r="3821" spans="1:17" ht="15.75" customHeight="1" x14ac:dyDescent="0.3">
      <c r="A3821" s="33" t="s">
        <v>1306</v>
      </c>
      <c r="B3821" s="33" t="s">
        <v>31</v>
      </c>
      <c r="C3821" s="33" t="s">
        <v>31</v>
      </c>
      <c r="D3821" s="8" t="s">
        <v>461</v>
      </c>
      <c r="E3821" s="8" t="s">
        <v>1308</v>
      </c>
      <c r="F3821" s="24" t="s">
        <v>467</v>
      </c>
      <c r="G3821" s="14">
        <v>19787.599999999999</v>
      </c>
      <c r="H3821" s="14">
        <v>19787.599999999999</v>
      </c>
      <c r="I3821" s="14">
        <v>19787.599999999999</v>
      </c>
      <c r="J3821" s="14"/>
      <c r="K3821" s="14"/>
      <c r="L3821" s="14"/>
      <c r="M3821" s="14">
        <f t="shared" si="3168"/>
        <v>19787.599999999999</v>
      </c>
      <c r="N3821" s="14">
        <f t="shared" si="3169"/>
        <v>19787.599999999999</v>
      </c>
      <c r="O3821" s="14">
        <f t="shared" si="3170"/>
        <v>19787.599999999999</v>
      </c>
      <c r="P3821" s="14"/>
      <c r="Q3821" s="2"/>
    </row>
    <row r="3822" spans="1:17" ht="31.5" customHeight="1" x14ac:dyDescent="0.3">
      <c r="A3822" s="33" t="s">
        <v>1306</v>
      </c>
      <c r="B3822" s="33" t="s">
        <v>31</v>
      </c>
      <c r="C3822" s="33" t="s">
        <v>31</v>
      </c>
      <c r="D3822" s="8" t="s">
        <v>461</v>
      </c>
      <c r="E3822" s="43" t="s">
        <v>150</v>
      </c>
      <c r="F3822" s="24" t="s">
        <v>469</v>
      </c>
      <c r="G3822" s="14">
        <f t="shared" ref="G3822:L3822" si="3182">G3823</f>
        <v>2383.1</v>
      </c>
      <c r="H3822" s="14">
        <f t="shared" si="3182"/>
        <v>2388</v>
      </c>
      <c r="I3822" s="14">
        <f t="shared" si="3182"/>
        <v>2392.8000000000002</v>
      </c>
      <c r="J3822" s="14">
        <f t="shared" si="3182"/>
        <v>0</v>
      </c>
      <c r="K3822" s="14">
        <f t="shared" si="3182"/>
        <v>0</v>
      </c>
      <c r="L3822" s="14">
        <f t="shared" si="3182"/>
        <v>0</v>
      </c>
      <c r="M3822" s="14">
        <f t="shared" si="3168"/>
        <v>2383.1</v>
      </c>
      <c r="N3822" s="14">
        <f t="shared" si="3169"/>
        <v>2388</v>
      </c>
      <c r="O3822" s="14">
        <f t="shared" si="3170"/>
        <v>2392.8000000000002</v>
      </c>
      <c r="P3822" s="14">
        <f t="shared" ref="P3822" si="3183">P3823</f>
        <v>0</v>
      </c>
      <c r="Q3822" s="2"/>
    </row>
    <row r="3823" spans="1:17" ht="31.5" customHeight="1" x14ac:dyDescent="0.3">
      <c r="A3823" s="33" t="s">
        <v>1306</v>
      </c>
      <c r="B3823" s="33" t="s">
        <v>31</v>
      </c>
      <c r="C3823" s="33" t="s">
        <v>31</v>
      </c>
      <c r="D3823" s="8" t="s">
        <v>461</v>
      </c>
      <c r="E3823" s="8" t="s">
        <v>1074</v>
      </c>
      <c r="F3823" s="24" t="s">
        <v>470</v>
      </c>
      <c r="G3823" s="14">
        <v>2383.1</v>
      </c>
      <c r="H3823" s="14">
        <v>2388</v>
      </c>
      <c r="I3823" s="14">
        <v>2392.8000000000002</v>
      </c>
      <c r="J3823" s="14"/>
      <c r="K3823" s="14"/>
      <c r="L3823" s="14"/>
      <c r="M3823" s="14">
        <f t="shared" si="3168"/>
        <v>2383.1</v>
      </c>
      <c r="N3823" s="14">
        <f t="shared" si="3169"/>
        <v>2388</v>
      </c>
      <c r="O3823" s="14">
        <f t="shared" si="3170"/>
        <v>2392.8000000000002</v>
      </c>
      <c r="P3823" s="14"/>
      <c r="Q3823" s="2"/>
    </row>
    <row r="3824" spans="1:17" ht="15.75" customHeight="1" x14ac:dyDescent="0.3">
      <c r="A3824" s="33" t="s">
        <v>1306</v>
      </c>
      <c r="B3824" s="33" t="s">
        <v>31</v>
      </c>
      <c r="C3824" s="33" t="s">
        <v>31</v>
      </c>
      <c r="D3824" s="8" t="s">
        <v>461</v>
      </c>
      <c r="E3824" s="43" t="s">
        <v>236</v>
      </c>
      <c r="F3824" s="24" t="s">
        <v>482</v>
      </c>
      <c r="G3824" s="14">
        <f t="shared" ref="G3824:L3824" si="3184">G3825</f>
        <v>64</v>
      </c>
      <c r="H3824" s="14">
        <f t="shared" si="3184"/>
        <v>59.1</v>
      </c>
      <c r="I3824" s="14">
        <f t="shared" si="3184"/>
        <v>54.3</v>
      </c>
      <c r="J3824" s="14">
        <f t="shared" si="3184"/>
        <v>0</v>
      </c>
      <c r="K3824" s="14">
        <f t="shared" si="3184"/>
        <v>0</v>
      </c>
      <c r="L3824" s="14">
        <f t="shared" si="3184"/>
        <v>0</v>
      </c>
      <c r="M3824" s="14">
        <f t="shared" si="3168"/>
        <v>64</v>
      </c>
      <c r="N3824" s="14">
        <f t="shared" si="3169"/>
        <v>59.1</v>
      </c>
      <c r="O3824" s="14">
        <f t="shared" si="3170"/>
        <v>54.3</v>
      </c>
      <c r="P3824" s="14">
        <f t="shared" ref="P3824" si="3185">P3825</f>
        <v>0</v>
      </c>
      <c r="Q3824" s="2"/>
    </row>
    <row r="3825" spans="1:17" ht="15.75" customHeight="1" x14ac:dyDescent="0.3">
      <c r="A3825" s="33" t="s">
        <v>1306</v>
      </c>
      <c r="B3825" s="33" t="s">
        <v>31</v>
      </c>
      <c r="C3825" s="33" t="s">
        <v>31</v>
      </c>
      <c r="D3825" s="8" t="s">
        <v>461</v>
      </c>
      <c r="E3825" s="43" t="s">
        <v>1318</v>
      </c>
      <c r="F3825" s="24" t="s">
        <v>484</v>
      </c>
      <c r="G3825" s="14">
        <v>64</v>
      </c>
      <c r="H3825" s="14">
        <v>59.1</v>
      </c>
      <c r="I3825" s="14">
        <v>54.3</v>
      </c>
      <c r="J3825" s="14"/>
      <c r="K3825" s="14"/>
      <c r="L3825" s="14"/>
      <c r="M3825" s="14">
        <f t="shared" si="3168"/>
        <v>64</v>
      </c>
      <c r="N3825" s="14">
        <f t="shared" si="3169"/>
        <v>59.1</v>
      </c>
      <c r="O3825" s="14">
        <f t="shared" si="3170"/>
        <v>54.3</v>
      </c>
      <c r="P3825" s="14"/>
      <c r="Q3825" s="2"/>
    </row>
    <row r="3826" spans="1:17" s="3" customFormat="1" ht="15.75" customHeight="1" x14ac:dyDescent="0.3">
      <c r="A3826" s="4" t="s">
        <v>1306</v>
      </c>
      <c r="B3826" s="4" t="s">
        <v>38</v>
      </c>
      <c r="C3826" s="4"/>
      <c r="D3826" s="4"/>
      <c r="E3826" s="4"/>
      <c r="F3826" s="5" t="s">
        <v>40</v>
      </c>
      <c r="G3826" s="15">
        <f>G3827+G3858+G3848</f>
        <v>232646.90000000002</v>
      </c>
      <c r="H3826" s="15">
        <f>H3827+H3858+H3848</f>
        <v>416240.1</v>
      </c>
      <c r="I3826" s="15">
        <f>I3827+I3858+I3848</f>
        <v>409352.3</v>
      </c>
      <c r="J3826" s="15">
        <f t="shared" ref="J3826:L3826" si="3186">J3827+J3858+J3848</f>
        <v>0</v>
      </c>
      <c r="K3826" s="15">
        <f t="shared" si="3186"/>
        <v>0</v>
      </c>
      <c r="L3826" s="15">
        <f t="shared" si="3186"/>
        <v>0</v>
      </c>
      <c r="M3826" s="15">
        <f t="shared" si="3168"/>
        <v>232646.90000000002</v>
      </c>
      <c r="N3826" s="15">
        <f t="shared" si="3169"/>
        <v>416240.1</v>
      </c>
      <c r="O3826" s="15">
        <f t="shared" si="3170"/>
        <v>409352.3</v>
      </c>
      <c r="P3826" s="15">
        <f>P3827+P3858+P3848</f>
        <v>0</v>
      </c>
    </row>
    <row r="3827" spans="1:17" s="9" customFormat="1" ht="15.75" customHeight="1" x14ac:dyDescent="0.3">
      <c r="A3827" s="6" t="s">
        <v>1306</v>
      </c>
      <c r="B3827" s="6" t="s">
        <v>38</v>
      </c>
      <c r="C3827" s="6" t="s">
        <v>30</v>
      </c>
      <c r="D3827" s="6"/>
      <c r="E3827" s="6"/>
      <c r="F3827" s="7" t="s">
        <v>41</v>
      </c>
      <c r="G3827" s="16">
        <f t="shared" ref="G3827:L3827" si="3187">G3828+G3843</f>
        <v>72110.899999999994</v>
      </c>
      <c r="H3827" s="16">
        <f t="shared" si="3187"/>
        <v>171339.2</v>
      </c>
      <c r="I3827" s="16">
        <f t="shared" si="3187"/>
        <v>149604.29999999999</v>
      </c>
      <c r="J3827" s="16">
        <f t="shared" si="3187"/>
        <v>0</v>
      </c>
      <c r="K3827" s="16">
        <f t="shared" si="3187"/>
        <v>0</v>
      </c>
      <c r="L3827" s="16">
        <f t="shared" si="3187"/>
        <v>0</v>
      </c>
      <c r="M3827" s="16">
        <f t="shared" si="3168"/>
        <v>72110.899999999994</v>
      </c>
      <c r="N3827" s="16">
        <f t="shared" si="3169"/>
        <v>171339.2</v>
      </c>
      <c r="O3827" s="16">
        <f t="shared" si="3170"/>
        <v>149604.29999999999</v>
      </c>
      <c r="P3827" s="16">
        <f t="shared" ref="P3827" si="3188">P3828+P3843</f>
        <v>0</v>
      </c>
    </row>
    <row r="3828" spans="1:17" ht="31.5" customHeight="1" x14ac:dyDescent="0.3">
      <c r="A3828" s="33" t="s">
        <v>1306</v>
      </c>
      <c r="B3828" s="33" t="s">
        <v>38</v>
      </c>
      <c r="C3828" s="33" t="s">
        <v>30</v>
      </c>
      <c r="D3828" s="8" t="s">
        <v>434</v>
      </c>
      <c r="E3828" s="8"/>
      <c r="F3828" s="13" t="s">
        <v>589</v>
      </c>
      <c r="G3828" s="14">
        <f t="shared" ref="G3828:L3832" si="3189">G3829</f>
        <v>72110.899999999994</v>
      </c>
      <c r="H3828" s="14">
        <f t="shared" si="3189"/>
        <v>171213.7</v>
      </c>
      <c r="I3828" s="14">
        <f t="shared" si="3189"/>
        <v>149578</v>
      </c>
      <c r="J3828" s="14">
        <f t="shared" si="3189"/>
        <v>0</v>
      </c>
      <c r="K3828" s="14">
        <f t="shared" si="3189"/>
        <v>0</v>
      </c>
      <c r="L3828" s="14">
        <f t="shared" si="3189"/>
        <v>0</v>
      </c>
      <c r="M3828" s="14">
        <f t="shared" si="3168"/>
        <v>72110.899999999994</v>
      </c>
      <c r="N3828" s="14">
        <f t="shared" si="3169"/>
        <v>171213.7</v>
      </c>
      <c r="O3828" s="14">
        <f t="shared" si="3170"/>
        <v>149578</v>
      </c>
      <c r="P3828" s="14">
        <f t="shared" ref="P3828" si="3190">P3829</f>
        <v>0</v>
      </c>
      <c r="Q3828" s="2"/>
    </row>
    <row r="3829" spans="1:17" ht="15.75" customHeight="1" x14ac:dyDescent="0.3">
      <c r="A3829" s="33" t="s">
        <v>1306</v>
      </c>
      <c r="B3829" s="33" t="s">
        <v>38</v>
      </c>
      <c r="C3829" s="33" t="s">
        <v>30</v>
      </c>
      <c r="D3829" s="8" t="s">
        <v>450</v>
      </c>
      <c r="E3829" s="8"/>
      <c r="F3829" s="13" t="s">
        <v>597</v>
      </c>
      <c r="G3829" s="14">
        <f t="shared" si="3189"/>
        <v>72110.899999999994</v>
      </c>
      <c r="H3829" s="14">
        <f t="shared" si="3189"/>
        <v>171213.7</v>
      </c>
      <c r="I3829" s="14">
        <f t="shared" si="3189"/>
        <v>149578</v>
      </c>
      <c r="J3829" s="14">
        <f t="shared" si="3189"/>
        <v>0</v>
      </c>
      <c r="K3829" s="14">
        <f t="shared" si="3189"/>
        <v>0</v>
      </c>
      <c r="L3829" s="14">
        <f t="shared" si="3189"/>
        <v>0</v>
      </c>
      <c r="M3829" s="14">
        <f t="shared" si="3168"/>
        <v>72110.899999999994</v>
      </c>
      <c r="N3829" s="14">
        <f t="shared" si="3169"/>
        <v>171213.7</v>
      </c>
      <c r="O3829" s="14">
        <f t="shared" si="3170"/>
        <v>149578</v>
      </c>
      <c r="P3829" s="14">
        <f t="shared" ref="P3829:P3832" si="3191">P3830</f>
        <v>0</v>
      </c>
      <c r="Q3829" s="2"/>
    </row>
    <row r="3830" spans="1:17" ht="46.8" x14ac:dyDescent="0.3">
      <c r="A3830" s="33" t="s">
        <v>1306</v>
      </c>
      <c r="B3830" s="33" t="s">
        <v>38</v>
      </c>
      <c r="C3830" s="33" t="s">
        <v>30</v>
      </c>
      <c r="D3830" s="8" t="s">
        <v>1128</v>
      </c>
      <c r="E3830" s="8"/>
      <c r="F3830" s="18" t="s">
        <v>868</v>
      </c>
      <c r="G3830" s="14">
        <f t="shared" ref="G3830:L3830" si="3192">G3831+G3840+G3834+G3837</f>
        <v>72110.899999999994</v>
      </c>
      <c r="H3830" s="14">
        <f t="shared" si="3192"/>
        <v>171213.7</v>
      </c>
      <c r="I3830" s="14">
        <f t="shared" si="3192"/>
        <v>149578</v>
      </c>
      <c r="J3830" s="14">
        <f t="shared" si="3192"/>
        <v>0</v>
      </c>
      <c r="K3830" s="14">
        <f t="shared" si="3192"/>
        <v>0</v>
      </c>
      <c r="L3830" s="14">
        <f t="shared" si="3192"/>
        <v>0</v>
      </c>
      <c r="M3830" s="14">
        <f t="shared" si="3168"/>
        <v>72110.899999999994</v>
      </c>
      <c r="N3830" s="14">
        <f t="shared" si="3169"/>
        <v>171213.7</v>
      </c>
      <c r="O3830" s="14">
        <f t="shared" si="3170"/>
        <v>149578</v>
      </c>
      <c r="P3830" s="14">
        <f t="shared" ref="P3830" si="3193">P3831+P3840+P3834+P3837</f>
        <v>0</v>
      </c>
      <c r="Q3830" s="2"/>
    </row>
    <row r="3831" spans="1:17" ht="63" hidden="1" x14ac:dyDescent="0.25">
      <c r="A3831" s="33" t="s">
        <v>1306</v>
      </c>
      <c r="B3831" s="33" t="s">
        <v>38</v>
      </c>
      <c r="C3831" s="33" t="s">
        <v>30</v>
      </c>
      <c r="D3831" s="8" t="s">
        <v>1129</v>
      </c>
      <c r="E3831" s="8"/>
      <c r="F3831" s="13" t="s">
        <v>600</v>
      </c>
      <c r="G3831" s="14">
        <f t="shared" si="3189"/>
        <v>0</v>
      </c>
      <c r="H3831" s="14">
        <f t="shared" si="3189"/>
        <v>12547.8</v>
      </c>
      <c r="I3831" s="14">
        <f t="shared" si="3189"/>
        <v>2626.3</v>
      </c>
      <c r="J3831" s="14">
        <f t="shared" si="3189"/>
        <v>0</v>
      </c>
      <c r="K3831" s="14">
        <f t="shared" si="3189"/>
        <v>0</v>
      </c>
      <c r="L3831" s="14">
        <f t="shared" si="3189"/>
        <v>0</v>
      </c>
      <c r="M3831" s="14">
        <f t="shared" si="3168"/>
        <v>0</v>
      </c>
      <c r="N3831" s="14">
        <f t="shared" si="3169"/>
        <v>12547.8</v>
      </c>
      <c r="O3831" s="14">
        <f t="shared" si="3170"/>
        <v>2626.3</v>
      </c>
      <c r="P3831" s="14">
        <f t="shared" si="3191"/>
        <v>0</v>
      </c>
      <c r="Q3831" s="3">
        <v>0</v>
      </c>
    </row>
    <row r="3832" spans="1:17" ht="15.75" hidden="1" customHeight="1" x14ac:dyDescent="0.25">
      <c r="A3832" s="33" t="s">
        <v>1306</v>
      </c>
      <c r="B3832" s="33" t="s">
        <v>38</v>
      </c>
      <c r="C3832" s="33" t="s">
        <v>30</v>
      </c>
      <c r="D3832" s="8" t="s">
        <v>1129</v>
      </c>
      <c r="E3832" s="8" t="s">
        <v>174</v>
      </c>
      <c r="F3832" s="13" t="s">
        <v>471</v>
      </c>
      <c r="G3832" s="14">
        <f t="shared" si="3189"/>
        <v>0</v>
      </c>
      <c r="H3832" s="14">
        <f t="shared" si="3189"/>
        <v>12547.8</v>
      </c>
      <c r="I3832" s="14">
        <f t="shared" si="3189"/>
        <v>2626.3</v>
      </c>
      <c r="J3832" s="14">
        <f t="shared" si="3189"/>
        <v>0</v>
      </c>
      <c r="K3832" s="14">
        <f t="shared" si="3189"/>
        <v>0</v>
      </c>
      <c r="L3832" s="14">
        <f t="shared" si="3189"/>
        <v>0</v>
      </c>
      <c r="M3832" s="14">
        <f t="shared" si="3168"/>
        <v>0</v>
      </c>
      <c r="N3832" s="14">
        <f t="shared" si="3169"/>
        <v>12547.8</v>
      </c>
      <c r="O3832" s="14">
        <f t="shared" si="3170"/>
        <v>2626.3</v>
      </c>
      <c r="P3832" s="14">
        <f t="shared" si="3191"/>
        <v>0</v>
      </c>
      <c r="Q3832" s="3">
        <v>0</v>
      </c>
    </row>
    <row r="3833" spans="1:17" ht="31.5" hidden="1" customHeight="1" x14ac:dyDescent="0.25">
      <c r="A3833" s="33" t="s">
        <v>1306</v>
      </c>
      <c r="B3833" s="33" t="s">
        <v>38</v>
      </c>
      <c r="C3833" s="33" t="s">
        <v>30</v>
      </c>
      <c r="D3833" s="8" t="s">
        <v>1129</v>
      </c>
      <c r="E3833" s="33" t="s">
        <v>1059</v>
      </c>
      <c r="F3833" s="13" t="s">
        <v>473</v>
      </c>
      <c r="G3833" s="14"/>
      <c r="H3833" s="14">
        <v>12547.8</v>
      </c>
      <c r="I3833" s="14">
        <v>2626.3</v>
      </c>
      <c r="J3833" s="14"/>
      <c r="K3833" s="14"/>
      <c r="L3833" s="14"/>
      <c r="M3833" s="14">
        <f t="shared" si="3168"/>
        <v>0</v>
      </c>
      <c r="N3833" s="14">
        <f t="shared" si="3169"/>
        <v>12547.8</v>
      </c>
      <c r="O3833" s="14">
        <f t="shared" si="3170"/>
        <v>2626.3</v>
      </c>
      <c r="P3833" s="14"/>
      <c r="Q3833" s="3">
        <v>0</v>
      </c>
    </row>
    <row r="3834" spans="1:17" ht="93.6" x14ac:dyDescent="0.3">
      <c r="A3834" s="33" t="s">
        <v>1306</v>
      </c>
      <c r="B3834" s="33" t="s">
        <v>38</v>
      </c>
      <c r="C3834" s="33" t="s">
        <v>30</v>
      </c>
      <c r="D3834" s="8" t="s">
        <v>1130</v>
      </c>
      <c r="E3834" s="8"/>
      <c r="F3834" s="24" t="s">
        <v>1190</v>
      </c>
      <c r="G3834" s="14">
        <f t="shared" ref="G3834:L3835" si="3194">G3835</f>
        <v>47507.7</v>
      </c>
      <c r="H3834" s="14">
        <f t="shared" si="3194"/>
        <v>136665.9</v>
      </c>
      <c r="I3834" s="14">
        <f t="shared" si="3194"/>
        <v>124951.7</v>
      </c>
      <c r="J3834" s="14">
        <f t="shared" si="3194"/>
        <v>-44904.5</v>
      </c>
      <c r="K3834" s="14">
        <f t="shared" si="3194"/>
        <v>-136665.9</v>
      </c>
      <c r="L3834" s="14">
        <f t="shared" si="3194"/>
        <v>-124951.7</v>
      </c>
      <c r="M3834" s="14">
        <f t="shared" si="3168"/>
        <v>2603.1999999999971</v>
      </c>
      <c r="N3834" s="14">
        <f t="shared" si="3169"/>
        <v>0</v>
      </c>
      <c r="O3834" s="14">
        <f t="shared" si="3170"/>
        <v>0</v>
      </c>
      <c r="P3834" s="14">
        <f t="shared" ref="P3834:P3835" si="3195">P3835</f>
        <v>0</v>
      </c>
      <c r="Q3834" s="2"/>
    </row>
    <row r="3835" spans="1:17" x14ac:dyDescent="0.3">
      <c r="A3835" s="33" t="s">
        <v>1306</v>
      </c>
      <c r="B3835" s="33" t="s">
        <v>38</v>
      </c>
      <c r="C3835" s="33" t="s">
        <v>30</v>
      </c>
      <c r="D3835" s="8" t="s">
        <v>1130</v>
      </c>
      <c r="E3835" s="8" t="s">
        <v>174</v>
      </c>
      <c r="F3835" s="13" t="s">
        <v>471</v>
      </c>
      <c r="G3835" s="14">
        <f t="shared" si="3194"/>
        <v>47507.7</v>
      </c>
      <c r="H3835" s="14">
        <f t="shared" si="3194"/>
        <v>136665.9</v>
      </c>
      <c r="I3835" s="14">
        <f t="shared" si="3194"/>
        <v>124951.7</v>
      </c>
      <c r="J3835" s="14">
        <f t="shared" si="3194"/>
        <v>-44904.5</v>
      </c>
      <c r="K3835" s="14">
        <f t="shared" si="3194"/>
        <v>-136665.9</v>
      </c>
      <c r="L3835" s="14">
        <f t="shared" si="3194"/>
        <v>-124951.7</v>
      </c>
      <c r="M3835" s="14">
        <f t="shared" si="3168"/>
        <v>2603.1999999999971</v>
      </c>
      <c r="N3835" s="14">
        <f t="shared" si="3169"/>
        <v>0</v>
      </c>
      <c r="O3835" s="14">
        <f t="shared" si="3170"/>
        <v>0</v>
      </c>
      <c r="P3835" s="14">
        <f t="shared" si="3195"/>
        <v>0</v>
      </c>
      <c r="Q3835" s="2"/>
    </row>
    <row r="3836" spans="1:17" ht="31.5" customHeight="1" x14ac:dyDescent="0.3">
      <c r="A3836" s="33" t="s">
        <v>1306</v>
      </c>
      <c r="B3836" s="33" t="s">
        <v>38</v>
      </c>
      <c r="C3836" s="33" t="s">
        <v>30</v>
      </c>
      <c r="D3836" s="8" t="s">
        <v>1130</v>
      </c>
      <c r="E3836" s="33" t="s">
        <v>1059</v>
      </c>
      <c r="F3836" s="13" t="s">
        <v>473</v>
      </c>
      <c r="G3836" s="14">
        <v>47507.7</v>
      </c>
      <c r="H3836" s="14">
        <v>136665.9</v>
      </c>
      <c r="I3836" s="14">
        <v>124951.7</v>
      </c>
      <c r="J3836" s="14">
        <v>-44904.5</v>
      </c>
      <c r="K3836" s="14">
        <v>-136665.9</v>
      </c>
      <c r="L3836" s="14">
        <v>-124951.7</v>
      </c>
      <c r="M3836" s="14">
        <f t="shared" si="3168"/>
        <v>2603.1999999999971</v>
      </c>
      <c r="N3836" s="14">
        <f t="shared" si="3169"/>
        <v>0</v>
      </c>
      <c r="O3836" s="14">
        <f t="shared" si="3170"/>
        <v>0</v>
      </c>
      <c r="P3836" s="14"/>
      <c r="Q3836" s="2"/>
    </row>
    <row r="3837" spans="1:17" ht="78" x14ac:dyDescent="0.3">
      <c r="A3837" s="33" t="s">
        <v>1306</v>
      </c>
      <c r="B3837" s="33" t="s">
        <v>38</v>
      </c>
      <c r="C3837" s="33" t="s">
        <v>30</v>
      </c>
      <c r="D3837" s="8" t="s">
        <v>1131</v>
      </c>
      <c r="E3837" s="8"/>
      <c r="F3837" s="24" t="s">
        <v>1191</v>
      </c>
      <c r="G3837" s="14">
        <f t="shared" ref="G3837:L3838" si="3196">G3838</f>
        <v>2603.1999999999998</v>
      </c>
      <c r="H3837" s="14">
        <f t="shared" si="3196"/>
        <v>0</v>
      </c>
      <c r="I3837" s="14">
        <f t="shared" si="3196"/>
        <v>0</v>
      </c>
      <c r="J3837" s="14">
        <f t="shared" si="3196"/>
        <v>44904.5</v>
      </c>
      <c r="K3837" s="14">
        <f t="shared" si="3196"/>
        <v>136665.9</v>
      </c>
      <c r="L3837" s="14">
        <f t="shared" si="3196"/>
        <v>124951.7</v>
      </c>
      <c r="M3837" s="14">
        <f t="shared" si="3168"/>
        <v>47507.7</v>
      </c>
      <c r="N3837" s="14">
        <f t="shared" si="3169"/>
        <v>136665.9</v>
      </c>
      <c r="O3837" s="14">
        <f t="shared" si="3170"/>
        <v>124951.7</v>
      </c>
      <c r="P3837" s="14">
        <f t="shared" ref="P3837:P3838" si="3197">P3838</f>
        <v>0</v>
      </c>
      <c r="Q3837" s="2"/>
    </row>
    <row r="3838" spans="1:17" x14ac:dyDescent="0.3">
      <c r="A3838" s="33" t="s">
        <v>1306</v>
      </c>
      <c r="B3838" s="33" t="s">
        <v>38</v>
      </c>
      <c r="C3838" s="33" t="s">
        <v>30</v>
      </c>
      <c r="D3838" s="8" t="s">
        <v>1131</v>
      </c>
      <c r="E3838" s="8" t="s">
        <v>174</v>
      </c>
      <c r="F3838" s="13" t="s">
        <v>471</v>
      </c>
      <c r="G3838" s="14">
        <f t="shared" si="3196"/>
        <v>2603.1999999999998</v>
      </c>
      <c r="H3838" s="14">
        <f t="shared" si="3196"/>
        <v>0</v>
      </c>
      <c r="I3838" s="14">
        <f t="shared" si="3196"/>
        <v>0</v>
      </c>
      <c r="J3838" s="14">
        <f t="shared" si="3196"/>
        <v>44904.5</v>
      </c>
      <c r="K3838" s="14">
        <f t="shared" si="3196"/>
        <v>136665.9</v>
      </c>
      <c r="L3838" s="14">
        <f t="shared" si="3196"/>
        <v>124951.7</v>
      </c>
      <c r="M3838" s="14">
        <f t="shared" si="3168"/>
        <v>47507.7</v>
      </c>
      <c r="N3838" s="14">
        <f t="shared" si="3169"/>
        <v>136665.9</v>
      </c>
      <c r="O3838" s="14">
        <f t="shared" si="3170"/>
        <v>124951.7</v>
      </c>
      <c r="P3838" s="14">
        <f t="shared" si="3197"/>
        <v>0</v>
      </c>
      <c r="Q3838" s="2"/>
    </row>
    <row r="3839" spans="1:17" ht="31.5" customHeight="1" x14ac:dyDescent="0.3">
      <c r="A3839" s="33" t="s">
        <v>1306</v>
      </c>
      <c r="B3839" s="33" t="s">
        <v>38</v>
      </c>
      <c r="C3839" s="33" t="s">
        <v>30</v>
      </c>
      <c r="D3839" s="8" t="s">
        <v>1131</v>
      </c>
      <c r="E3839" s="33" t="s">
        <v>1059</v>
      </c>
      <c r="F3839" s="13" t="s">
        <v>473</v>
      </c>
      <c r="G3839" s="14">
        <v>2603.1999999999998</v>
      </c>
      <c r="H3839" s="14"/>
      <c r="I3839" s="14"/>
      <c r="J3839" s="14">
        <v>44904.5</v>
      </c>
      <c r="K3839" s="14">
        <v>136665.9</v>
      </c>
      <c r="L3839" s="14">
        <v>124951.7</v>
      </c>
      <c r="M3839" s="14">
        <f t="shared" si="3168"/>
        <v>47507.7</v>
      </c>
      <c r="N3839" s="14">
        <f t="shared" si="3169"/>
        <v>136665.9</v>
      </c>
      <c r="O3839" s="14">
        <f t="shared" si="3170"/>
        <v>124951.7</v>
      </c>
      <c r="P3839" s="14"/>
      <c r="Q3839" s="2"/>
    </row>
    <row r="3840" spans="1:17" ht="46.8" x14ac:dyDescent="0.3">
      <c r="A3840" s="33" t="s">
        <v>1306</v>
      </c>
      <c r="B3840" s="33" t="s">
        <v>38</v>
      </c>
      <c r="C3840" s="33" t="s">
        <v>30</v>
      </c>
      <c r="D3840" s="8" t="s">
        <v>1132</v>
      </c>
      <c r="E3840" s="8"/>
      <c r="F3840" s="24" t="s">
        <v>837</v>
      </c>
      <c r="G3840" s="14">
        <f t="shared" ref="G3840:L3841" si="3198">G3841</f>
        <v>22000</v>
      </c>
      <c r="H3840" s="14">
        <f t="shared" si="3198"/>
        <v>22000</v>
      </c>
      <c r="I3840" s="14">
        <f t="shared" si="3198"/>
        <v>22000</v>
      </c>
      <c r="J3840" s="14">
        <f t="shared" si="3198"/>
        <v>0</v>
      </c>
      <c r="K3840" s="14">
        <f t="shared" si="3198"/>
        <v>0</v>
      </c>
      <c r="L3840" s="14">
        <f t="shared" si="3198"/>
        <v>0</v>
      </c>
      <c r="M3840" s="14">
        <f t="shared" si="3168"/>
        <v>22000</v>
      </c>
      <c r="N3840" s="14">
        <f t="shared" si="3169"/>
        <v>22000</v>
      </c>
      <c r="O3840" s="14">
        <f t="shared" si="3170"/>
        <v>22000</v>
      </c>
      <c r="P3840" s="14">
        <f t="shared" ref="P3840:P3841" si="3199">P3841</f>
        <v>0</v>
      </c>
      <c r="Q3840" s="2"/>
    </row>
    <row r="3841" spans="1:17" ht="15.75" customHeight="1" x14ac:dyDescent="0.3">
      <c r="A3841" s="33" t="s">
        <v>1306</v>
      </c>
      <c r="B3841" s="33" t="s">
        <v>38</v>
      </c>
      <c r="C3841" s="33" t="s">
        <v>30</v>
      </c>
      <c r="D3841" s="8" t="s">
        <v>1132</v>
      </c>
      <c r="E3841" s="8" t="s">
        <v>174</v>
      </c>
      <c r="F3841" s="13" t="s">
        <v>471</v>
      </c>
      <c r="G3841" s="14">
        <f t="shared" si="3198"/>
        <v>22000</v>
      </c>
      <c r="H3841" s="14">
        <f t="shared" si="3198"/>
        <v>22000</v>
      </c>
      <c r="I3841" s="14">
        <f t="shared" si="3198"/>
        <v>22000</v>
      </c>
      <c r="J3841" s="14">
        <f t="shared" si="3198"/>
        <v>0</v>
      </c>
      <c r="K3841" s="14">
        <f t="shared" si="3198"/>
        <v>0</v>
      </c>
      <c r="L3841" s="14">
        <f t="shared" si="3198"/>
        <v>0</v>
      </c>
      <c r="M3841" s="14">
        <f t="shared" si="3168"/>
        <v>22000</v>
      </c>
      <c r="N3841" s="14">
        <f t="shared" si="3169"/>
        <v>22000</v>
      </c>
      <c r="O3841" s="14">
        <f t="shared" si="3170"/>
        <v>22000</v>
      </c>
      <c r="P3841" s="14">
        <f t="shared" si="3199"/>
        <v>0</v>
      </c>
      <c r="Q3841" s="2"/>
    </row>
    <row r="3842" spans="1:17" ht="31.5" customHeight="1" x14ac:dyDescent="0.3">
      <c r="A3842" s="33" t="s">
        <v>1306</v>
      </c>
      <c r="B3842" s="33" t="s">
        <v>38</v>
      </c>
      <c r="C3842" s="33" t="s">
        <v>30</v>
      </c>
      <c r="D3842" s="8" t="s">
        <v>1132</v>
      </c>
      <c r="E3842" s="33" t="s">
        <v>1059</v>
      </c>
      <c r="F3842" s="13" t="s">
        <v>473</v>
      </c>
      <c r="G3842" s="14">
        <v>22000</v>
      </c>
      <c r="H3842" s="14">
        <v>22000</v>
      </c>
      <c r="I3842" s="14">
        <v>22000</v>
      </c>
      <c r="J3842" s="14"/>
      <c r="K3842" s="14"/>
      <c r="L3842" s="14"/>
      <c r="M3842" s="14">
        <f t="shared" si="3168"/>
        <v>22000</v>
      </c>
      <c r="N3842" s="14">
        <f t="shared" si="3169"/>
        <v>22000</v>
      </c>
      <c r="O3842" s="14">
        <f t="shared" si="3170"/>
        <v>22000</v>
      </c>
      <c r="P3842" s="14"/>
      <c r="Q3842" s="2"/>
    </row>
    <row r="3843" spans="1:17" ht="31.5" hidden="1" customHeight="1" x14ac:dyDescent="0.25">
      <c r="A3843" s="33" t="s">
        <v>1306</v>
      </c>
      <c r="B3843" s="33" t="s">
        <v>38</v>
      </c>
      <c r="C3843" s="33" t="s">
        <v>30</v>
      </c>
      <c r="D3843" s="8" t="s">
        <v>200</v>
      </c>
      <c r="E3843" s="8"/>
      <c r="F3843" s="24" t="s">
        <v>662</v>
      </c>
      <c r="G3843" s="14">
        <f t="shared" ref="G3843:L3846" si="3200">G3844</f>
        <v>0</v>
      </c>
      <c r="H3843" s="14">
        <f t="shared" si="3200"/>
        <v>125.5</v>
      </c>
      <c r="I3843" s="14">
        <f t="shared" si="3200"/>
        <v>26.3</v>
      </c>
      <c r="J3843" s="14">
        <f t="shared" si="3200"/>
        <v>0</v>
      </c>
      <c r="K3843" s="14">
        <f t="shared" si="3200"/>
        <v>0</v>
      </c>
      <c r="L3843" s="14">
        <f t="shared" si="3200"/>
        <v>0</v>
      </c>
      <c r="M3843" s="14">
        <f t="shared" si="3168"/>
        <v>0</v>
      </c>
      <c r="N3843" s="14">
        <f t="shared" si="3169"/>
        <v>125.5</v>
      </c>
      <c r="O3843" s="14">
        <f t="shared" si="3170"/>
        <v>26.3</v>
      </c>
      <c r="P3843" s="14">
        <f t="shared" ref="P3843:P3846" si="3201">P3844</f>
        <v>0</v>
      </c>
      <c r="Q3843" s="3">
        <v>0</v>
      </c>
    </row>
    <row r="3844" spans="1:17" ht="15.75" hidden="1" customHeight="1" x14ac:dyDescent="0.25">
      <c r="A3844" s="33" t="s">
        <v>1306</v>
      </c>
      <c r="B3844" s="33" t="s">
        <v>38</v>
      </c>
      <c r="C3844" s="33" t="s">
        <v>30</v>
      </c>
      <c r="D3844" s="8" t="s">
        <v>201</v>
      </c>
      <c r="E3844" s="8"/>
      <c r="F3844" s="24" t="s">
        <v>663</v>
      </c>
      <c r="G3844" s="14">
        <f>G3845</f>
        <v>0</v>
      </c>
      <c r="H3844" s="14">
        <f t="shared" si="3200"/>
        <v>125.5</v>
      </c>
      <c r="I3844" s="14">
        <f t="shared" si="3200"/>
        <v>26.3</v>
      </c>
      <c r="J3844" s="14">
        <f t="shared" si="3200"/>
        <v>0</v>
      </c>
      <c r="K3844" s="14">
        <f t="shared" si="3200"/>
        <v>0</v>
      </c>
      <c r="L3844" s="14">
        <f t="shared" si="3200"/>
        <v>0</v>
      </c>
      <c r="M3844" s="14">
        <f t="shared" si="3168"/>
        <v>0</v>
      </c>
      <c r="N3844" s="14">
        <f t="shared" si="3169"/>
        <v>125.5</v>
      </c>
      <c r="O3844" s="14">
        <f t="shared" si="3170"/>
        <v>26.3</v>
      </c>
      <c r="P3844" s="14">
        <f t="shared" si="3201"/>
        <v>0</v>
      </c>
      <c r="Q3844" s="3">
        <v>0</v>
      </c>
    </row>
    <row r="3845" spans="1:17" ht="63" hidden="1" customHeight="1" x14ac:dyDescent="0.25">
      <c r="A3845" s="33" t="s">
        <v>1306</v>
      </c>
      <c r="B3845" s="33" t="s">
        <v>38</v>
      </c>
      <c r="C3845" s="33" t="s">
        <v>30</v>
      </c>
      <c r="D3845" s="8" t="s">
        <v>1034</v>
      </c>
      <c r="E3845" s="8"/>
      <c r="F3845" s="13" t="s">
        <v>600</v>
      </c>
      <c r="G3845" s="14">
        <f t="shared" si="3200"/>
        <v>0</v>
      </c>
      <c r="H3845" s="14">
        <f t="shared" si="3200"/>
        <v>125.5</v>
      </c>
      <c r="I3845" s="14">
        <f t="shared" si="3200"/>
        <v>26.3</v>
      </c>
      <c r="J3845" s="14">
        <f t="shared" si="3200"/>
        <v>0</v>
      </c>
      <c r="K3845" s="14">
        <f t="shared" si="3200"/>
        <v>0</v>
      </c>
      <c r="L3845" s="14">
        <f t="shared" si="3200"/>
        <v>0</v>
      </c>
      <c r="M3845" s="14">
        <f t="shared" si="3168"/>
        <v>0</v>
      </c>
      <c r="N3845" s="14">
        <f t="shared" si="3169"/>
        <v>125.5</v>
      </c>
      <c r="O3845" s="14">
        <f t="shared" si="3170"/>
        <v>26.3</v>
      </c>
      <c r="P3845" s="14">
        <f t="shared" si="3201"/>
        <v>0</v>
      </c>
      <c r="Q3845" s="3">
        <v>0</v>
      </c>
    </row>
    <row r="3846" spans="1:17" ht="31.5" hidden="1" customHeight="1" x14ac:dyDescent="0.25">
      <c r="A3846" s="33" t="s">
        <v>1306</v>
      </c>
      <c r="B3846" s="33" t="s">
        <v>38</v>
      </c>
      <c r="C3846" s="33" t="s">
        <v>30</v>
      </c>
      <c r="D3846" s="8" t="s">
        <v>1034</v>
      </c>
      <c r="E3846" s="43" t="s">
        <v>150</v>
      </c>
      <c r="F3846" s="24" t="s">
        <v>469</v>
      </c>
      <c r="G3846" s="14">
        <f t="shared" si="3200"/>
        <v>0</v>
      </c>
      <c r="H3846" s="14">
        <f t="shared" si="3200"/>
        <v>125.5</v>
      </c>
      <c r="I3846" s="14">
        <f t="shared" si="3200"/>
        <v>26.3</v>
      </c>
      <c r="J3846" s="14">
        <f t="shared" si="3200"/>
        <v>0</v>
      </c>
      <c r="K3846" s="14">
        <f t="shared" si="3200"/>
        <v>0</v>
      </c>
      <c r="L3846" s="14">
        <f t="shared" si="3200"/>
        <v>0</v>
      </c>
      <c r="M3846" s="14">
        <f t="shared" si="3168"/>
        <v>0</v>
      </c>
      <c r="N3846" s="14">
        <f t="shared" si="3169"/>
        <v>125.5</v>
      </c>
      <c r="O3846" s="14">
        <f t="shared" si="3170"/>
        <v>26.3</v>
      </c>
      <c r="P3846" s="14">
        <f t="shared" si="3201"/>
        <v>0</v>
      </c>
      <c r="Q3846" s="3">
        <v>0</v>
      </c>
    </row>
    <row r="3847" spans="1:17" ht="31.5" hidden="1" customHeight="1" x14ac:dyDescent="0.25">
      <c r="A3847" s="33" t="s">
        <v>1306</v>
      </c>
      <c r="B3847" s="33" t="s">
        <v>38</v>
      </c>
      <c r="C3847" s="33" t="s">
        <v>30</v>
      </c>
      <c r="D3847" s="8" t="s">
        <v>1034</v>
      </c>
      <c r="E3847" s="8" t="s">
        <v>1074</v>
      </c>
      <c r="F3847" s="24" t="s">
        <v>470</v>
      </c>
      <c r="G3847" s="14"/>
      <c r="H3847" s="14">
        <v>125.5</v>
      </c>
      <c r="I3847" s="14">
        <v>26.3</v>
      </c>
      <c r="J3847" s="14"/>
      <c r="K3847" s="14"/>
      <c r="L3847" s="14"/>
      <c r="M3847" s="14">
        <f t="shared" si="3168"/>
        <v>0</v>
      </c>
      <c r="N3847" s="14">
        <f t="shared" si="3169"/>
        <v>125.5</v>
      </c>
      <c r="O3847" s="14">
        <f t="shared" si="3170"/>
        <v>26.3</v>
      </c>
      <c r="P3847" s="14"/>
      <c r="Q3847" s="3">
        <v>0</v>
      </c>
    </row>
    <row r="3848" spans="1:17" s="9" customFormat="1" x14ac:dyDescent="0.3">
      <c r="A3848" s="6" t="s">
        <v>1306</v>
      </c>
      <c r="B3848" s="6" t="s">
        <v>38</v>
      </c>
      <c r="C3848" s="6" t="s">
        <v>24</v>
      </c>
      <c r="D3848" s="11"/>
      <c r="E3848" s="11"/>
      <c r="F3848" s="7" t="s">
        <v>49</v>
      </c>
      <c r="G3848" s="16">
        <f>G3849</f>
        <v>158794.20000000001</v>
      </c>
      <c r="H3848" s="16">
        <f t="shared" ref="H3848:P3850" si="3202">H3849</f>
        <v>242284</v>
      </c>
      <c r="I3848" s="16">
        <f t="shared" si="3202"/>
        <v>257017.5</v>
      </c>
      <c r="J3848" s="16">
        <f t="shared" si="3202"/>
        <v>0</v>
      </c>
      <c r="K3848" s="16">
        <f t="shared" si="3202"/>
        <v>0</v>
      </c>
      <c r="L3848" s="16">
        <f t="shared" si="3202"/>
        <v>0</v>
      </c>
      <c r="M3848" s="16">
        <f t="shared" si="3168"/>
        <v>158794.20000000001</v>
      </c>
      <c r="N3848" s="16">
        <f t="shared" si="3169"/>
        <v>242284</v>
      </c>
      <c r="O3848" s="16">
        <f t="shared" si="3170"/>
        <v>257017.5</v>
      </c>
      <c r="P3848" s="16">
        <f t="shared" si="3202"/>
        <v>0</v>
      </c>
    </row>
    <row r="3849" spans="1:17" ht="31.2" x14ac:dyDescent="0.3">
      <c r="A3849" s="33" t="s">
        <v>1306</v>
      </c>
      <c r="B3849" s="33" t="s">
        <v>38</v>
      </c>
      <c r="C3849" s="33" t="s">
        <v>24</v>
      </c>
      <c r="D3849" s="8" t="s">
        <v>434</v>
      </c>
      <c r="E3849" s="8"/>
      <c r="F3849" s="13" t="s">
        <v>589</v>
      </c>
      <c r="G3849" s="14">
        <f>G3850</f>
        <v>158794.20000000001</v>
      </c>
      <c r="H3849" s="14">
        <f t="shared" si="3202"/>
        <v>242284</v>
      </c>
      <c r="I3849" s="14">
        <f t="shared" si="3202"/>
        <v>257017.5</v>
      </c>
      <c r="J3849" s="14">
        <f t="shared" si="3202"/>
        <v>0</v>
      </c>
      <c r="K3849" s="14">
        <f t="shared" si="3202"/>
        <v>0</v>
      </c>
      <c r="L3849" s="14">
        <f t="shared" si="3202"/>
        <v>0</v>
      </c>
      <c r="M3849" s="14">
        <f t="shared" si="3168"/>
        <v>158794.20000000001</v>
      </c>
      <c r="N3849" s="14">
        <f t="shared" si="3169"/>
        <v>242284</v>
      </c>
      <c r="O3849" s="14">
        <f t="shared" si="3170"/>
        <v>257017.5</v>
      </c>
      <c r="P3849" s="14">
        <f t="shared" si="3202"/>
        <v>0</v>
      </c>
      <c r="Q3849" s="2"/>
    </row>
    <row r="3850" spans="1:17" x14ac:dyDescent="0.3">
      <c r="A3850" s="33" t="s">
        <v>1306</v>
      </c>
      <c r="B3850" s="33" t="s">
        <v>38</v>
      </c>
      <c r="C3850" s="33" t="s">
        <v>24</v>
      </c>
      <c r="D3850" s="8" t="s">
        <v>450</v>
      </c>
      <c r="E3850" s="8"/>
      <c r="F3850" s="13" t="s">
        <v>597</v>
      </c>
      <c r="G3850" s="14">
        <f>G3851</f>
        <v>158794.20000000001</v>
      </c>
      <c r="H3850" s="14">
        <f t="shared" si="3202"/>
        <v>242284</v>
      </c>
      <c r="I3850" s="14">
        <f t="shared" si="3202"/>
        <v>257017.5</v>
      </c>
      <c r="J3850" s="14">
        <f t="shared" si="3202"/>
        <v>0</v>
      </c>
      <c r="K3850" s="14">
        <f t="shared" si="3202"/>
        <v>0</v>
      </c>
      <c r="L3850" s="14">
        <f t="shared" si="3202"/>
        <v>0</v>
      </c>
      <c r="M3850" s="14">
        <f t="shared" si="3168"/>
        <v>158794.20000000001</v>
      </c>
      <c r="N3850" s="14">
        <f t="shared" si="3169"/>
        <v>242284</v>
      </c>
      <c r="O3850" s="14">
        <f t="shared" si="3170"/>
        <v>257017.5</v>
      </c>
      <c r="P3850" s="14">
        <f t="shared" si="3202"/>
        <v>0</v>
      </c>
      <c r="Q3850" s="2"/>
    </row>
    <row r="3851" spans="1:17" ht="62.4" x14ac:dyDescent="0.3">
      <c r="A3851" s="33" t="s">
        <v>1306</v>
      </c>
      <c r="B3851" s="33" t="s">
        <v>38</v>
      </c>
      <c r="C3851" s="33" t="s">
        <v>24</v>
      </c>
      <c r="D3851" s="8" t="s">
        <v>460</v>
      </c>
      <c r="E3851" s="8"/>
      <c r="F3851" s="24" t="s">
        <v>1186</v>
      </c>
      <c r="G3851" s="14">
        <f>G3852+G3855</f>
        <v>158794.20000000001</v>
      </c>
      <c r="H3851" s="14">
        <f t="shared" ref="H3851:P3851" si="3203">H3852+H3855</f>
        <v>242284</v>
      </c>
      <c r="I3851" s="14">
        <f t="shared" si="3203"/>
        <v>257017.5</v>
      </c>
      <c r="J3851" s="14">
        <f t="shared" ref="J3851:L3851" si="3204">J3852+J3855</f>
        <v>0</v>
      </c>
      <c r="K3851" s="14">
        <f t="shared" si="3204"/>
        <v>0</v>
      </c>
      <c r="L3851" s="14">
        <f t="shared" si="3204"/>
        <v>0</v>
      </c>
      <c r="M3851" s="14">
        <f t="shared" si="3168"/>
        <v>158794.20000000001</v>
      </c>
      <c r="N3851" s="14">
        <f t="shared" si="3169"/>
        <v>242284</v>
      </c>
      <c r="O3851" s="14">
        <f t="shared" si="3170"/>
        <v>257017.5</v>
      </c>
      <c r="P3851" s="14">
        <f t="shared" si="3203"/>
        <v>0</v>
      </c>
      <c r="Q3851" s="2"/>
    </row>
    <row r="3852" spans="1:17" ht="109.2" x14ac:dyDescent="0.3">
      <c r="A3852" s="33" t="s">
        <v>1306</v>
      </c>
      <c r="B3852" s="33" t="s">
        <v>38</v>
      </c>
      <c r="C3852" s="33" t="s">
        <v>24</v>
      </c>
      <c r="D3852" s="8" t="s">
        <v>1133</v>
      </c>
      <c r="E3852" s="8"/>
      <c r="F3852" s="13" t="s">
        <v>1188</v>
      </c>
      <c r="G3852" s="14">
        <f>G3853</f>
        <v>158794.20000000001</v>
      </c>
      <c r="H3852" s="14">
        <f t="shared" ref="H3852:P3853" si="3205">H3853</f>
        <v>187214.6</v>
      </c>
      <c r="I3852" s="14">
        <f t="shared" si="3205"/>
        <v>196663.2</v>
      </c>
      <c r="J3852" s="14">
        <f t="shared" si="3205"/>
        <v>0</v>
      </c>
      <c r="K3852" s="14">
        <f t="shared" si="3205"/>
        <v>0</v>
      </c>
      <c r="L3852" s="14">
        <f t="shared" si="3205"/>
        <v>0</v>
      </c>
      <c r="M3852" s="14">
        <f t="shared" si="3168"/>
        <v>158794.20000000001</v>
      </c>
      <c r="N3852" s="14">
        <f t="shared" si="3169"/>
        <v>187214.6</v>
      </c>
      <c r="O3852" s="14">
        <f t="shared" si="3170"/>
        <v>196663.2</v>
      </c>
      <c r="P3852" s="14">
        <f t="shared" si="3205"/>
        <v>0</v>
      </c>
      <c r="Q3852" s="2"/>
    </row>
    <row r="3853" spans="1:17" ht="31.2" x14ac:dyDescent="0.3">
      <c r="A3853" s="33" t="s">
        <v>1306</v>
      </c>
      <c r="B3853" s="33" t="s">
        <v>38</v>
      </c>
      <c r="C3853" s="33" t="s">
        <v>24</v>
      </c>
      <c r="D3853" s="8" t="s">
        <v>1133</v>
      </c>
      <c r="E3853" s="43" t="s">
        <v>250</v>
      </c>
      <c r="F3853" s="24" t="s">
        <v>477</v>
      </c>
      <c r="G3853" s="14">
        <f>G3854</f>
        <v>158794.20000000001</v>
      </c>
      <c r="H3853" s="14">
        <f t="shared" si="3205"/>
        <v>187214.6</v>
      </c>
      <c r="I3853" s="14">
        <f t="shared" si="3205"/>
        <v>196663.2</v>
      </c>
      <c r="J3853" s="14">
        <f t="shared" si="3205"/>
        <v>0</v>
      </c>
      <c r="K3853" s="14">
        <f t="shared" si="3205"/>
        <v>0</v>
      </c>
      <c r="L3853" s="14">
        <f t="shared" si="3205"/>
        <v>0</v>
      </c>
      <c r="M3853" s="14">
        <f t="shared" si="3168"/>
        <v>158794.20000000001</v>
      </c>
      <c r="N3853" s="14">
        <f t="shared" si="3169"/>
        <v>187214.6</v>
      </c>
      <c r="O3853" s="14">
        <f t="shared" si="3170"/>
        <v>196663.2</v>
      </c>
      <c r="P3853" s="14">
        <f t="shared" si="3205"/>
        <v>0</v>
      </c>
      <c r="Q3853" s="2"/>
    </row>
    <row r="3854" spans="1:17" x14ac:dyDescent="0.3">
      <c r="A3854" s="33" t="s">
        <v>1306</v>
      </c>
      <c r="B3854" s="33" t="s">
        <v>38</v>
      </c>
      <c r="C3854" s="33" t="s">
        <v>24</v>
      </c>
      <c r="D3854" s="8" t="s">
        <v>1133</v>
      </c>
      <c r="E3854" s="43" t="s">
        <v>953</v>
      </c>
      <c r="F3854" s="24" t="s">
        <v>478</v>
      </c>
      <c r="G3854" s="14">
        <v>158794.20000000001</v>
      </c>
      <c r="H3854" s="14">
        <v>187214.6</v>
      </c>
      <c r="I3854" s="14">
        <v>196663.2</v>
      </c>
      <c r="J3854" s="14"/>
      <c r="K3854" s="14"/>
      <c r="L3854" s="14"/>
      <c r="M3854" s="14">
        <f t="shared" si="3168"/>
        <v>158794.20000000001</v>
      </c>
      <c r="N3854" s="14">
        <f t="shared" si="3169"/>
        <v>187214.6</v>
      </c>
      <c r="O3854" s="14">
        <f t="shared" si="3170"/>
        <v>196663.2</v>
      </c>
      <c r="P3854" s="14"/>
      <c r="Q3854" s="2"/>
    </row>
    <row r="3855" spans="1:17" ht="63" hidden="1" x14ac:dyDescent="0.25">
      <c r="A3855" s="33" t="s">
        <v>1306</v>
      </c>
      <c r="B3855" s="33" t="s">
        <v>38</v>
      </c>
      <c r="C3855" s="33" t="s">
        <v>24</v>
      </c>
      <c r="D3855" s="8" t="s">
        <v>1134</v>
      </c>
      <c r="E3855" s="8"/>
      <c r="F3855" s="13" t="s">
        <v>1189</v>
      </c>
      <c r="G3855" s="14">
        <f>G3856</f>
        <v>0</v>
      </c>
      <c r="H3855" s="14">
        <f t="shared" ref="H3855:P3856" si="3206">H3856</f>
        <v>55069.4</v>
      </c>
      <c r="I3855" s="14">
        <f t="shared" si="3206"/>
        <v>60354.3</v>
      </c>
      <c r="J3855" s="14">
        <f t="shared" si="3206"/>
        <v>0</v>
      </c>
      <c r="K3855" s="14">
        <f t="shared" si="3206"/>
        <v>0</v>
      </c>
      <c r="L3855" s="14">
        <f t="shared" si="3206"/>
        <v>0</v>
      </c>
      <c r="M3855" s="14">
        <f t="shared" si="3168"/>
        <v>0</v>
      </c>
      <c r="N3855" s="14">
        <f t="shared" si="3169"/>
        <v>55069.4</v>
      </c>
      <c r="O3855" s="14">
        <f t="shared" si="3170"/>
        <v>60354.3</v>
      </c>
      <c r="P3855" s="14">
        <f t="shared" si="3206"/>
        <v>0</v>
      </c>
      <c r="Q3855" s="3">
        <v>0</v>
      </c>
    </row>
    <row r="3856" spans="1:17" ht="31.5" hidden="1" x14ac:dyDescent="0.25">
      <c r="A3856" s="33" t="s">
        <v>1306</v>
      </c>
      <c r="B3856" s="33" t="s">
        <v>38</v>
      </c>
      <c r="C3856" s="33" t="s">
        <v>24</v>
      </c>
      <c r="D3856" s="8" t="s">
        <v>1134</v>
      </c>
      <c r="E3856" s="43" t="s">
        <v>250</v>
      </c>
      <c r="F3856" s="24" t="s">
        <v>477</v>
      </c>
      <c r="G3856" s="14">
        <f>G3857</f>
        <v>0</v>
      </c>
      <c r="H3856" s="14">
        <f t="shared" si="3206"/>
        <v>55069.4</v>
      </c>
      <c r="I3856" s="14">
        <f t="shared" si="3206"/>
        <v>60354.3</v>
      </c>
      <c r="J3856" s="14">
        <f t="shared" si="3206"/>
        <v>0</v>
      </c>
      <c r="K3856" s="14">
        <f t="shared" si="3206"/>
        <v>0</v>
      </c>
      <c r="L3856" s="14">
        <f t="shared" si="3206"/>
        <v>0</v>
      </c>
      <c r="M3856" s="14">
        <f t="shared" si="3168"/>
        <v>0</v>
      </c>
      <c r="N3856" s="14">
        <f t="shared" si="3169"/>
        <v>55069.4</v>
      </c>
      <c r="O3856" s="14">
        <f t="shared" si="3170"/>
        <v>60354.3</v>
      </c>
      <c r="P3856" s="14">
        <f t="shared" si="3206"/>
        <v>0</v>
      </c>
      <c r="Q3856" s="3">
        <v>0</v>
      </c>
    </row>
    <row r="3857" spans="1:17" ht="15.75" hidden="1" x14ac:dyDescent="0.25">
      <c r="A3857" s="33" t="s">
        <v>1306</v>
      </c>
      <c r="B3857" s="33" t="s">
        <v>38</v>
      </c>
      <c r="C3857" s="33" t="s">
        <v>24</v>
      </c>
      <c r="D3857" s="8" t="s">
        <v>1134</v>
      </c>
      <c r="E3857" s="43" t="s">
        <v>953</v>
      </c>
      <c r="F3857" s="24" t="s">
        <v>478</v>
      </c>
      <c r="G3857" s="14"/>
      <c r="H3857" s="14">
        <v>55069.4</v>
      </c>
      <c r="I3857" s="14">
        <v>60354.3</v>
      </c>
      <c r="J3857" s="14"/>
      <c r="K3857" s="14"/>
      <c r="L3857" s="14"/>
      <c r="M3857" s="14">
        <f t="shared" si="3168"/>
        <v>0</v>
      </c>
      <c r="N3857" s="14">
        <f t="shared" si="3169"/>
        <v>55069.4</v>
      </c>
      <c r="O3857" s="14">
        <f t="shared" si="3170"/>
        <v>60354.3</v>
      </c>
      <c r="P3857" s="14"/>
      <c r="Q3857" s="3">
        <v>0</v>
      </c>
    </row>
    <row r="3858" spans="1:17" s="9" customFormat="1" x14ac:dyDescent="0.3">
      <c r="A3858" s="6" t="s">
        <v>1306</v>
      </c>
      <c r="B3858" s="6" t="s">
        <v>38</v>
      </c>
      <c r="C3858" s="6" t="s">
        <v>19</v>
      </c>
      <c r="D3858" s="11"/>
      <c r="E3858" s="11"/>
      <c r="F3858" s="7" t="s">
        <v>48</v>
      </c>
      <c r="G3858" s="16">
        <f>G3859+G3865</f>
        <v>1741.8</v>
      </c>
      <c r="H3858" s="16">
        <f t="shared" ref="H3858:P3858" si="3207">H3859+H3865</f>
        <v>2616.9</v>
      </c>
      <c r="I3858" s="16">
        <f t="shared" si="3207"/>
        <v>2730.5</v>
      </c>
      <c r="J3858" s="16">
        <f t="shared" ref="J3858:L3858" si="3208">J3859+J3865</f>
        <v>0</v>
      </c>
      <c r="K3858" s="16">
        <f t="shared" si="3208"/>
        <v>0</v>
      </c>
      <c r="L3858" s="16">
        <f t="shared" si="3208"/>
        <v>0</v>
      </c>
      <c r="M3858" s="16">
        <f t="shared" si="3168"/>
        <v>1741.8</v>
      </c>
      <c r="N3858" s="16">
        <f t="shared" si="3169"/>
        <v>2616.9</v>
      </c>
      <c r="O3858" s="16">
        <f t="shared" si="3170"/>
        <v>2730.5</v>
      </c>
      <c r="P3858" s="16">
        <f t="shared" si="3207"/>
        <v>0</v>
      </c>
    </row>
    <row r="3859" spans="1:17" ht="31.5" customHeight="1" x14ac:dyDescent="0.3">
      <c r="A3859" s="33" t="s">
        <v>1306</v>
      </c>
      <c r="B3859" s="33" t="s">
        <v>38</v>
      </c>
      <c r="C3859" s="33" t="s">
        <v>19</v>
      </c>
      <c r="D3859" s="8" t="s">
        <v>434</v>
      </c>
      <c r="E3859" s="8"/>
      <c r="F3859" s="13" t="s">
        <v>589</v>
      </c>
      <c r="G3859" s="14">
        <f t="shared" ref="G3859:L3863" si="3209">G3860</f>
        <v>159.30000000000001</v>
      </c>
      <c r="H3859" s="14">
        <f t="shared" si="3209"/>
        <v>243.1</v>
      </c>
      <c r="I3859" s="14">
        <f t="shared" si="3209"/>
        <v>257.8</v>
      </c>
      <c r="J3859" s="14">
        <f t="shared" si="3209"/>
        <v>0</v>
      </c>
      <c r="K3859" s="14">
        <f t="shared" si="3209"/>
        <v>0</v>
      </c>
      <c r="L3859" s="14">
        <f t="shared" si="3209"/>
        <v>0</v>
      </c>
      <c r="M3859" s="14">
        <f t="shared" si="3168"/>
        <v>159.30000000000001</v>
      </c>
      <c r="N3859" s="14">
        <f t="shared" si="3169"/>
        <v>243.1</v>
      </c>
      <c r="O3859" s="14">
        <f t="shared" si="3170"/>
        <v>257.8</v>
      </c>
      <c r="P3859" s="14">
        <f t="shared" ref="P3859:P3863" si="3210">P3860</f>
        <v>0</v>
      </c>
      <c r="Q3859" s="2"/>
    </row>
    <row r="3860" spans="1:17" x14ac:dyDescent="0.3">
      <c r="A3860" s="33" t="s">
        <v>1306</v>
      </c>
      <c r="B3860" s="33" t="s">
        <v>38</v>
      </c>
      <c r="C3860" s="33" t="s">
        <v>19</v>
      </c>
      <c r="D3860" s="8" t="s">
        <v>450</v>
      </c>
      <c r="E3860" s="8"/>
      <c r="F3860" s="13" t="s">
        <v>597</v>
      </c>
      <c r="G3860" s="14">
        <f t="shared" si="3209"/>
        <v>159.30000000000001</v>
      </c>
      <c r="H3860" s="14">
        <f t="shared" si="3209"/>
        <v>243.1</v>
      </c>
      <c r="I3860" s="14">
        <f t="shared" si="3209"/>
        <v>257.8</v>
      </c>
      <c r="J3860" s="14">
        <f t="shared" si="3209"/>
        <v>0</v>
      </c>
      <c r="K3860" s="14">
        <f t="shared" si="3209"/>
        <v>0</v>
      </c>
      <c r="L3860" s="14">
        <f t="shared" si="3209"/>
        <v>0</v>
      </c>
      <c r="M3860" s="14">
        <f t="shared" si="3168"/>
        <v>159.30000000000001</v>
      </c>
      <c r="N3860" s="14">
        <f t="shared" si="3169"/>
        <v>243.1</v>
      </c>
      <c r="O3860" s="14">
        <f t="shared" si="3170"/>
        <v>257.8</v>
      </c>
      <c r="P3860" s="14">
        <f t="shared" si="3210"/>
        <v>0</v>
      </c>
      <c r="Q3860" s="2"/>
    </row>
    <row r="3861" spans="1:17" ht="62.4" x14ac:dyDescent="0.3">
      <c r="A3861" s="33" t="s">
        <v>1306</v>
      </c>
      <c r="B3861" s="33" t="s">
        <v>38</v>
      </c>
      <c r="C3861" s="33" t="s">
        <v>19</v>
      </c>
      <c r="D3861" s="8" t="s">
        <v>460</v>
      </c>
      <c r="E3861" s="8"/>
      <c r="F3861" s="24" t="s">
        <v>1186</v>
      </c>
      <c r="G3861" s="14">
        <f t="shared" si="3209"/>
        <v>159.30000000000001</v>
      </c>
      <c r="H3861" s="14">
        <f t="shared" si="3209"/>
        <v>243.1</v>
      </c>
      <c r="I3861" s="14">
        <f t="shared" si="3209"/>
        <v>257.8</v>
      </c>
      <c r="J3861" s="14">
        <f t="shared" si="3209"/>
        <v>0</v>
      </c>
      <c r="K3861" s="14">
        <f t="shared" si="3209"/>
        <v>0</v>
      </c>
      <c r="L3861" s="14">
        <f t="shared" si="3209"/>
        <v>0</v>
      </c>
      <c r="M3861" s="14">
        <f t="shared" si="3168"/>
        <v>159.30000000000001</v>
      </c>
      <c r="N3861" s="14">
        <f t="shared" si="3169"/>
        <v>243.1</v>
      </c>
      <c r="O3861" s="14">
        <f t="shared" si="3170"/>
        <v>257.8</v>
      </c>
      <c r="P3861" s="14">
        <f t="shared" si="3210"/>
        <v>0</v>
      </c>
      <c r="Q3861" s="2"/>
    </row>
    <row r="3862" spans="1:17" ht="46.8" x14ac:dyDescent="0.3">
      <c r="A3862" s="33" t="s">
        <v>1306</v>
      </c>
      <c r="B3862" s="33" t="s">
        <v>38</v>
      </c>
      <c r="C3862" s="33" t="s">
        <v>19</v>
      </c>
      <c r="D3862" s="8" t="s">
        <v>1080</v>
      </c>
      <c r="E3862" s="8"/>
      <c r="F3862" s="24" t="s">
        <v>1187</v>
      </c>
      <c r="G3862" s="14">
        <f t="shared" si="3209"/>
        <v>159.30000000000001</v>
      </c>
      <c r="H3862" s="14">
        <f t="shared" si="3209"/>
        <v>243.1</v>
      </c>
      <c r="I3862" s="14">
        <f t="shared" si="3209"/>
        <v>257.8</v>
      </c>
      <c r="J3862" s="14">
        <f t="shared" si="3209"/>
        <v>0</v>
      </c>
      <c r="K3862" s="14">
        <f t="shared" si="3209"/>
        <v>0</v>
      </c>
      <c r="L3862" s="14">
        <f t="shared" si="3209"/>
        <v>0</v>
      </c>
      <c r="M3862" s="14">
        <f t="shared" si="3168"/>
        <v>159.30000000000001</v>
      </c>
      <c r="N3862" s="14">
        <f t="shared" si="3169"/>
        <v>243.1</v>
      </c>
      <c r="O3862" s="14">
        <f t="shared" si="3170"/>
        <v>257.8</v>
      </c>
      <c r="P3862" s="14">
        <f t="shared" si="3210"/>
        <v>0</v>
      </c>
      <c r="Q3862" s="2"/>
    </row>
    <row r="3863" spans="1:17" ht="31.2" x14ac:dyDescent="0.3">
      <c r="A3863" s="33" t="s">
        <v>1306</v>
      </c>
      <c r="B3863" s="33" t="s">
        <v>38</v>
      </c>
      <c r="C3863" s="33" t="s">
        <v>19</v>
      </c>
      <c r="D3863" s="8" t="s">
        <v>1080</v>
      </c>
      <c r="E3863" s="43" t="s">
        <v>150</v>
      </c>
      <c r="F3863" s="24" t="s">
        <v>469</v>
      </c>
      <c r="G3863" s="14">
        <f t="shared" si="3209"/>
        <v>159.30000000000001</v>
      </c>
      <c r="H3863" s="14">
        <f t="shared" si="3209"/>
        <v>243.1</v>
      </c>
      <c r="I3863" s="14">
        <f t="shared" si="3209"/>
        <v>257.8</v>
      </c>
      <c r="J3863" s="14">
        <f t="shared" si="3209"/>
        <v>0</v>
      </c>
      <c r="K3863" s="14">
        <f t="shared" si="3209"/>
        <v>0</v>
      </c>
      <c r="L3863" s="14">
        <f t="shared" si="3209"/>
        <v>0</v>
      </c>
      <c r="M3863" s="14">
        <f t="shared" si="3168"/>
        <v>159.30000000000001</v>
      </c>
      <c r="N3863" s="14">
        <f t="shared" si="3169"/>
        <v>243.1</v>
      </c>
      <c r="O3863" s="14">
        <f t="shared" si="3170"/>
        <v>257.8</v>
      </c>
      <c r="P3863" s="14">
        <f t="shared" si="3210"/>
        <v>0</v>
      </c>
      <c r="Q3863" s="2"/>
    </row>
    <row r="3864" spans="1:17" ht="31.2" x14ac:dyDescent="0.3">
      <c r="A3864" s="33" t="s">
        <v>1306</v>
      </c>
      <c r="B3864" s="33" t="s">
        <v>38</v>
      </c>
      <c r="C3864" s="33" t="s">
        <v>19</v>
      </c>
      <c r="D3864" s="8" t="s">
        <v>1080</v>
      </c>
      <c r="E3864" s="8" t="s">
        <v>1074</v>
      </c>
      <c r="F3864" s="24" t="s">
        <v>470</v>
      </c>
      <c r="G3864" s="14">
        <v>159.30000000000001</v>
      </c>
      <c r="H3864" s="14">
        <v>243.1</v>
      </c>
      <c r="I3864" s="14">
        <v>257.8</v>
      </c>
      <c r="J3864" s="14"/>
      <c r="K3864" s="14"/>
      <c r="L3864" s="14"/>
      <c r="M3864" s="14">
        <f t="shared" si="3168"/>
        <v>159.30000000000001</v>
      </c>
      <c r="N3864" s="14">
        <f t="shared" si="3169"/>
        <v>243.1</v>
      </c>
      <c r="O3864" s="14">
        <f t="shared" si="3170"/>
        <v>257.8</v>
      </c>
      <c r="P3864" s="14"/>
      <c r="Q3864" s="2"/>
    </row>
    <row r="3865" spans="1:17" ht="31.2" x14ac:dyDescent="0.3">
      <c r="A3865" s="33" t="s">
        <v>1306</v>
      </c>
      <c r="B3865" s="33" t="s">
        <v>38</v>
      </c>
      <c r="C3865" s="33" t="s">
        <v>19</v>
      </c>
      <c r="D3865" s="8" t="s">
        <v>200</v>
      </c>
      <c r="E3865" s="8"/>
      <c r="F3865" s="24" t="s">
        <v>662</v>
      </c>
      <c r="G3865" s="14">
        <f>G3866</f>
        <v>1582.5</v>
      </c>
      <c r="H3865" s="14">
        <f t="shared" ref="H3865:P3866" si="3211">H3866</f>
        <v>2373.8000000000002</v>
      </c>
      <c r="I3865" s="14">
        <f t="shared" si="3211"/>
        <v>2472.6999999999998</v>
      </c>
      <c r="J3865" s="14">
        <f t="shared" si="3211"/>
        <v>0</v>
      </c>
      <c r="K3865" s="14">
        <f t="shared" si="3211"/>
        <v>0</v>
      </c>
      <c r="L3865" s="14">
        <f t="shared" si="3211"/>
        <v>0</v>
      </c>
      <c r="M3865" s="14">
        <f t="shared" si="3168"/>
        <v>1582.5</v>
      </c>
      <c r="N3865" s="14">
        <f t="shared" si="3169"/>
        <v>2373.8000000000002</v>
      </c>
      <c r="O3865" s="14">
        <f t="shared" si="3170"/>
        <v>2472.6999999999998</v>
      </c>
      <c r="P3865" s="14">
        <f t="shared" si="3211"/>
        <v>0</v>
      </c>
      <c r="Q3865" s="2"/>
    </row>
    <row r="3866" spans="1:17" x14ac:dyDescent="0.3">
      <c r="A3866" s="33" t="s">
        <v>1306</v>
      </c>
      <c r="B3866" s="33" t="s">
        <v>38</v>
      </c>
      <c r="C3866" s="33" t="s">
        <v>19</v>
      </c>
      <c r="D3866" s="8" t="s">
        <v>201</v>
      </c>
      <c r="E3866" s="8"/>
      <c r="F3866" s="24" t="s">
        <v>663</v>
      </c>
      <c r="G3866" s="14">
        <f>G3867</f>
        <v>1582.5</v>
      </c>
      <c r="H3866" s="14">
        <f t="shared" si="3211"/>
        <v>2373.8000000000002</v>
      </c>
      <c r="I3866" s="14">
        <f t="shared" si="3211"/>
        <v>2472.6999999999998</v>
      </c>
      <c r="J3866" s="14">
        <f t="shared" si="3211"/>
        <v>0</v>
      </c>
      <c r="K3866" s="14">
        <f t="shared" si="3211"/>
        <v>0</v>
      </c>
      <c r="L3866" s="14">
        <f t="shared" si="3211"/>
        <v>0</v>
      </c>
      <c r="M3866" s="14">
        <f t="shared" si="3168"/>
        <v>1582.5</v>
      </c>
      <c r="N3866" s="14">
        <f t="shared" si="3169"/>
        <v>2373.8000000000002</v>
      </c>
      <c r="O3866" s="14">
        <f t="shared" si="3170"/>
        <v>2472.6999999999998</v>
      </c>
      <c r="P3866" s="14">
        <f t="shared" si="3211"/>
        <v>0</v>
      </c>
      <c r="Q3866" s="2"/>
    </row>
    <row r="3867" spans="1:17" ht="78" x14ac:dyDescent="0.3">
      <c r="A3867" s="33" t="s">
        <v>1306</v>
      </c>
      <c r="B3867" s="33" t="s">
        <v>38</v>
      </c>
      <c r="C3867" s="33" t="s">
        <v>19</v>
      </c>
      <c r="D3867" s="8" t="s">
        <v>1135</v>
      </c>
      <c r="E3867" s="8"/>
      <c r="F3867" s="13" t="s">
        <v>1215</v>
      </c>
      <c r="G3867" s="14">
        <f>G3868+G3870</f>
        <v>1582.5</v>
      </c>
      <c r="H3867" s="14">
        <f t="shared" ref="H3867:P3867" si="3212">H3868+H3870</f>
        <v>2373.8000000000002</v>
      </c>
      <c r="I3867" s="14">
        <f t="shared" si="3212"/>
        <v>2472.6999999999998</v>
      </c>
      <c r="J3867" s="14">
        <f t="shared" ref="J3867:L3867" si="3213">J3868+J3870</f>
        <v>0</v>
      </c>
      <c r="K3867" s="14">
        <f t="shared" si="3213"/>
        <v>0</v>
      </c>
      <c r="L3867" s="14">
        <f t="shared" si="3213"/>
        <v>0</v>
      </c>
      <c r="M3867" s="14">
        <f t="shared" si="3168"/>
        <v>1582.5</v>
      </c>
      <c r="N3867" s="14">
        <f t="shared" si="3169"/>
        <v>2373.8000000000002</v>
      </c>
      <c r="O3867" s="14">
        <f t="shared" si="3170"/>
        <v>2472.6999999999998</v>
      </c>
      <c r="P3867" s="14">
        <f t="shared" si="3212"/>
        <v>0</v>
      </c>
      <c r="Q3867" s="2"/>
    </row>
    <row r="3868" spans="1:17" ht="78" x14ac:dyDescent="0.3">
      <c r="A3868" s="33" t="s">
        <v>1306</v>
      </c>
      <c r="B3868" s="33" t="s">
        <v>38</v>
      </c>
      <c r="C3868" s="33" t="s">
        <v>19</v>
      </c>
      <c r="D3868" s="8" t="s">
        <v>1135</v>
      </c>
      <c r="E3868" s="43" t="s">
        <v>202</v>
      </c>
      <c r="F3868" s="24" t="s">
        <v>466</v>
      </c>
      <c r="G3868" s="14">
        <f>G3869</f>
        <v>1482.5</v>
      </c>
      <c r="H3868" s="14">
        <f t="shared" ref="H3868:P3868" si="3214">H3869</f>
        <v>2173.8000000000002</v>
      </c>
      <c r="I3868" s="14">
        <f t="shared" si="3214"/>
        <v>2272.6999999999998</v>
      </c>
      <c r="J3868" s="14">
        <f t="shared" si="3214"/>
        <v>0</v>
      </c>
      <c r="K3868" s="14">
        <f t="shared" si="3214"/>
        <v>0</v>
      </c>
      <c r="L3868" s="14">
        <f t="shared" si="3214"/>
        <v>0</v>
      </c>
      <c r="M3868" s="14">
        <f t="shared" si="3168"/>
        <v>1482.5</v>
      </c>
      <c r="N3868" s="14">
        <f t="shared" si="3169"/>
        <v>2173.8000000000002</v>
      </c>
      <c r="O3868" s="14">
        <f t="shared" si="3170"/>
        <v>2272.6999999999998</v>
      </c>
      <c r="P3868" s="14">
        <f t="shared" si="3214"/>
        <v>0</v>
      </c>
      <c r="Q3868" s="2"/>
    </row>
    <row r="3869" spans="1:17" ht="31.2" x14ac:dyDescent="0.3">
      <c r="A3869" s="33" t="s">
        <v>1306</v>
      </c>
      <c r="B3869" s="33" t="s">
        <v>38</v>
      </c>
      <c r="C3869" s="33" t="s">
        <v>19</v>
      </c>
      <c r="D3869" s="8" t="s">
        <v>1135</v>
      </c>
      <c r="E3869" s="43" t="s">
        <v>1058</v>
      </c>
      <c r="F3869" s="24" t="s">
        <v>468</v>
      </c>
      <c r="G3869" s="14">
        <v>1482.5</v>
      </c>
      <c r="H3869" s="14">
        <v>2173.8000000000002</v>
      </c>
      <c r="I3869" s="14">
        <v>2272.6999999999998</v>
      </c>
      <c r="J3869" s="14"/>
      <c r="K3869" s="14"/>
      <c r="L3869" s="14"/>
      <c r="M3869" s="14">
        <f t="shared" si="3168"/>
        <v>1482.5</v>
      </c>
      <c r="N3869" s="14">
        <f t="shared" si="3169"/>
        <v>2173.8000000000002</v>
      </c>
      <c r="O3869" s="14">
        <f t="shared" si="3170"/>
        <v>2272.6999999999998</v>
      </c>
      <c r="P3869" s="14"/>
      <c r="Q3869" s="2"/>
    </row>
    <row r="3870" spans="1:17" ht="31.2" x14ac:dyDescent="0.3">
      <c r="A3870" s="33" t="s">
        <v>1306</v>
      </c>
      <c r="B3870" s="33" t="s">
        <v>38</v>
      </c>
      <c r="C3870" s="33" t="s">
        <v>19</v>
      </c>
      <c r="D3870" s="8" t="s">
        <v>1135</v>
      </c>
      <c r="E3870" s="43" t="s">
        <v>150</v>
      </c>
      <c r="F3870" s="24" t="s">
        <v>469</v>
      </c>
      <c r="G3870" s="14">
        <f>G3871</f>
        <v>100</v>
      </c>
      <c r="H3870" s="14">
        <f t="shared" ref="H3870:P3870" si="3215">H3871</f>
        <v>200</v>
      </c>
      <c r="I3870" s="14">
        <f t="shared" si="3215"/>
        <v>200</v>
      </c>
      <c r="J3870" s="14">
        <f t="shared" si="3215"/>
        <v>0</v>
      </c>
      <c r="K3870" s="14">
        <f t="shared" si="3215"/>
        <v>0</v>
      </c>
      <c r="L3870" s="14">
        <f t="shared" si="3215"/>
        <v>0</v>
      </c>
      <c r="M3870" s="14">
        <f t="shared" ref="M3870:M3905" si="3216">G3870+J3870</f>
        <v>100</v>
      </c>
      <c r="N3870" s="14">
        <f t="shared" ref="N3870:N3905" si="3217">H3870+K3870</f>
        <v>200</v>
      </c>
      <c r="O3870" s="14">
        <f t="shared" ref="O3870:O3905" si="3218">I3870+L3870</f>
        <v>200</v>
      </c>
      <c r="P3870" s="14">
        <f t="shared" si="3215"/>
        <v>0</v>
      </c>
      <c r="Q3870" s="2"/>
    </row>
    <row r="3871" spans="1:17" ht="31.2" x14ac:dyDescent="0.3">
      <c r="A3871" s="33" t="s">
        <v>1306</v>
      </c>
      <c r="B3871" s="33" t="s">
        <v>38</v>
      </c>
      <c r="C3871" s="33" t="s">
        <v>19</v>
      </c>
      <c r="D3871" s="8" t="s">
        <v>1135</v>
      </c>
      <c r="E3871" s="8" t="s">
        <v>1074</v>
      </c>
      <c r="F3871" s="24" t="s">
        <v>470</v>
      </c>
      <c r="G3871" s="14">
        <v>100</v>
      </c>
      <c r="H3871" s="14">
        <v>200</v>
      </c>
      <c r="I3871" s="14">
        <v>200</v>
      </c>
      <c r="J3871" s="14"/>
      <c r="K3871" s="14"/>
      <c r="L3871" s="14"/>
      <c r="M3871" s="14">
        <f t="shared" si="3216"/>
        <v>100</v>
      </c>
      <c r="N3871" s="14">
        <f t="shared" si="3217"/>
        <v>200</v>
      </c>
      <c r="O3871" s="14">
        <f t="shared" si="3218"/>
        <v>200</v>
      </c>
      <c r="P3871" s="14"/>
      <c r="Q3871" s="2"/>
    </row>
    <row r="3872" spans="1:17" s="3" customFormat="1" ht="31.5" customHeight="1" x14ac:dyDescent="0.3">
      <c r="A3872" s="4" t="s">
        <v>1307</v>
      </c>
      <c r="B3872" s="4"/>
      <c r="C3872" s="4"/>
      <c r="D3872" s="4"/>
      <c r="E3872" s="4"/>
      <c r="F3872" s="5" t="s">
        <v>86</v>
      </c>
      <c r="G3872" s="15">
        <f>G3873+G3887</f>
        <v>87952</v>
      </c>
      <c r="H3872" s="15">
        <f>H3873+H3887</f>
        <v>87558.2</v>
      </c>
      <c r="I3872" s="15">
        <f>I3873+I3887</f>
        <v>90378.8</v>
      </c>
      <c r="J3872" s="15">
        <f t="shared" ref="J3872:L3872" si="3219">J3873+J3887</f>
        <v>0</v>
      </c>
      <c r="K3872" s="15">
        <f t="shared" si="3219"/>
        <v>0</v>
      </c>
      <c r="L3872" s="15">
        <f t="shared" si="3219"/>
        <v>0</v>
      </c>
      <c r="M3872" s="15">
        <f t="shared" si="3216"/>
        <v>87952</v>
      </c>
      <c r="N3872" s="15">
        <f t="shared" si="3217"/>
        <v>87558.2</v>
      </c>
      <c r="O3872" s="15">
        <f t="shared" si="3218"/>
        <v>90378.8</v>
      </c>
      <c r="P3872" s="15">
        <f>P3873+P3887</f>
        <v>0</v>
      </c>
    </row>
    <row r="3873" spans="1:17" s="3" customFormat="1" ht="15.75" customHeight="1" x14ac:dyDescent="0.3">
      <c r="A3873" s="4" t="s">
        <v>1307</v>
      </c>
      <c r="B3873" s="4" t="s">
        <v>9</v>
      </c>
      <c r="C3873" s="4"/>
      <c r="D3873" s="4"/>
      <c r="E3873" s="4"/>
      <c r="F3873" s="5" t="s">
        <v>14</v>
      </c>
      <c r="G3873" s="15">
        <f t="shared" ref="G3873:L3875" si="3220">G3874</f>
        <v>69949</v>
      </c>
      <c r="H3873" s="15">
        <f t="shared" si="3220"/>
        <v>69944.5</v>
      </c>
      <c r="I3873" s="15">
        <f t="shared" si="3220"/>
        <v>69941.5</v>
      </c>
      <c r="J3873" s="15">
        <f t="shared" si="3220"/>
        <v>0</v>
      </c>
      <c r="K3873" s="15">
        <f t="shared" si="3220"/>
        <v>0</v>
      </c>
      <c r="L3873" s="15">
        <f t="shared" si="3220"/>
        <v>0</v>
      </c>
      <c r="M3873" s="15">
        <f t="shared" si="3216"/>
        <v>69949</v>
      </c>
      <c r="N3873" s="15">
        <f t="shared" si="3217"/>
        <v>69944.5</v>
      </c>
      <c r="O3873" s="15">
        <f t="shared" si="3218"/>
        <v>69941.5</v>
      </c>
      <c r="P3873" s="15">
        <f t="shared" ref="P3873:P3875" si="3221">P3874</f>
        <v>0</v>
      </c>
    </row>
    <row r="3874" spans="1:17" s="9" customFormat="1" ht="15.75" customHeight="1" x14ac:dyDescent="0.3">
      <c r="A3874" s="6" t="s">
        <v>1307</v>
      </c>
      <c r="B3874" s="6" t="s">
        <v>9</v>
      </c>
      <c r="C3874" s="6" t="s">
        <v>11</v>
      </c>
      <c r="D3874" s="6"/>
      <c r="E3874" s="6"/>
      <c r="F3874" s="7" t="s">
        <v>15</v>
      </c>
      <c r="G3874" s="16">
        <f>G3875</f>
        <v>69949</v>
      </c>
      <c r="H3874" s="16">
        <f t="shared" si="3220"/>
        <v>69944.5</v>
      </c>
      <c r="I3874" s="16">
        <f t="shared" si="3220"/>
        <v>69941.5</v>
      </c>
      <c r="J3874" s="16">
        <f t="shared" si="3220"/>
        <v>0</v>
      </c>
      <c r="K3874" s="16">
        <f t="shared" si="3220"/>
        <v>0</v>
      </c>
      <c r="L3874" s="16">
        <f t="shared" si="3220"/>
        <v>0</v>
      </c>
      <c r="M3874" s="16">
        <f t="shared" si="3216"/>
        <v>69949</v>
      </c>
      <c r="N3874" s="16">
        <f t="shared" si="3217"/>
        <v>69944.5</v>
      </c>
      <c r="O3874" s="16">
        <f t="shared" si="3218"/>
        <v>69941.5</v>
      </c>
      <c r="P3874" s="16">
        <f t="shared" si="3221"/>
        <v>0</v>
      </c>
    </row>
    <row r="3875" spans="1:17" ht="31.5" customHeight="1" x14ac:dyDescent="0.3">
      <c r="A3875" s="33" t="s">
        <v>1307</v>
      </c>
      <c r="B3875" s="33" t="s">
        <v>9</v>
      </c>
      <c r="C3875" s="33" t="s">
        <v>11</v>
      </c>
      <c r="D3875" s="8" t="s">
        <v>113</v>
      </c>
      <c r="E3875" s="8"/>
      <c r="F3875" s="24" t="s">
        <v>680</v>
      </c>
      <c r="G3875" s="14">
        <f t="shared" si="3220"/>
        <v>69949</v>
      </c>
      <c r="H3875" s="14">
        <f t="shared" si="3220"/>
        <v>69944.5</v>
      </c>
      <c r="I3875" s="14">
        <f t="shared" si="3220"/>
        <v>69941.5</v>
      </c>
      <c r="J3875" s="14">
        <f t="shared" si="3220"/>
        <v>0</v>
      </c>
      <c r="K3875" s="14">
        <f t="shared" si="3220"/>
        <v>0</v>
      </c>
      <c r="L3875" s="14">
        <f t="shared" si="3220"/>
        <v>0</v>
      </c>
      <c r="M3875" s="14">
        <f t="shared" si="3216"/>
        <v>69949</v>
      </c>
      <c r="N3875" s="14">
        <f t="shared" si="3217"/>
        <v>69944.5</v>
      </c>
      <c r="O3875" s="14">
        <f t="shared" si="3218"/>
        <v>69941.5</v>
      </c>
      <c r="P3875" s="14">
        <f t="shared" si="3221"/>
        <v>0</v>
      </c>
      <c r="Q3875" s="2"/>
    </row>
    <row r="3876" spans="1:17" ht="31.5" customHeight="1" x14ac:dyDescent="0.3">
      <c r="A3876" s="33" t="s">
        <v>1307</v>
      </c>
      <c r="B3876" s="33" t="s">
        <v>9</v>
      </c>
      <c r="C3876" s="33" t="s">
        <v>11</v>
      </c>
      <c r="D3876" s="8" t="s">
        <v>114</v>
      </c>
      <c r="E3876" s="8"/>
      <c r="F3876" s="24" t="s">
        <v>682</v>
      </c>
      <c r="G3876" s="14">
        <f t="shared" ref="G3876:L3876" si="3222">G3877+G3880</f>
        <v>69949</v>
      </c>
      <c r="H3876" s="14">
        <f t="shared" si="3222"/>
        <v>69944.5</v>
      </c>
      <c r="I3876" s="14">
        <f t="shared" si="3222"/>
        <v>69941.5</v>
      </c>
      <c r="J3876" s="14">
        <f t="shared" si="3222"/>
        <v>0</v>
      </c>
      <c r="K3876" s="14">
        <f t="shared" si="3222"/>
        <v>0</v>
      </c>
      <c r="L3876" s="14">
        <f t="shared" si="3222"/>
        <v>0</v>
      </c>
      <c r="M3876" s="14">
        <f t="shared" si="3216"/>
        <v>69949</v>
      </c>
      <c r="N3876" s="14">
        <f t="shared" si="3217"/>
        <v>69944.5</v>
      </c>
      <c r="O3876" s="14">
        <f t="shared" si="3218"/>
        <v>69941.5</v>
      </c>
      <c r="P3876" s="14">
        <f t="shared" ref="P3876" si="3223">P3877+P3880</f>
        <v>0</v>
      </c>
      <c r="Q3876" s="2"/>
    </row>
    <row r="3877" spans="1:17" ht="31.5" customHeight="1" x14ac:dyDescent="0.3">
      <c r="A3877" s="33" t="s">
        <v>1307</v>
      </c>
      <c r="B3877" s="33" t="s">
        <v>9</v>
      </c>
      <c r="C3877" s="33" t="s">
        <v>11</v>
      </c>
      <c r="D3877" s="43" t="s">
        <v>115</v>
      </c>
      <c r="E3877" s="8"/>
      <c r="F3877" s="24" t="s">
        <v>675</v>
      </c>
      <c r="G3877" s="14">
        <f t="shared" ref="G3877:L3878" si="3224">G3878</f>
        <v>64131</v>
      </c>
      <c r="H3877" s="14">
        <f t="shared" si="3224"/>
        <v>64131</v>
      </c>
      <c r="I3877" s="14">
        <f t="shared" si="3224"/>
        <v>64131</v>
      </c>
      <c r="J3877" s="14">
        <f t="shared" si="3224"/>
        <v>0</v>
      </c>
      <c r="K3877" s="14">
        <f t="shared" si="3224"/>
        <v>0</v>
      </c>
      <c r="L3877" s="14">
        <f t="shared" si="3224"/>
        <v>0</v>
      </c>
      <c r="M3877" s="14">
        <f t="shared" si="3216"/>
        <v>64131</v>
      </c>
      <c r="N3877" s="14">
        <f t="shared" si="3217"/>
        <v>64131</v>
      </c>
      <c r="O3877" s="14">
        <f t="shared" si="3218"/>
        <v>64131</v>
      </c>
      <c r="P3877" s="14">
        <f t="shared" ref="P3877:P3878" si="3225">P3878</f>
        <v>0</v>
      </c>
      <c r="Q3877" s="2"/>
    </row>
    <row r="3878" spans="1:17" ht="78.75" customHeight="1" x14ac:dyDescent="0.3">
      <c r="A3878" s="33" t="s">
        <v>1307</v>
      </c>
      <c r="B3878" s="33" t="s">
        <v>9</v>
      </c>
      <c r="C3878" s="33" t="s">
        <v>11</v>
      </c>
      <c r="D3878" s="43" t="s">
        <v>115</v>
      </c>
      <c r="E3878" s="43" t="s">
        <v>202</v>
      </c>
      <c r="F3878" s="24" t="s">
        <v>466</v>
      </c>
      <c r="G3878" s="14">
        <f t="shared" si="3224"/>
        <v>64131</v>
      </c>
      <c r="H3878" s="14">
        <f t="shared" si="3224"/>
        <v>64131</v>
      </c>
      <c r="I3878" s="14">
        <f t="shared" si="3224"/>
        <v>64131</v>
      </c>
      <c r="J3878" s="14">
        <f t="shared" si="3224"/>
        <v>0</v>
      </c>
      <c r="K3878" s="14">
        <f t="shared" si="3224"/>
        <v>0</v>
      </c>
      <c r="L3878" s="14">
        <f t="shared" si="3224"/>
        <v>0</v>
      </c>
      <c r="M3878" s="14">
        <f t="shared" si="3216"/>
        <v>64131</v>
      </c>
      <c r="N3878" s="14">
        <f t="shared" si="3217"/>
        <v>64131</v>
      </c>
      <c r="O3878" s="14">
        <f t="shared" si="3218"/>
        <v>64131</v>
      </c>
      <c r="P3878" s="14">
        <f t="shared" si="3225"/>
        <v>0</v>
      </c>
      <c r="Q3878" s="2"/>
    </row>
    <row r="3879" spans="1:17" ht="31.5" customHeight="1" x14ac:dyDescent="0.3">
      <c r="A3879" s="33" t="s">
        <v>1307</v>
      </c>
      <c r="B3879" s="33" t="s">
        <v>9</v>
      </c>
      <c r="C3879" s="33" t="s">
        <v>11</v>
      </c>
      <c r="D3879" s="43" t="s">
        <v>115</v>
      </c>
      <c r="E3879" s="43" t="s">
        <v>1058</v>
      </c>
      <c r="F3879" s="24" t="s">
        <v>468</v>
      </c>
      <c r="G3879" s="14">
        <v>64131</v>
      </c>
      <c r="H3879" s="14">
        <v>64131</v>
      </c>
      <c r="I3879" s="14">
        <v>64131</v>
      </c>
      <c r="J3879" s="14"/>
      <c r="K3879" s="14"/>
      <c r="L3879" s="14"/>
      <c r="M3879" s="14">
        <f t="shared" si="3216"/>
        <v>64131</v>
      </c>
      <c r="N3879" s="14">
        <f t="shared" si="3217"/>
        <v>64131</v>
      </c>
      <c r="O3879" s="14">
        <f t="shared" si="3218"/>
        <v>64131</v>
      </c>
      <c r="P3879" s="14"/>
      <c r="Q3879" s="2"/>
    </row>
    <row r="3880" spans="1:17" ht="31.5" customHeight="1" x14ac:dyDescent="0.3">
      <c r="A3880" s="33" t="s">
        <v>1307</v>
      </c>
      <c r="B3880" s="33" t="s">
        <v>9</v>
      </c>
      <c r="C3880" s="33" t="s">
        <v>11</v>
      </c>
      <c r="D3880" s="43" t="s">
        <v>116</v>
      </c>
      <c r="E3880" s="8"/>
      <c r="F3880" s="24" t="s">
        <v>677</v>
      </c>
      <c r="G3880" s="14">
        <f t="shared" ref="G3880:L3880" si="3226">G3881+G3883+G3885</f>
        <v>5818</v>
      </c>
      <c r="H3880" s="14">
        <f t="shared" si="3226"/>
        <v>5813.5</v>
      </c>
      <c r="I3880" s="14">
        <f t="shared" si="3226"/>
        <v>5810.5</v>
      </c>
      <c r="J3880" s="14">
        <f t="shared" si="3226"/>
        <v>0</v>
      </c>
      <c r="K3880" s="14">
        <f t="shared" si="3226"/>
        <v>0</v>
      </c>
      <c r="L3880" s="14">
        <f t="shared" si="3226"/>
        <v>0</v>
      </c>
      <c r="M3880" s="14">
        <f t="shared" si="3216"/>
        <v>5818</v>
      </c>
      <c r="N3880" s="14">
        <f t="shared" si="3217"/>
        <v>5813.5</v>
      </c>
      <c r="O3880" s="14">
        <f t="shared" si="3218"/>
        <v>5810.5</v>
      </c>
      <c r="P3880" s="14">
        <f t="shared" ref="P3880" si="3227">P3881+P3883+P3885</f>
        <v>0</v>
      </c>
      <c r="Q3880" s="2"/>
    </row>
    <row r="3881" spans="1:17" ht="78.75" customHeight="1" x14ac:dyDescent="0.3">
      <c r="A3881" s="33" t="s">
        <v>1307</v>
      </c>
      <c r="B3881" s="33" t="s">
        <v>9</v>
      </c>
      <c r="C3881" s="33" t="s">
        <v>11</v>
      </c>
      <c r="D3881" s="43" t="s">
        <v>116</v>
      </c>
      <c r="E3881" s="43" t="s">
        <v>202</v>
      </c>
      <c r="F3881" s="24" t="s">
        <v>466</v>
      </c>
      <c r="G3881" s="14">
        <f t="shared" ref="G3881:L3881" si="3228">G3882</f>
        <v>115.4</v>
      </c>
      <c r="H3881" s="14">
        <f t="shared" si="3228"/>
        <v>115.4</v>
      </c>
      <c r="I3881" s="14">
        <f t="shared" si="3228"/>
        <v>115.4</v>
      </c>
      <c r="J3881" s="14">
        <f t="shared" si="3228"/>
        <v>0</v>
      </c>
      <c r="K3881" s="14">
        <f t="shared" si="3228"/>
        <v>0</v>
      </c>
      <c r="L3881" s="14">
        <f t="shared" si="3228"/>
        <v>0</v>
      </c>
      <c r="M3881" s="14">
        <f t="shared" si="3216"/>
        <v>115.4</v>
      </c>
      <c r="N3881" s="14">
        <f t="shared" si="3217"/>
        <v>115.4</v>
      </c>
      <c r="O3881" s="14">
        <f t="shared" si="3218"/>
        <v>115.4</v>
      </c>
      <c r="P3881" s="14">
        <f t="shared" ref="P3881" si="3229">P3882</f>
        <v>0</v>
      </c>
      <c r="Q3881" s="2"/>
    </row>
    <row r="3882" spans="1:17" ht="31.5" customHeight="1" x14ac:dyDescent="0.3">
      <c r="A3882" s="33" t="s">
        <v>1307</v>
      </c>
      <c r="B3882" s="33" t="s">
        <v>9</v>
      </c>
      <c r="C3882" s="33" t="s">
        <v>11</v>
      </c>
      <c r="D3882" s="43" t="s">
        <v>116</v>
      </c>
      <c r="E3882" s="43" t="s">
        <v>1058</v>
      </c>
      <c r="F3882" s="24" t="s">
        <v>468</v>
      </c>
      <c r="G3882" s="14">
        <v>115.4</v>
      </c>
      <c r="H3882" s="14">
        <v>115.4</v>
      </c>
      <c r="I3882" s="14">
        <v>115.4</v>
      </c>
      <c r="J3882" s="14"/>
      <c r="K3882" s="14"/>
      <c r="L3882" s="14"/>
      <c r="M3882" s="14">
        <f t="shared" si="3216"/>
        <v>115.4</v>
      </c>
      <c r="N3882" s="14">
        <f t="shared" si="3217"/>
        <v>115.4</v>
      </c>
      <c r="O3882" s="14">
        <f t="shared" si="3218"/>
        <v>115.4</v>
      </c>
      <c r="P3882" s="14"/>
      <c r="Q3882" s="2"/>
    </row>
    <row r="3883" spans="1:17" ht="31.5" customHeight="1" x14ac:dyDescent="0.3">
      <c r="A3883" s="33" t="s">
        <v>1307</v>
      </c>
      <c r="B3883" s="33" t="s">
        <v>9</v>
      </c>
      <c r="C3883" s="33" t="s">
        <v>11</v>
      </c>
      <c r="D3883" s="43" t="s">
        <v>116</v>
      </c>
      <c r="E3883" s="43" t="s">
        <v>150</v>
      </c>
      <c r="F3883" s="24" t="s">
        <v>469</v>
      </c>
      <c r="G3883" s="14">
        <f t="shared" ref="G3883:L3883" si="3230">G3884</f>
        <v>5694.6</v>
      </c>
      <c r="H3883" s="14">
        <f t="shared" si="3230"/>
        <v>5694.6</v>
      </c>
      <c r="I3883" s="14">
        <f t="shared" si="3230"/>
        <v>5694.6</v>
      </c>
      <c r="J3883" s="14">
        <f t="shared" si="3230"/>
        <v>0</v>
      </c>
      <c r="K3883" s="14">
        <f t="shared" si="3230"/>
        <v>0</v>
      </c>
      <c r="L3883" s="14">
        <f t="shared" si="3230"/>
        <v>0</v>
      </c>
      <c r="M3883" s="14">
        <f t="shared" si="3216"/>
        <v>5694.6</v>
      </c>
      <c r="N3883" s="14">
        <f t="shared" si="3217"/>
        <v>5694.6</v>
      </c>
      <c r="O3883" s="14">
        <f t="shared" si="3218"/>
        <v>5694.6</v>
      </c>
      <c r="P3883" s="14">
        <f t="shared" ref="P3883" si="3231">P3884</f>
        <v>0</v>
      </c>
      <c r="Q3883" s="2"/>
    </row>
    <row r="3884" spans="1:17" ht="31.5" customHeight="1" x14ac:dyDescent="0.3">
      <c r="A3884" s="33" t="s">
        <v>1307</v>
      </c>
      <c r="B3884" s="33" t="s">
        <v>9</v>
      </c>
      <c r="C3884" s="33" t="s">
        <v>11</v>
      </c>
      <c r="D3884" s="43" t="s">
        <v>116</v>
      </c>
      <c r="E3884" s="8" t="s">
        <v>1074</v>
      </c>
      <c r="F3884" s="24" t="s">
        <v>470</v>
      </c>
      <c r="G3884" s="14">
        <v>5694.6</v>
      </c>
      <c r="H3884" s="14">
        <v>5694.6</v>
      </c>
      <c r="I3884" s="14">
        <v>5694.6</v>
      </c>
      <c r="J3884" s="14"/>
      <c r="K3884" s="14"/>
      <c r="L3884" s="14"/>
      <c r="M3884" s="14">
        <f t="shared" si="3216"/>
        <v>5694.6</v>
      </c>
      <c r="N3884" s="14">
        <f t="shared" si="3217"/>
        <v>5694.6</v>
      </c>
      <c r="O3884" s="14">
        <f t="shared" si="3218"/>
        <v>5694.6</v>
      </c>
      <c r="P3884" s="14"/>
      <c r="Q3884" s="2"/>
    </row>
    <row r="3885" spans="1:17" ht="15.75" customHeight="1" x14ac:dyDescent="0.3">
      <c r="A3885" s="33" t="s">
        <v>1307</v>
      </c>
      <c r="B3885" s="33" t="s">
        <v>9</v>
      </c>
      <c r="C3885" s="33" t="s">
        <v>11</v>
      </c>
      <c r="D3885" s="43" t="s">
        <v>116</v>
      </c>
      <c r="E3885" s="43" t="s">
        <v>236</v>
      </c>
      <c r="F3885" s="24" t="s">
        <v>482</v>
      </c>
      <c r="G3885" s="14">
        <f t="shared" ref="G3885:L3885" si="3232">G3886</f>
        <v>8</v>
      </c>
      <c r="H3885" s="14">
        <f t="shared" si="3232"/>
        <v>3.5</v>
      </c>
      <c r="I3885" s="14">
        <f t="shared" si="3232"/>
        <v>0.5</v>
      </c>
      <c r="J3885" s="14">
        <f t="shared" si="3232"/>
        <v>0</v>
      </c>
      <c r="K3885" s="14">
        <f t="shared" si="3232"/>
        <v>0</v>
      </c>
      <c r="L3885" s="14">
        <f t="shared" si="3232"/>
        <v>0</v>
      </c>
      <c r="M3885" s="14">
        <f t="shared" si="3216"/>
        <v>8</v>
      </c>
      <c r="N3885" s="14">
        <f t="shared" si="3217"/>
        <v>3.5</v>
      </c>
      <c r="O3885" s="14">
        <f t="shared" si="3218"/>
        <v>0.5</v>
      </c>
      <c r="P3885" s="14">
        <f t="shared" ref="P3885" si="3233">P3886</f>
        <v>0</v>
      </c>
      <c r="Q3885" s="2"/>
    </row>
    <row r="3886" spans="1:17" ht="15.75" customHeight="1" x14ac:dyDescent="0.3">
      <c r="A3886" s="33" t="s">
        <v>1307</v>
      </c>
      <c r="B3886" s="33" t="s">
        <v>9</v>
      </c>
      <c r="C3886" s="33" t="s">
        <v>11</v>
      </c>
      <c r="D3886" s="43" t="s">
        <v>116</v>
      </c>
      <c r="E3886" s="43" t="s">
        <v>1318</v>
      </c>
      <c r="F3886" s="24" t="s">
        <v>484</v>
      </c>
      <c r="G3886" s="14">
        <v>8</v>
      </c>
      <c r="H3886" s="14">
        <v>3.5</v>
      </c>
      <c r="I3886" s="14">
        <v>0.5</v>
      </c>
      <c r="J3886" s="14"/>
      <c r="K3886" s="14"/>
      <c r="L3886" s="14"/>
      <c r="M3886" s="14">
        <f t="shared" si="3216"/>
        <v>8</v>
      </c>
      <c r="N3886" s="14">
        <f t="shared" si="3217"/>
        <v>3.5</v>
      </c>
      <c r="O3886" s="14">
        <f t="shared" si="3218"/>
        <v>0.5</v>
      </c>
      <c r="P3886" s="14"/>
      <c r="Q3886" s="2"/>
    </row>
    <row r="3887" spans="1:17" s="3" customFormat="1" ht="15.75" customHeight="1" x14ac:dyDescent="0.3">
      <c r="A3887" s="4" t="s">
        <v>1307</v>
      </c>
      <c r="B3887" s="4" t="s">
        <v>24</v>
      </c>
      <c r="C3887" s="4"/>
      <c r="D3887" s="4"/>
      <c r="E3887" s="4"/>
      <c r="F3887" s="5" t="s">
        <v>27</v>
      </c>
      <c r="G3887" s="15">
        <f t="shared" ref="G3887:L3888" si="3234">G3888</f>
        <v>18003</v>
      </c>
      <c r="H3887" s="15">
        <f t="shared" si="3234"/>
        <v>17613.7</v>
      </c>
      <c r="I3887" s="15">
        <f t="shared" si="3234"/>
        <v>20437.3</v>
      </c>
      <c r="J3887" s="15">
        <f t="shared" si="3234"/>
        <v>0</v>
      </c>
      <c r="K3887" s="15">
        <f t="shared" si="3234"/>
        <v>0</v>
      </c>
      <c r="L3887" s="15">
        <f t="shared" si="3234"/>
        <v>0</v>
      </c>
      <c r="M3887" s="15">
        <f t="shared" si="3216"/>
        <v>18003</v>
      </c>
      <c r="N3887" s="15">
        <f t="shared" si="3217"/>
        <v>17613.7</v>
      </c>
      <c r="O3887" s="15">
        <f t="shared" si="3218"/>
        <v>20437.3</v>
      </c>
      <c r="P3887" s="15">
        <f t="shared" ref="P3887:P3888" si="3235">P3888</f>
        <v>0</v>
      </c>
    </row>
    <row r="3888" spans="1:17" s="9" customFormat="1" ht="15.75" customHeight="1" x14ac:dyDescent="0.3">
      <c r="A3888" s="6" t="s">
        <v>1307</v>
      </c>
      <c r="B3888" s="6" t="s">
        <v>24</v>
      </c>
      <c r="C3888" s="6" t="s">
        <v>25</v>
      </c>
      <c r="D3888" s="6"/>
      <c r="E3888" s="6"/>
      <c r="F3888" s="7" t="s">
        <v>28</v>
      </c>
      <c r="G3888" s="16">
        <f t="shared" si="3234"/>
        <v>18003</v>
      </c>
      <c r="H3888" s="16">
        <f t="shared" si="3234"/>
        <v>17613.7</v>
      </c>
      <c r="I3888" s="16">
        <f t="shared" si="3234"/>
        <v>20437.3</v>
      </c>
      <c r="J3888" s="16">
        <f t="shared" si="3234"/>
        <v>0</v>
      </c>
      <c r="K3888" s="16">
        <f t="shared" si="3234"/>
        <v>0</v>
      </c>
      <c r="L3888" s="16">
        <f t="shared" si="3234"/>
        <v>0</v>
      </c>
      <c r="M3888" s="16">
        <f t="shared" si="3216"/>
        <v>18003</v>
      </c>
      <c r="N3888" s="16">
        <f t="shared" si="3217"/>
        <v>17613.7</v>
      </c>
      <c r="O3888" s="16">
        <f t="shared" si="3218"/>
        <v>20437.3</v>
      </c>
      <c r="P3888" s="16">
        <f t="shared" si="3235"/>
        <v>0</v>
      </c>
    </row>
    <row r="3889" spans="1:17" ht="31.2" x14ac:dyDescent="0.3">
      <c r="A3889" s="33" t="s">
        <v>1307</v>
      </c>
      <c r="B3889" s="33" t="s">
        <v>24</v>
      </c>
      <c r="C3889" s="33" t="s">
        <v>25</v>
      </c>
      <c r="D3889" s="8" t="s">
        <v>357</v>
      </c>
      <c r="E3889" s="8"/>
      <c r="F3889" s="13" t="s">
        <v>1019</v>
      </c>
      <c r="G3889" s="14">
        <f t="shared" ref="G3889:L3889" si="3236">G3890+G3897</f>
        <v>18003</v>
      </c>
      <c r="H3889" s="14">
        <f t="shared" si="3236"/>
        <v>17613.7</v>
      </c>
      <c r="I3889" s="14">
        <f t="shared" si="3236"/>
        <v>20437.3</v>
      </c>
      <c r="J3889" s="14">
        <f t="shared" si="3236"/>
        <v>0</v>
      </c>
      <c r="K3889" s="14">
        <f t="shared" si="3236"/>
        <v>0</v>
      </c>
      <c r="L3889" s="14">
        <f t="shared" si="3236"/>
        <v>0</v>
      </c>
      <c r="M3889" s="14">
        <f t="shared" si="3216"/>
        <v>18003</v>
      </c>
      <c r="N3889" s="14">
        <f t="shared" si="3217"/>
        <v>17613.7</v>
      </c>
      <c r="O3889" s="14">
        <f t="shared" si="3218"/>
        <v>20437.3</v>
      </c>
      <c r="P3889" s="14">
        <f t="shared" ref="P3889" si="3237">P3890+P3897</f>
        <v>0</v>
      </c>
      <c r="Q3889" s="2"/>
    </row>
    <row r="3890" spans="1:17" ht="64.5" customHeight="1" x14ac:dyDescent="0.3">
      <c r="A3890" s="33" t="s">
        <v>1307</v>
      </c>
      <c r="B3890" s="33" t="s">
        <v>24</v>
      </c>
      <c r="C3890" s="33" t="s">
        <v>25</v>
      </c>
      <c r="D3890" s="8" t="s">
        <v>358</v>
      </c>
      <c r="E3890" s="8"/>
      <c r="F3890" s="13" t="s">
        <v>1020</v>
      </c>
      <c r="G3890" s="14">
        <f t="shared" ref="G3890:L3891" si="3238">G3891</f>
        <v>1201</v>
      </c>
      <c r="H3890" s="14">
        <f t="shared" si="3238"/>
        <v>1201</v>
      </c>
      <c r="I3890" s="14">
        <f t="shared" si="3238"/>
        <v>1201</v>
      </c>
      <c r="J3890" s="14">
        <f t="shared" si="3238"/>
        <v>0</v>
      </c>
      <c r="K3890" s="14">
        <f t="shared" si="3238"/>
        <v>0</v>
      </c>
      <c r="L3890" s="14">
        <f t="shared" si="3238"/>
        <v>0</v>
      </c>
      <c r="M3890" s="14">
        <f t="shared" si="3216"/>
        <v>1201</v>
      </c>
      <c r="N3890" s="14">
        <f t="shared" si="3217"/>
        <v>1201</v>
      </c>
      <c r="O3890" s="14">
        <f t="shared" si="3218"/>
        <v>1201</v>
      </c>
      <c r="P3890" s="14">
        <f t="shared" ref="P3890:P3891" si="3239">P3891</f>
        <v>0</v>
      </c>
      <c r="Q3890" s="2"/>
    </row>
    <row r="3891" spans="1:17" ht="47.25" customHeight="1" x14ac:dyDescent="0.3">
      <c r="A3891" s="33" t="s">
        <v>1307</v>
      </c>
      <c r="B3891" s="33" t="s">
        <v>24</v>
      </c>
      <c r="C3891" s="33" t="s">
        <v>25</v>
      </c>
      <c r="D3891" s="8" t="s">
        <v>359</v>
      </c>
      <c r="E3891" s="8"/>
      <c r="F3891" s="13" t="s">
        <v>1021</v>
      </c>
      <c r="G3891" s="14">
        <f t="shared" si="3238"/>
        <v>1201</v>
      </c>
      <c r="H3891" s="14">
        <f t="shared" si="3238"/>
        <v>1201</v>
      </c>
      <c r="I3891" s="14">
        <f t="shared" si="3238"/>
        <v>1201</v>
      </c>
      <c r="J3891" s="14">
        <f t="shared" si="3238"/>
        <v>0</v>
      </c>
      <c r="K3891" s="14">
        <f t="shared" si="3238"/>
        <v>0</v>
      </c>
      <c r="L3891" s="14">
        <f t="shared" si="3238"/>
        <v>0</v>
      </c>
      <c r="M3891" s="14">
        <f t="shared" si="3216"/>
        <v>1201</v>
      </c>
      <c r="N3891" s="14">
        <f t="shared" si="3217"/>
        <v>1201</v>
      </c>
      <c r="O3891" s="14">
        <f t="shared" si="3218"/>
        <v>1201</v>
      </c>
      <c r="P3891" s="14">
        <f t="shared" si="3239"/>
        <v>0</v>
      </c>
      <c r="Q3891" s="2"/>
    </row>
    <row r="3892" spans="1:17" ht="31.5" customHeight="1" x14ac:dyDescent="0.3">
      <c r="A3892" s="33" t="s">
        <v>1307</v>
      </c>
      <c r="B3892" s="33" t="s">
        <v>24</v>
      </c>
      <c r="C3892" s="33" t="s">
        <v>25</v>
      </c>
      <c r="D3892" s="8" t="s">
        <v>360</v>
      </c>
      <c r="E3892" s="8"/>
      <c r="F3892" s="13" t="s">
        <v>1022</v>
      </c>
      <c r="G3892" s="14">
        <f t="shared" ref="G3892:L3892" si="3240">G3893+G3895</f>
        <v>1201</v>
      </c>
      <c r="H3892" s="14">
        <f t="shared" si="3240"/>
        <v>1201</v>
      </c>
      <c r="I3892" s="14">
        <f t="shared" si="3240"/>
        <v>1201</v>
      </c>
      <c r="J3892" s="14">
        <f t="shared" si="3240"/>
        <v>0</v>
      </c>
      <c r="K3892" s="14">
        <f t="shared" si="3240"/>
        <v>0</v>
      </c>
      <c r="L3892" s="14">
        <f t="shared" si="3240"/>
        <v>0</v>
      </c>
      <c r="M3892" s="14">
        <f t="shared" si="3216"/>
        <v>1201</v>
      </c>
      <c r="N3892" s="14">
        <f t="shared" si="3217"/>
        <v>1201</v>
      </c>
      <c r="O3892" s="14">
        <f t="shared" si="3218"/>
        <v>1201</v>
      </c>
      <c r="P3892" s="14">
        <f t="shared" ref="P3892" si="3241">P3893+P3895</f>
        <v>0</v>
      </c>
      <c r="Q3892" s="2"/>
    </row>
    <row r="3893" spans="1:17" ht="31.5" customHeight="1" x14ac:dyDescent="0.3">
      <c r="A3893" s="33" t="s">
        <v>1307</v>
      </c>
      <c r="B3893" s="33" t="s">
        <v>24</v>
      </c>
      <c r="C3893" s="33" t="s">
        <v>25</v>
      </c>
      <c r="D3893" s="8" t="s">
        <v>360</v>
      </c>
      <c r="E3893" s="43" t="s">
        <v>150</v>
      </c>
      <c r="F3893" s="24" t="s">
        <v>469</v>
      </c>
      <c r="G3893" s="14">
        <f t="shared" ref="G3893:L3893" si="3242">G3894</f>
        <v>360</v>
      </c>
      <c r="H3893" s="14">
        <f t="shared" si="3242"/>
        <v>360</v>
      </c>
      <c r="I3893" s="14">
        <f t="shared" si="3242"/>
        <v>360</v>
      </c>
      <c r="J3893" s="14">
        <f t="shared" si="3242"/>
        <v>0</v>
      </c>
      <c r="K3893" s="14">
        <f t="shared" si="3242"/>
        <v>0</v>
      </c>
      <c r="L3893" s="14">
        <f t="shared" si="3242"/>
        <v>0</v>
      </c>
      <c r="M3893" s="14">
        <f t="shared" si="3216"/>
        <v>360</v>
      </c>
      <c r="N3893" s="14">
        <f t="shared" si="3217"/>
        <v>360</v>
      </c>
      <c r="O3893" s="14">
        <f t="shared" si="3218"/>
        <v>360</v>
      </c>
      <c r="P3893" s="14">
        <f t="shared" ref="P3893" si="3243">P3894</f>
        <v>0</v>
      </c>
      <c r="Q3893" s="2"/>
    </row>
    <row r="3894" spans="1:17" ht="31.5" customHeight="1" x14ac:dyDescent="0.3">
      <c r="A3894" s="33" t="s">
        <v>1307</v>
      </c>
      <c r="B3894" s="33" t="s">
        <v>24</v>
      </c>
      <c r="C3894" s="33" t="s">
        <v>25</v>
      </c>
      <c r="D3894" s="8" t="s">
        <v>360</v>
      </c>
      <c r="E3894" s="8" t="s">
        <v>1074</v>
      </c>
      <c r="F3894" s="24" t="s">
        <v>470</v>
      </c>
      <c r="G3894" s="14">
        <v>360</v>
      </c>
      <c r="H3894" s="14">
        <v>360</v>
      </c>
      <c r="I3894" s="14">
        <v>360</v>
      </c>
      <c r="J3894" s="14"/>
      <c r="K3894" s="14"/>
      <c r="L3894" s="14"/>
      <c r="M3894" s="14">
        <f t="shared" si="3216"/>
        <v>360</v>
      </c>
      <c r="N3894" s="14">
        <f t="shared" si="3217"/>
        <v>360</v>
      </c>
      <c r="O3894" s="14">
        <f t="shared" si="3218"/>
        <v>360</v>
      </c>
      <c r="P3894" s="14"/>
      <c r="Q3894" s="2"/>
    </row>
    <row r="3895" spans="1:17" ht="15.75" customHeight="1" x14ac:dyDescent="0.3">
      <c r="A3895" s="33" t="s">
        <v>1307</v>
      </c>
      <c r="B3895" s="33" t="s">
        <v>24</v>
      </c>
      <c r="C3895" s="33" t="s">
        <v>25</v>
      </c>
      <c r="D3895" s="8" t="s">
        <v>360</v>
      </c>
      <c r="E3895" s="43" t="s">
        <v>236</v>
      </c>
      <c r="F3895" s="24" t="s">
        <v>482</v>
      </c>
      <c r="G3895" s="14">
        <f t="shared" ref="G3895:L3895" si="3244">G3896</f>
        <v>841</v>
      </c>
      <c r="H3895" s="14">
        <f t="shared" si="3244"/>
        <v>841</v>
      </c>
      <c r="I3895" s="14">
        <f t="shared" si="3244"/>
        <v>841</v>
      </c>
      <c r="J3895" s="14">
        <f t="shared" si="3244"/>
        <v>0</v>
      </c>
      <c r="K3895" s="14">
        <f t="shared" si="3244"/>
        <v>0</v>
      </c>
      <c r="L3895" s="14">
        <f t="shared" si="3244"/>
        <v>0</v>
      </c>
      <c r="M3895" s="14">
        <f t="shared" si="3216"/>
        <v>841</v>
      </c>
      <c r="N3895" s="14">
        <f t="shared" si="3217"/>
        <v>841</v>
      </c>
      <c r="O3895" s="14">
        <f t="shared" si="3218"/>
        <v>841</v>
      </c>
      <c r="P3895" s="14">
        <f t="shared" ref="P3895" si="3245">P3896</f>
        <v>0</v>
      </c>
      <c r="Q3895" s="2"/>
    </row>
    <row r="3896" spans="1:17" ht="15.75" customHeight="1" x14ac:dyDescent="0.3">
      <c r="A3896" s="33" t="s">
        <v>1307</v>
      </c>
      <c r="B3896" s="33" t="s">
        <v>24</v>
      </c>
      <c r="C3896" s="33" t="s">
        <v>25</v>
      </c>
      <c r="D3896" s="8" t="s">
        <v>360</v>
      </c>
      <c r="E3896" s="43" t="s">
        <v>1317</v>
      </c>
      <c r="F3896" s="24" t="s">
        <v>483</v>
      </c>
      <c r="G3896" s="14">
        <v>841</v>
      </c>
      <c r="H3896" s="14">
        <v>841</v>
      </c>
      <c r="I3896" s="14">
        <v>841</v>
      </c>
      <c r="J3896" s="14"/>
      <c r="K3896" s="14"/>
      <c r="L3896" s="14"/>
      <c r="M3896" s="14">
        <f t="shared" si="3216"/>
        <v>841</v>
      </c>
      <c r="N3896" s="14">
        <f t="shared" si="3217"/>
        <v>841</v>
      </c>
      <c r="O3896" s="14">
        <f t="shared" si="3218"/>
        <v>841</v>
      </c>
      <c r="P3896" s="14"/>
      <c r="Q3896" s="2"/>
    </row>
    <row r="3897" spans="1:17" ht="46.8" x14ac:dyDescent="0.3">
      <c r="A3897" s="33" t="s">
        <v>1307</v>
      </c>
      <c r="B3897" s="33" t="s">
        <v>24</v>
      </c>
      <c r="C3897" s="33" t="s">
        <v>25</v>
      </c>
      <c r="D3897" s="8" t="s">
        <v>361</v>
      </c>
      <c r="E3897" s="8"/>
      <c r="F3897" s="13" t="s">
        <v>1023</v>
      </c>
      <c r="G3897" s="14">
        <f t="shared" ref="G3897:L3897" si="3246">G3898</f>
        <v>16802</v>
      </c>
      <c r="H3897" s="14">
        <f t="shared" si="3246"/>
        <v>16412.7</v>
      </c>
      <c r="I3897" s="14">
        <f t="shared" si="3246"/>
        <v>19236.3</v>
      </c>
      <c r="J3897" s="14">
        <f t="shared" si="3246"/>
        <v>0</v>
      </c>
      <c r="K3897" s="14">
        <f t="shared" si="3246"/>
        <v>0</v>
      </c>
      <c r="L3897" s="14">
        <f t="shared" si="3246"/>
        <v>0</v>
      </c>
      <c r="M3897" s="14">
        <f t="shared" si="3216"/>
        <v>16802</v>
      </c>
      <c r="N3897" s="14">
        <f t="shared" si="3217"/>
        <v>16412.7</v>
      </c>
      <c r="O3897" s="14">
        <f t="shared" si="3218"/>
        <v>19236.3</v>
      </c>
      <c r="P3897" s="14">
        <f t="shared" ref="P3897" si="3247">P3898</f>
        <v>0</v>
      </c>
      <c r="Q3897" s="2"/>
    </row>
    <row r="3898" spans="1:17" ht="31.2" x14ac:dyDescent="0.3">
      <c r="A3898" s="33" t="s">
        <v>1307</v>
      </c>
      <c r="B3898" s="33" t="s">
        <v>24</v>
      </c>
      <c r="C3898" s="33" t="s">
        <v>25</v>
      </c>
      <c r="D3898" s="8" t="s">
        <v>362</v>
      </c>
      <c r="E3898" s="8"/>
      <c r="F3898" s="13" t="s">
        <v>1201</v>
      </c>
      <c r="G3898" s="14">
        <f t="shared" ref="G3898:L3898" si="3248">G3899+G3902</f>
        <v>16802</v>
      </c>
      <c r="H3898" s="14">
        <f t="shared" si="3248"/>
        <v>16412.7</v>
      </c>
      <c r="I3898" s="14">
        <f t="shared" si="3248"/>
        <v>19236.3</v>
      </c>
      <c r="J3898" s="14">
        <f t="shared" si="3248"/>
        <v>0</v>
      </c>
      <c r="K3898" s="14">
        <f t="shared" si="3248"/>
        <v>0</v>
      </c>
      <c r="L3898" s="14">
        <f t="shared" si="3248"/>
        <v>0</v>
      </c>
      <c r="M3898" s="14">
        <f t="shared" si="3216"/>
        <v>16802</v>
      </c>
      <c r="N3898" s="14">
        <f t="shared" si="3217"/>
        <v>16412.7</v>
      </c>
      <c r="O3898" s="14">
        <f t="shared" si="3218"/>
        <v>19236.3</v>
      </c>
      <c r="P3898" s="14">
        <f t="shared" ref="P3898" si="3249">P3899+P3902</f>
        <v>0</v>
      </c>
      <c r="Q3898" s="2"/>
    </row>
    <row r="3899" spans="1:17" ht="31.2" x14ac:dyDescent="0.3">
      <c r="A3899" s="33" t="s">
        <v>1307</v>
      </c>
      <c r="B3899" s="33" t="s">
        <v>24</v>
      </c>
      <c r="C3899" s="33" t="s">
        <v>25</v>
      </c>
      <c r="D3899" s="8" t="s">
        <v>1024</v>
      </c>
      <c r="E3899" s="8"/>
      <c r="F3899" s="13" t="s">
        <v>1025</v>
      </c>
      <c r="G3899" s="14">
        <f t="shared" ref="G3899:L3900" si="3250">G3900</f>
        <v>12503</v>
      </c>
      <c r="H3899" s="14">
        <f t="shared" si="3250"/>
        <v>15827.7</v>
      </c>
      <c r="I3899" s="14">
        <f t="shared" si="3250"/>
        <v>18651.3</v>
      </c>
      <c r="J3899" s="14">
        <f t="shared" si="3250"/>
        <v>0</v>
      </c>
      <c r="K3899" s="14">
        <f t="shared" si="3250"/>
        <v>0</v>
      </c>
      <c r="L3899" s="14">
        <f t="shared" si="3250"/>
        <v>0</v>
      </c>
      <c r="M3899" s="14">
        <f t="shared" si="3216"/>
        <v>12503</v>
      </c>
      <c r="N3899" s="14">
        <f t="shared" si="3217"/>
        <v>15827.7</v>
      </c>
      <c r="O3899" s="14">
        <f t="shared" si="3218"/>
        <v>18651.3</v>
      </c>
      <c r="P3899" s="14">
        <f t="shared" ref="P3899:P3900" si="3251">P3900</f>
        <v>0</v>
      </c>
      <c r="Q3899" s="2"/>
    </row>
    <row r="3900" spans="1:17" ht="31.5" customHeight="1" x14ac:dyDescent="0.3">
      <c r="A3900" s="33" t="s">
        <v>1307</v>
      </c>
      <c r="B3900" s="33" t="s">
        <v>24</v>
      </c>
      <c r="C3900" s="33" t="s">
        <v>25</v>
      </c>
      <c r="D3900" s="8" t="s">
        <v>1024</v>
      </c>
      <c r="E3900" s="43" t="s">
        <v>150</v>
      </c>
      <c r="F3900" s="24" t="s">
        <v>469</v>
      </c>
      <c r="G3900" s="14">
        <f t="shared" si="3250"/>
        <v>12503</v>
      </c>
      <c r="H3900" s="14">
        <f t="shared" si="3250"/>
        <v>15827.7</v>
      </c>
      <c r="I3900" s="14">
        <f t="shared" si="3250"/>
        <v>18651.3</v>
      </c>
      <c r="J3900" s="14">
        <f t="shared" si="3250"/>
        <v>0</v>
      </c>
      <c r="K3900" s="14">
        <f t="shared" si="3250"/>
        <v>0</v>
      </c>
      <c r="L3900" s="14">
        <f t="shared" si="3250"/>
        <v>0</v>
      </c>
      <c r="M3900" s="14">
        <f t="shared" si="3216"/>
        <v>12503</v>
      </c>
      <c r="N3900" s="14">
        <f t="shared" si="3217"/>
        <v>15827.7</v>
      </c>
      <c r="O3900" s="14">
        <f t="shared" si="3218"/>
        <v>18651.3</v>
      </c>
      <c r="P3900" s="14">
        <f t="shared" si="3251"/>
        <v>0</v>
      </c>
      <c r="Q3900" s="2"/>
    </row>
    <row r="3901" spans="1:17" ht="31.5" customHeight="1" x14ac:dyDescent="0.3">
      <c r="A3901" s="33" t="s">
        <v>1307</v>
      </c>
      <c r="B3901" s="33" t="s">
        <v>24</v>
      </c>
      <c r="C3901" s="33" t="s">
        <v>25</v>
      </c>
      <c r="D3901" s="8" t="s">
        <v>1024</v>
      </c>
      <c r="E3901" s="8" t="s">
        <v>1074</v>
      </c>
      <c r="F3901" s="24" t="s">
        <v>470</v>
      </c>
      <c r="G3901" s="14">
        <v>12503</v>
      </c>
      <c r="H3901" s="14">
        <v>15827.7</v>
      </c>
      <c r="I3901" s="14">
        <v>18651.3</v>
      </c>
      <c r="J3901" s="14"/>
      <c r="K3901" s="14"/>
      <c r="L3901" s="14"/>
      <c r="M3901" s="14">
        <f t="shared" si="3216"/>
        <v>12503</v>
      </c>
      <c r="N3901" s="14">
        <f t="shared" si="3217"/>
        <v>15827.7</v>
      </c>
      <c r="O3901" s="14">
        <f t="shared" si="3218"/>
        <v>18651.3</v>
      </c>
      <c r="P3901" s="14"/>
      <c r="Q3901" s="2"/>
    </row>
    <row r="3902" spans="1:17" x14ac:dyDescent="0.3">
      <c r="A3902" s="33" t="s">
        <v>1307</v>
      </c>
      <c r="B3902" s="33" t="s">
        <v>24</v>
      </c>
      <c r="C3902" s="33" t="s">
        <v>25</v>
      </c>
      <c r="D3902" s="8" t="s">
        <v>1026</v>
      </c>
      <c r="E3902" s="8"/>
      <c r="F3902" s="13" t="s">
        <v>1027</v>
      </c>
      <c r="G3902" s="14">
        <f t="shared" ref="G3902:L3903" si="3252">G3903</f>
        <v>4299</v>
      </c>
      <c r="H3902" s="14">
        <f t="shared" si="3252"/>
        <v>585</v>
      </c>
      <c r="I3902" s="14">
        <f t="shared" si="3252"/>
        <v>585</v>
      </c>
      <c r="J3902" s="14">
        <f t="shared" si="3252"/>
        <v>0</v>
      </c>
      <c r="K3902" s="14">
        <f t="shared" si="3252"/>
        <v>0</v>
      </c>
      <c r="L3902" s="14">
        <f t="shared" si="3252"/>
        <v>0</v>
      </c>
      <c r="M3902" s="14">
        <f t="shared" si="3216"/>
        <v>4299</v>
      </c>
      <c r="N3902" s="14">
        <f t="shared" si="3217"/>
        <v>585</v>
      </c>
      <c r="O3902" s="14">
        <f t="shared" si="3218"/>
        <v>585</v>
      </c>
      <c r="P3902" s="14">
        <f t="shared" ref="P3902:P3903" si="3253">P3903</f>
        <v>0</v>
      </c>
      <c r="Q3902" s="2"/>
    </row>
    <row r="3903" spans="1:17" ht="31.5" customHeight="1" x14ac:dyDescent="0.3">
      <c r="A3903" s="33" t="s">
        <v>1307</v>
      </c>
      <c r="B3903" s="33" t="s">
        <v>24</v>
      </c>
      <c r="C3903" s="33" t="s">
        <v>25</v>
      </c>
      <c r="D3903" s="8" t="s">
        <v>1026</v>
      </c>
      <c r="E3903" s="43" t="s">
        <v>150</v>
      </c>
      <c r="F3903" s="24" t="s">
        <v>469</v>
      </c>
      <c r="G3903" s="14">
        <f t="shared" si="3252"/>
        <v>4299</v>
      </c>
      <c r="H3903" s="14">
        <f t="shared" si="3252"/>
        <v>585</v>
      </c>
      <c r="I3903" s="14">
        <f t="shared" si="3252"/>
        <v>585</v>
      </c>
      <c r="J3903" s="14">
        <f t="shared" si="3252"/>
        <v>0</v>
      </c>
      <c r="K3903" s="14">
        <f t="shared" si="3252"/>
        <v>0</v>
      </c>
      <c r="L3903" s="14">
        <f t="shared" si="3252"/>
        <v>0</v>
      </c>
      <c r="M3903" s="14">
        <f t="shared" si="3216"/>
        <v>4299</v>
      </c>
      <c r="N3903" s="14">
        <f t="shared" si="3217"/>
        <v>585</v>
      </c>
      <c r="O3903" s="14">
        <f t="shared" si="3218"/>
        <v>585</v>
      </c>
      <c r="P3903" s="14">
        <f t="shared" si="3253"/>
        <v>0</v>
      </c>
      <c r="Q3903" s="2"/>
    </row>
    <row r="3904" spans="1:17" ht="31.5" customHeight="1" x14ac:dyDescent="0.3">
      <c r="A3904" s="33" t="s">
        <v>1307</v>
      </c>
      <c r="B3904" s="33" t="s">
        <v>24</v>
      </c>
      <c r="C3904" s="33" t="s">
        <v>25</v>
      </c>
      <c r="D3904" s="8" t="s">
        <v>1026</v>
      </c>
      <c r="E3904" s="8" t="s">
        <v>1074</v>
      </c>
      <c r="F3904" s="24" t="s">
        <v>470</v>
      </c>
      <c r="G3904" s="14">
        <v>4299</v>
      </c>
      <c r="H3904" s="14">
        <v>585</v>
      </c>
      <c r="I3904" s="14">
        <v>585</v>
      </c>
      <c r="J3904" s="14"/>
      <c r="K3904" s="14"/>
      <c r="L3904" s="14"/>
      <c r="M3904" s="14">
        <f t="shared" si="3216"/>
        <v>4299</v>
      </c>
      <c r="N3904" s="14">
        <f t="shared" si="3217"/>
        <v>585</v>
      </c>
      <c r="O3904" s="14">
        <f t="shared" si="3218"/>
        <v>585</v>
      </c>
      <c r="P3904" s="14"/>
      <c r="Q3904" s="2"/>
    </row>
    <row r="3905" spans="1:17" s="3" customFormat="1" ht="15.75" hidden="1" customHeight="1" x14ac:dyDescent="0.25">
      <c r="A3905" s="10" t="s">
        <v>462</v>
      </c>
      <c r="B3905" s="10" t="s">
        <v>463</v>
      </c>
      <c r="C3905" s="10" t="s">
        <v>463</v>
      </c>
      <c r="D3905" s="10" t="s">
        <v>464</v>
      </c>
      <c r="E3905" s="10" t="s">
        <v>462</v>
      </c>
      <c r="F3905" s="23" t="s">
        <v>465</v>
      </c>
      <c r="G3905" s="15"/>
      <c r="H3905" s="15">
        <f>407617.7-20000</f>
        <v>387617.7</v>
      </c>
      <c r="I3905" s="15">
        <v>903737.2</v>
      </c>
      <c r="J3905" s="15"/>
      <c r="K3905" s="15">
        <v>-1588.5</v>
      </c>
      <c r="L3905" s="15">
        <v>-12613.463</v>
      </c>
      <c r="M3905" s="15">
        <f t="shared" si="3216"/>
        <v>0</v>
      </c>
      <c r="N3905" s="15">
        <f t="shared" si="3217"/>
        <v>386029.2</v>
      </c>
      <c r="O3905" s="15">
        <f t="shared" si="3218"/>
        <v>891123.73699999996</v>
      </c>
      <c r="P3905" s="15"/>
      <c r="Q3905" s="3">
        <v>0</v>
      </c>
    </row>
    <row r="3906" spans="1:17" s="3" customFormat="1" x14ac:dyDescent="0.3">
      <c r="A3906" s="53" t="s">
        <v>87</v>
      </c>
      <c r="B3906" s="54"/>
      <c r="C3906" s="54"/>
      <c r="D3906" s="54"/>
      <c r="E3906" s="54"/>
      <c r="F3906" s="55"/>
      <c r="G3906" s="15">
        <f t="shared" ref="G3906:L3906" si="3254">G11+G70+G102+G181+G269+G482+G835+G1035+G1241+G1446+G1652+G1856+G2061+G2267+G2436+G2582+G2775+G2962+G3063+G3125+G3246+G3357+G3534+G3694+G3713+G3732+G3760+G3872+G3905+G169</f>
        <v>24950746.099999998</v>
      </c>
      <c r="H3906" s="15">
        <f t="shared" si="3254"/>
        <v>25644593.200000007</v>
      </c>
      <c r="I3906" s="15">
        <f t="shared" si="3254"/>
        <v>26258500.100000001</v>
      </c>
      <c r="J3906" s="15">
        <f t="shared" si="3254"/>
        <v>3.7289282772690058E-11</v>
      </c>
      <c r="K3906" s="15">
        <f t="shared" si="3254"/>
        <v>-1.3642420526593924E-12</v>
      </c>
      <c r="L3906" s="15">
        <f t="shared" si="3254"/>
        <v>0</v>
      </c>
      <c r="M3906" s="15">
        <f>G3906+J3906</f>
        <v>24950746.099999998</v>
      </c>
      <c r="N3906" s="15">
        <f>H3906+K3906</f>
        <v>25644593.200000007</v>
      </c>
      <c r="O3906" s="15">
        <f>I3906+L3906</f>
        <v>26258500.100000001</v>
      </c>
      <c r="P3906" s="15">
        <f>P11+P70+P102+P181+P269+P482+P835+P1035+P1241+P1446+P1652+P1856+P2061+P2267+P2436+P2582+P2775+P2962+P3063+P3125+P3246+P3357+P3534+P3694+P3713+P3732+P3760+P3872+P3905+P169</f>
        <v>0</v>
      </c>
    </row>
    <row r="3907" spans="1:17" x14ac:dyDescent="0.3">
      <c r="G3907" s="1"/>
      <c r="H3907" s="1"/>
      <c r="I3907" s="1"/>
      <c r="J3907" s="1"/>
      <c r="K3907" s="1"/>
      <c r="L3907" s="1"/>
      <c r="M3907" s="1"/>
      <c r="N3907" s="1"/>
      <c r="O3907" s="1"/>
      <c r="P3907" s="1"/>
    </row>
  </sheetData>
  <sheetProtection password="CF5C" sheet="1" objects="1" scenarios="1"/>
  <autoFilter ref="A10:Q3906">
    <filterColumn colId="16">
      <filters blank="1"/>
    </filterColumn>
  </autoFilter>
  <mergeCells count="19">
    <mergeCell ref="A3906:F3906"/>
    <mergeCell ref="A9:A10"/>
    <mergeCell ref="B9:B10"/>
    <mergeCell ref="C9:C10"/>
    <mergeCell ref="D9:D10"/>
    <mergeCell ref="E9:E10"/>
    <mergeCell ref="F9:F10"/>
    <mergeCell ref="F1:M1"/>
    <mergeCell ref="F2:M2"/>
    <mergeCell ref="F3:M3"/>
    <mergeCell ref="N9:N10"/>
    <mergeCell ref="O9:O10"/>
    <mergeCell ref="G9:G10"/>
    <mergeCell ref="H9:H10"/>
    <mergeCell ref="I9:I10"/>
    <mergeCell ref="J9:L9"/>
    <mergeCell ref="M9:M10"/>
    <mergeCell ref="A6:M6"/>
    <mergeCell ref="F4:M4"/>
  </mergeCells>
  <printOptions horizontalCentered="1"/>
  <pageMargins left="0.27" right="0.31496062992125984" top="0.35433070866141736" bottom="0.35433070866141736" header="0.11811023622047245" footer="0.11811023622047245"/>
  <pageSetup paperSize="9" scale="75" orientation="portrait" verticalDpi="429496729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11'!Заголовки_для_печати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Марина Александровна</dc:creator>
  <cp:lastModifiedBy>Колышкина Елена Владимировна</cp:lastModifiedBy>
  <cp:lastPrinted>2017-12-20T05:26:52Z</cp:lastPrinted>
  <dcterms:created xsi:type="dcterms:W3CDTF">2013-10-10T08:33:25Z</dcterms:created>
  <dcterms:modified xsi:type="dcterms:W3CDTF">2017-12-20T05:27:04Z</dcterms:modified>
</cp:coreProperties>
</file>